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Lenovo\Desktop\NC第三次返修\上传内容\"/>
    </mc:Choice>
  </mc:AlternateContent>
  <xr:revisionPtr revIDLastSave="0" documentId="13_ncr:1_{0BA3E95E-5F3D-4EAC-885F-3600F0951CC1}" xr6:coauthVersionLast="47" xr6:coauthVersionMax="47" xr10:uidLastSave="{00000000-0000-0000-0000-000000000000}"/>
  <bookViews>
    <workbookView xWindow="57480" yWindow="-120" windowWidth="29040" windowHeight="15840" tabRatio="855" xr2:uid="{00000000-000D-0000-FFFF-FFFF00000000}"/>
  </bookViews>
  <sheets>
    <sheet name="Fig.1" sheetId="20" r:id="rId1"/>
    <sheet name="Fig.2A-Nl" sheetId="11" r:id="rId2"/>
    <sheet name="Fig.2A-Ls" sheetId="12" r:id="rId3"/>
    <sheet name="Fig.2A-Sf" sheetId="13" r:id="rId4"/>
    <sheet name="Fig.2B" sheetId="22" r:id="rId5"/>
    <sheet name="Fig.3" sheetId="28" r:id="rId6"/>
    <sheet name="Fig.4" sheetId="1" r:id="rId7"/>
    <sheet name="Fig.5" sheetId="3" r:id="rId8"/>
    <sheet name="Fig.6" sheetId="18" r:id="rId9"/>
    <sheet name="Fig.S1" sheetId="27" r:id="rId10"/>
    <sheet name="Fig.S2" sheetId="10" r:id="rId11"/>
    <sheet name="Fig.S3" sheetId="30" r:id="rId12"/>
    <sheet name="Fig.S4" sheetId="24" r:id="rId13"/>
    <sheet name="Fig.S6" sheetId="8" r:id="rId14"/>
    <sheet name="Fig.S7" sheetId="6" r:id="rId15"/>
    <sheet name="Fig.S8" sheetId="4" r:id="rId16"/>
    <sheet name="Fig.S9" sheetId="5" r:id="rId17"/>
    <sheet name="Fig.S10" sheetId="2" r:id="rId18"/>
    <sheet name="Fig.S11" sheetId="29" r:id="rId19"/>
    <sheet name="Fig.S12" sheetId="16" r:id="rId20"/>
    <sheet name="Table S1" sheetId="9" r:id="rId21"/>
    <sheet name="Table S4" sheetId="32" r:id="rId22"/>
    <sheet name="Table S5" sheetId="19" r:id="rId23"/>
  </sheets>
  <definedNames>
    <definedName name="_xlnm._FilterDatabase" localSheetId="8" hidden="1">Fig.6!$A$3:$H$144</definedName>
  </definedNames>
  <calcPr calcId="181029"/>
</workbook>
</file>

<file path=xl/calcChain.xml><?xml version="1.0" encoding="utf-8"?>
<calcChain xmlns="http://schemas.openxmlformats.org/spreadsheetml/2006/main">
  <c r="K109" i="2" l="1"/>
  <c r="K110" i="2"/>
  <c r="J114" i="2"/>
  <c r="J113" i="2"/>
  <c r="J112" i="2"/>
  <c r="K112" i="2" s="1"/>
  <c r="J111" i="2"/>
  <c r="K111" i="2" s="1"/>
  <c r="J110" i="2"/>
  <c r="J109" i="2"/>
  <c r="J108" i="2"/>
  <c r="K108" i="2" s="1"/>
  <c r="J107" i="2"/>
  <c r="K107" i="2" s="1"/>
  <c r="J106" i="2"/>
  <c r="K106" i="2" s="1"/>
  <c r="J105" i="2"/>
  <c r="J104" i="2"/>
  <c r="J103" i="2"/>
  <c r="L105" i="2" l="1"/>
  <c r="K103" i="2"/>
  <c r="L103" i="2" s="1"/>
  <c r="L111" i="2"/>
  <c r="K114" i="2"/>
  <c r="L114" i="2" s="1"/>
  <c r="L106" i="2"/>
  <c r="K113" i="2"/>
  <c r="L113" i="2" s="1"/>
  <c r="K105" i="2"/>
  <c r="L110" i="2"/>
  <c r="K104" i="2"/>
  <c r="L104" i="2" s="1"/>
  <c r="L107" i="2"/>
  <c r="L109" i="2"/>
  <c r="L112" i="2"/>
  <c r="L108" i="2"/>
  <c r="J291" i="3"/>
  <c r="J290" i="3"/>
  <c r="J289" i="3"/>
  <c r="J288" i="3"/>
  <c r="J287" i="3"/>
  <c r="J286" i="3"/>
  <c r="J285" i="3"/>
  <c r="J284" i="3"/>
  <c r="J283" i="3"/>
  <c r="J282" i="3"/>
  <c r="J281" i="3"/>
  <c r="J280" i="3"/>
  <c r="J228" i="3"/>
  <c r="K228" i="3" s="1"/>
  <c r="J227" i="3"/>
  <c r="K227" i="3" s="1"/>
  <c r="J226" i="3"/>
  <c r="K226" i="3" s="1"/>
  <c r="J225" i="3"/>
  <c r="K225" i="3" s="1"/>
  <c r="J224" i="3"/>
  <c r="K224" i="3" s="1"/>
  <c r="J223" i="3"/>
  <c r="K223" i="3" s="1"/>
  <c r="J222" i="3"/>
  <c r="K222" i="3" s="1"/>
  <c r="J221" i="3"/>
  <c r="K221" i="3" s="1"/>
  <c r="J220" i="3"/>
  <c r="K220" i="3" s="1"/>
  <c r="J219" i="3"/>
  <c r="K219" i="3" s="1"/>
  <c r="J218" i="3"/>
  <c r="K218" i="3" s="1"/>
  <c r="J217" i="3"/>
  <c r="K217" i="3" s="1"/>
  <c r="D154" i="2"/>
  <c r="E154" i="2"/>
  <c r="C154" i="2"/>
  <c r="E153" i="2"/>
  <c r="D153" i="2"/>
  <c r="C153" i="2"/>
  <c r="L280" i="3" l="1"/>
  <c r="K280" i="3"/>
  <c r="K288" i="3"/>
  <c r="L288" i="3" s="1"/>
  <c r="K285" i="3"/>
  <c r="L285" i="3" s="1"/>
  <c r="K286" i="3"/>
  <c r="L286" i="3" s="1"/>
  <c r="L281" i="3"/>
  <c r="K281" i="3"/>
  <c r="K289" i="3"/>
  <c r="L289" i="3" s="1"/>
  <c r="K282" i="3"/>
  <c r="L282" i="3" s="1"/>
  <c r="K290" i="3"/>
  <c r="L290" i="3" s="1"/>
  <c r="L283" i="3"/>
  <c r="K283" i="3"/>
  <c r="K291" i="3"/>
  <c r="L291" i="3" s="1"/>
  <c r="K287" i="3"/>
  <c r="L287" i="3" s="1"/>
  <c r="K284" i="3"/>
  <c r="L284" i="3" s="1"/>
  <c r="L224" i="3"/>
  <c r="L223" i="3"/>
  <c r="L221" i="3"/>
  <c r="L225" i="3"/>
  <c r="L220" i="3"/>
  <c r="L228" i="3"/>
  <c r="L218" i="3"/>
  <c r="L226" i="3"/>
  <c r="L219" i="3"/>
  <c r="L227" i="3"/>
  <c r="L222" i="3"/>
  <c r="L217" i="3"/>
  <c r="E135" i="2"/>
  <c r="D135" i="2"/>
  <c r="C135" i="2"/>
  <c r="J54" i="2"/>
  <c r="J53" i="2"/>
  <c r="J52" i="2"/>
  <c r="J51" i="2"/>
  <c r="J50" i="2"/>
  <c r="J49" i="2"/>
  <c r="J48" i="2"/>
  <c r="J47" i="2"/>
  <c r="J46" i="2"/>
  <c r="J45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K36" i="2" l="1"/>
  <c r="K44" i="2"/>
  <c r="K52" i="2"/>
  <c r="L52" i="2" s="1"/>
  <c r="K45" i="2"/>
  <c r="L45" i="2" s="1"/>
  <c r="K38" i="2"/>
  <c r="L38" i="2" s="1"/>
  <c r="K48" i="2"/>
  <c r="L48" i="2" s="1"/>
  <c r="K54" i="2"/>
  <c r="L54" i="2" s="1"/>
  <c r="K53" i="2"/>
  <c r="L53" i="2" s="1"/>
  <c r="K31" i="2"/>
  <c r="L31" i="2" s="1"/>
  <c r="K41" i="2"/>
  <c r="L41" i="2" s="1"/>
  <c r="K40" i="2"/>
  <c r="L40" i="2" s="1"/>
  <c r="K39" i="2"/>
  <c r="L39" i="2" s="1"/>
  <c r="K46" i="2"/>
  <c r="L46" i="2" s="1"/>
  <c r="K37" i="2"/>
  <c r="L37" i="2" s="1"/>
  <c r="K49" i="2"/>
  <c r="L49" i="2" s="1"/>
  <c r="K32" i="2"/>
  <c r="L32" i="2" s="1"/>
  <c r="K47" i="2"/>
  <c r="L47" i="2" s="1"/>
  <c r="K33" i="2"/>
  <c r="L33" i="2" s="1"/>
  <c r="K51" i="2"/>
  <c r="L51" i="2" s="1"/>
  <c r="K43" i="2"/>
  <c r="L43" i="2" s="1"/>
  <c r="K35" i="2"/>
  <c r="L35" i="2" s="1"/>
  <c r="K50" i="2"/>
  <c r="L50" i="2" s="1"/>
  <c r="K42" i="2"/>
  <c r="L42" i="2" s="1"/>
  <c r="K34" i="2"/>
  <c r="L34" i="2" s="1"/>
  <c r="L36" i="2"/>
  <c r="L44" i="2"/>
  <c r="K119" i="1"/>
  <c r="L119" i="1" s="1"/>
  <c r="K127" i="1"/>
  <c r="L127" i="1" s="1"/>
  <c r="K130" i="1"/>
  <c r="L130" i="1" s="1"/>
  <c r="K133" i="1"/>
  <c r="L133" i="1" s="1"/>
  <c r="K138" i="1"/>
  <c r="L138" i="1" s="1"/>
  <c r="K124" i="1"/>
  <c r="L124" i="1" s="1"/>
  <c r="K125" i="1"/>
  <c r="L125" i="1" s="1"/>
  <c r="K140" i="1"/>
  <c r="L140" i="1" s="1"/>
  <c r="K126" i="1"/>
  <c r="L126" i="1" s="1"/>
  <c r="K149" i="1"/>
  <c r="L149" i="1" s="1"/>
  <c r="K134" i="1"/>
  <c r="L134" i="1" s="1"/>
  <c r="K120" i="1"/>
  <c r="L120" i="1" s="1"/>
  <c r="K146" i="1"/>
  <c r="L146" i="1" s="1"/>
  <c r="K118" i="1"/>
  <c r="L118" i="1" s="1"/>
  <c r="K132" i="1"/>
  <c r="L132" i="1" s="1"/>
  <c r="K148" i="1"/>
  <c r="L148" i="1" s="1"/>
  <c r="K141" i="1"/>
  <c r="L141" i="1" s="1"/>
  <c r="K142" i="1"/>
  <c r="L142" i="1" s="1"/>
  <c r="K150" i="1"/>
  <c r="L150" i="1" s="1"/>
  <c r="K121" i="1"/>
  <c r="L121" i="1" s="1"/>
  <c r="K128" i="1"/>
  <c r="L128" i="1" s="1"/>
  <c r="K136" i="1"/>
  <c r="L136" i="1" s="1"/>
  <c r="K144" i="1"/>
  <c r="L144" i="1" s="1"/>
  <c r="K152" i="1"/>
  <c r="L152" i="1" s="1"/>
  <c r="K147" i="1"/>
  <c r="L147" i="1" s="1"/>
  <c r="K129" i="1"/>
  <c r="L129" i="1" s="1"/>
  <c r="K137" i="1"/>
  <c r="L137" i="1" s="1"/>
  <c r="K145" i="1"/>
  <c r="L145" i="1" s="1"/>
  <c r="K153" i="1"/>
  <c r="L153" i="1" s="1"/>
  <c r="K135" i="1"/>
  <c r="L135" i="1" s="1"/>
  <c r="K143" i="1"/>
  <c r="L143" i="1" s="1"/>
  <c r="K151" i="1"/>
  <c r="L151" i="1" s="1"/>
  <c r="K122" i="1"/>
  <c r="L122" i="1" s="1"/>
  <c r="K139" i="1"/>
  <c r="L139" i="1" s="1"/>
  <c r="K123" i="1"/>
  <c r="L123" i="1" s="1"/>
  <c r="K131" i="1"/>
  <c r="L131" i="1" s="1"/>
  <c r="J14" i="1" l="1"/>
  <c r="K14" i="1" s="1"/>
  <c r="L14" i="1" s="1"/>
  <c r="J13" i="1"/>
  <c r="K13" i="1" s="1"/>
  <c r="L13" i="1" s="1"/>
  <c r="J12" i="1"/>
  <c r="K12" i="1" s="1"/>
  <c r="L12" i="1" s="1"/>
  <c r="J11" i="1"/>
  <c r="K11" i="1" s="1"/>
  <c r="L11" i="1" s="1"/>
  <c r="J10" i="1"/>
  <c r="K10" i="1" s="1"/>
  <c r="L10" i="1" s="1"/>
  <c r="J9" i="1"/>
  <c r="K9" i="1" s="1"/>
  <c r="L9" i="1" s="1"/>
  <c r="J8" i="1"/>
  <c r="K8" i="1" s="1"/>
  <c r="L8" i="1" s="1"/>
  <c r="J7" i="1"/>
  <c r="K7" i="1" s="1"/>
  <c r="L7" i="1" s="1"/>
  <c r="J6" i="1"/>
  <c r="K6" i="1" s="1"/>
  <c r="L6" i="1" s="1"/>
  <c r="J5" i="1"/>
  <c r="K5" i="1" s="1"/>
  <c r="L5" i="1" s="1"/>
  <c r="J4" i="1"/>
  <c r="K4" i="1" s="1"/>
  <c r="L4" i="1" s="1"/>
  <c r="J3" i="1"/>
  <c r="K3" i="1" s="1"/>
  <c r="L3" i="1" s="1"/>
  <c r="C126" i="6" l="1"/>
  <c r="D125" i="6"/>
  <c r="C125" i="6"/>
  <c r="D70" i="5"/>
  <c r="E70" i="5"/>
  <c r="F70" i="5"/>
  <c r="G70" i="5"/>
  <c r="C70" i="5"/>
  <c r="G69" i="5"/>
  <c r="F69" i="5"/>
  <c r="E69" i="5"/>
  <c r="D69" i="5"/>
  <c r="C69" i="5"/>
  <c r="F39" i="5" l="1"/>
  <c r="E39" i="5"/>
  <c r="D39" i="5"/>
  <c r="C39" i="5"/>
  <c r="C309" i="4"/>
  <c r="D308" i="4"/>
  <c r="C308" i="4"/>
  <c r="G39" i="5" l="1"/>
  <c r="D168" i="4"/>
  <c r="E168" i="4"/>
  <c r="C168" i="4"/>
  <c r="D167" i="4"/>
  <c r="E167" i="4"/>
  <c r="C167" i="4"/>
  <c r="D154" i="4"/>
  <c r="E154" i="4"/>
  <c r="C154" i="4"/>
  <c r="D137" i="4" l="1"/>
  <c r="C137" i="4"/>
  <c r="D136" i="4"/>
  <c r="C136" i="4"/>
  <c r="D110" i="4"/>
  <c r="C110" i="4"/>
  <c r="D85" i="4"/>
  <c r="E85" i="4"/>
  <c r="F85" i="4"/>
  <c r="G85" i="4"/>
  <c r="H85" i="4"/>
  <c r="C85" i="4"/>
  <c r="D45" i="4"/>
  <c r="E45" i="4"/>
  <c r="F45" i="4"/>
  <c r="G45" i="4"/>
  <c r="H45" i="4"/>
  <c r="H84" i="4"/>
  <c r="G84" i="4"/>
  <c r="F84" i="4"/>
  <c r="E84" i="4"/>
  <c r="D84" i="4"/>
  <c r="C84" i="4"/>
  <c r="C45" i="4"/>
  <c r="D333" i="3"/>
  <c r="E333" i="3"/>
  <c r="C333" i="3"/>
  <c r="D332" i="3"/>
  <c r="E332" i="3"/>
  <c r="C332" i="3"/>
  <c r="D313" i="3"/>
  <c r="E313" i="3"/>
  <c r="C313" i="3"/>
  <c r="D276" i="3" l="1"/>
  <c r="E276" i="3"/>
  <c r="C276" i="3"/>
  <c r="D275" i="3"/>
  <c r="E275" i="3"/>
  <c r="C275" i="3"/>
  <c r="D252" i="3"/>
  <c r="E252" i="3"/>
  <c r="C252" i="3"/>
  <c r="D213" i="3"/>
  <c r="E213" i="3"/>
  <c r="C213" i="3"/>
  <c r="D212" i="3"/>
  <c r="E212" i="3"/>
  <c r="C212" i="3"/>
  <c r="D169" i="3" l="1"/>
  <c r="C169" i="3"/>
  <c r="D168" i="3"/>
  <c r="C168" i="3"/>
  <c r="D128" i="3"/>
  <c r="C128" i="3"/>
  <c r="D90" i="3"/>
  <c r="E90" i="3"/>
  <c r="F90" i="3"/>
  <c r="G90" i="3"/>
  <c r="C90" i="3"/>
  <c r="D89" i="3"/>
  <c r="E89" i="3"/>
  <c r="F89" i="3"/>
  <c r="G89" i="3"/>
  <c r="H89" i="3"/>
  <c r="C89" i="3"/>
  <c r="D48" i="3"/>
  <c r="E48" i="3"/>
  <c r="F48" i="3"/>
  <c r="G48" i="3"/>
  <c r="C48" i="3"/>
  <c r="H47" i="3" l="1"/>
  <c r="H46" i="3"/>
  <c r="H45" i="3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H4" i="3"/>
  <c r="H3" i="3"/>
  <c r="H48" i="3" l="1"/>
  <c r="H90" i="3"/>
</calcChain>
</file>

<file path=xl/sharedStrings.xml><?xml version="1.0" encoding="utf-8"?>
<sst xmlns="http://schemas.openxmlformats.org/spreadsheetml/2006/main" count="8563" uniqueCount="5323">
  <si>
    <t>Actin</t>
    <phoneticPr fontId="2" type="noConversion"/>
  </si>
  <si>
    <t>0h</t>
  </si>
  <si>
    <t>24h</t>
  </si>
  <si>
    <t>48h</t>
  </si>
  <si>
    <t>72h</t>
  </si>
  <si>
    <t>96h</t>
  </si>
  <si>
    <t>120h</t>
  </si>
  <si>
    <t>144h</t>
  </si>
  <si>
    <t>168h</t>
  </si>
  <si>
    <t>12h</t>
  </si>
  <si>
    <t>36h</t>
  </si>
  <si>
    <t>60h</t>
  </si>
  <si>
    <t>NlTwd</t>
    <phoneticPr fontId="2" type="noConversion"/>
  </si>
  <si>
    <t>WT</t>
    <phoneticPr fontId="2" type="noConversion"/>
  </si>
  <si>
    <t>R1</t>
    <phoneticPr fontId="2" type="noConversion"/>
  </si>
  <si>
    <t>R2</t>
  </si>
  <si>
    <t>R3</t>
  </si>
  <si>
    <t>R4</t>
  </si>
  <si>
    <t>R5</t>
  </si>
  <si>
    <t>R6</t>
  </si>
  <si>
    <t>R7</t>
  </si>
  <si>
    <t>R8</t>
  </si>
  <si>
    <t>R9</t>
  </si>
  <si>
    <t>R10</t>
  </si>
  <si>
    <t>R11</t>
  </si>
  <si>
    <t>R12</t>
  </si>
  <si>
    <t>R13</t>
  </si>
  <si>
    <t>R14</t>
  </si>
  <si>
    <t>R15</t>
  </si>
  <si>
    <t>R16</t>
  </si>
  <si>
    <t>R17</t>
  </si>
  <si>
    <t>R18</t>
  </si>
  <si>
    <t>R19</t>
  </si>
  <si>
    <t>R20</t>
  </si>
  <si>
    <t>R21</t>
  </si>
  <si>
    <t>R22</t>
  </si>
  <si>
    <t>R23</t>
  </si>
  <si>
    <t>R24</t>
  </si>
  <si>
    <t>R25</t>
  </si>
  <si>
    <t>R26</t>
  </si>
  <si>
    <t>R27</t>
  </si>
  <si>
    <t>R28</t>
  </si>
  <si>
    <t>R29</t>
  </si>
  <si>
    <t>R30</t>
  </si>
  <si>
    <t>R31</t>
  </si>
  <si>
    <t>R32</t>
  </si>
  <si>
    <t>R33</t>
  </si>
  <si>
    <t>R34</t>
  </si>
  <si>
    <t>R35</t>
  </si>
  <si>
    <t>R36</t>
  </si>
  <si>
    <t>R37</t>
  </si>
  <si>
    <t>dsGFP-1</t>
    <phoneticPr fontId="2" type="noConversion"/>
  </si>
  <si>
    <t>dsGFP-2</t>
  </si>
  <si>
    <t>dsGFP-3</t>
  </si>
  <si>
    <t>dsGFP-4</t>
  </si>
  <si>
    <t>dsGFP-5</t>
  </si>
  <si>
    <t>dsGFP-7</t>
  </si>
  <si>
    <t>dsGFP-8</t>
  </si>
  <si>
    <t>dsGFP-9</t>
  </si>
  <si>
    <t>dsGFP-10</t>
  </si>
  <si>
    <t>dsGFP-11</t>
  </si>
  <si>
    <t>dsGFP-12</t>
  </si>
  <si>
    <t>dsGFP-13</t>
  </si>
  <si>
    <t>dsGFP-14</t>
  </si>
  <si>
    <t>dsGFP-15</t>
  </si>
  <si>
    <t>dsGFP-16</t>
  </si>
  <si>
    <t>dsGFP-17</t>
  </si>
  <si>
    <t>dsGFP-19</t>
    <phoneticPr fontId="2" type="noConversion"/>
  </si>
  <si>
    <t>R38</t>
  </si>
  <si>
    <t>R39</t>
  </si>
  <si>
    <t>R40</t>
  </si>
  <si>
    <t>R41</t>
  </si>
  <si>
    <t>R42</t>
  </si>
  <si>
    <t>R43</t>
  </si>
  <si>
    <t>R44</t>
  </si>
  <si>
    <t>R45</t>
  </si>
  <si>
    <t>1st instar (day)</t>
    <phoneticPr fontId="2" type="noConversion"/>
  </si>
  <si>
    <t>2nd  instar (day)</t>
    <phoneticPr fontId="2" type="noConversion"/>
  </si>
  <si>
    <t>3rd  instar (day)</t>
    <phoneticPr fontId="2" type="noConversion"/>
  </si>
  <si>
    <t>4th instar (day)</t>
    <phoneticPr fontId="2" type="noConversion"/>
  </si>
  <si>
    <t>5th instar (day)</t>
    <phoneticPr fontId="2" type="noConversion"/>
  </si>
  <si>
    <t>total  (day)</t>
    <phoneticPr fontId="2" type="noConversion"/>
  </si>
  <si>
    <t>Average</t>
    <phoneticPr fontId="2" type="noConversion"/>
  </si>
  <si>
    <t>female logevity (day)</t>
    <phoneticPr fontId="2" type="noConversion"/>
  </si>
  <si>
    <t>male logevity (day)</t>
    <phoneticPr fontId="2" type="noConversion"/>
  </si>
  <si>
    <t>Number of offspring</t>
    <phoneticPr fontId="2" type="noConversion"/>
  </si>
  <si>
    <t>Number of eggs</t>
    <phoneticPr fontId="2" type="noConversion"/>
  </si>
  <si>
    <t>Hatch rate</t>
    <phoneticPr fontId="2" type="noConversion"/>
  </si>
  <si>
    <t>WT-R1</t>
    <phoneticPr fontId="2" type="noConversion"/>
  </si>
  <si>
    <t>WT-R2</t>
  </si>
  <si>
    <t>WT-R3</t>
  </si>
  <si>
    <t>WT-R4</t>
  </si>
  <si>
    <t>WT-R5</t>
  </si>
  <si>
    <t>WT-R6</t>
  </si>
  <si>
    <t>WT-R7</t>
  </si>
  <si>
    <t>WT-R8</t>
  </si>
  <si>
    <t>WT-R9</t>
  </si>
  <si>
    <t>WT-R10</t>
  </si>
  <si>
    <t>WT-R11</t>
  </si>
  <si>
    <t>WT-R12</t>
  </si>
  <si>
    <t>WT-R13</t>
  </si>
  <si>
    <t>WT-R14</t>
  </si>
  <si>
    <t>WT-R15</t>
  </si>
  <si>
    <t>WT-R16</t>
  </si>
  <si>
    <t>WT-R17</t>
  </si>
  <si>
    <t>WT-R18</t>
  </si>
  <si>
    <t>WT-R19</t>
  </si>
  <si>
    <t>WT-R20</t>
  </si>
  <si>
    <t>KO-R1</t>
    <phoneticPr fontId="2" type="noConversion"/>
  </si>
  <si>
    <t>KO-R2</t>
  </si>
  <si>
    <t>KO-R3</t>
  </si>
  <si>
    <t>KO-R4</t>
  </si>
  <si>
    <t>KO-R5</t>
  </si>
  <si>
    <t>KO-R6</t>
  </si>
  <si>
    <t>KO-R7</t>
  </si>
  <si>
    <t>KO-R8</t>
  </si>
  <si>
    <t>KO-R9</t>
  </si>
  <si>
    <t>KO-R10</t>
  </si>
  <si>
    <t>KO-R11</t>
  </si>
  <si>
    <t>KO-R12</t>
  </si>
  <si>
    <t>KO-R13</t>
  </si>
  <si>
    <t>KO-R14</t>
  </si>
  <si>
    <t>KO-R15</t>
  </si>
  <si>
    <t>KO-R16</t>
  </si>
  <si>
    <t>KO-M1</t>
    <phoneticPr fontId="2" type="noConversion"/>
  </si>
  <si>
    <t>KO-M2</t>
    <phoneticPr fontId="2" type="noConversion"/>
  </si>
  <si>
    <t>KO-M2-R1</t>
    <phoneticPr fontId="2" type="noConversion"/>
  </si>
  <si>
    <t>KO-M2-R2</t>
    <phoneticPr fontId="2" type="noConversion"/>
  </si>
  <si>
    <t>KO-M2-R3</t>
  </si>
  <si>
    <t>KO-M2-R4</t>
  </si>
  <si>
    <t>KO-M2-R5</t>
  </si>
  <si>
    <t>KO-M2-R6</t>
  </si>
  <si>
    <t>KO-M2-R7</t>
  </si>
  <si>
    <t>KO-M2-R8</t>
  </si>
  <si>
    <t>KO-M2-R9</t>
  </si>
  <si>
    <t>KO-M2-R10</t>
  </si>
  <si>
    <t>KO-M2-R11</t>
  </si>
  <si>
    <t>KO-M2-R12</t>
  </si>
  <si>
    <t>Day</t>
    <phoneticPr fontId="2" type="noConversion"/>
  </si>
  <si>
    <t>dead individuals</t>
    <phoneticPr fontId="2" type="noConversion"/>
  </si>
  <si>
    <t>WT-R21</t>
  </si>
  <si>
    <t>WT-R22</t>
  </si>
  <si>
    <t>WT-R23</t>
  </si>
  <si>
    <t>WT-R24</t>
  </si>
  <si>
    <t>WT-R25</t>
  </si>
  <si>
    <t>WT-R26</t>
  </si>
  <si>
    <t>WT-R27</t>
  </si>
  <si>
    <t>WT-R28</t>
  </si>
  <si>
    <t>WT-R29</t>
  </si>
  <si>
    <t>WT-R30</t>
  </si>
  <si>
    <t>WT-R31</t>
  </si>
  <si>
    <t>WT-R32</t>
  </si>
  <si>
    <t>WT-R33</t>
  </si>
  <si>
    <t>WT-R34</t>
  </si>
  <si>
    <t>WT-R35</t>
  </si>
  <si>
    <t>WT-R36</t>
  </si>
  <si>
    <t>WT-R37</t>
  </si>
  <si>
    <t>WT-R38</t>
  </si>
  <si>
    <t>WT-R39</t>
  </si>
  <si>
    <t>WT-R40</t>
  </si>
  <si>
    <t>WT-R41</t>
  </si>
  <si>
    <t>WT-R42</t>
  </si>
  <si>
    <t>WT-R43</t>
  </si>
  <si>
    <t>WT-R44</t>
  </si>
  <si>
    <t>WT-R45</t>
  </si>
  <si>
    <t>WT-R46</t>
  </si>
  <si>
    <t>WT-R47</t>
  </si>
  <si>
    <t>WT-R48</t>
  </si>
  <si>
    <t>WT-R49</t>
  </si>
  <si>
    <t>WT-R50</t>
  </si>
  <si>
    <t>WT-R51</t>
  </si>
  <si>
    <t>WT-R52</t>
  </si>
  <si>
    <t>WT-R53</t>
  </si>
  <si>
    <t>WT-R54</t>
  </si>
  <si>
    <t>WT-R55</t>
  </si>
  <si>
    <t>WT-R56</t>
  </si>
  <si>
    <t>WT-R57</t>
  </si>
  <si>
    <t>WT-R58</t>
  </si>
  <si>
    <t>KO-M2-R13</t>
  </si>
  <si>
    <t>KO-M2-R14</t>
  </si>
  <si>
    <t>KO-M2-R15</t>
  </si>
  <si>
    <t>KO-M2-R16</t>
  </si>
  <si>
    <t>KO-M2-R17</t>
  </si>
  <si>
    <t>KO-M2-R18</t>
  </si>
  <si>
    <t>KO-M2-R19</t>
  </si>
  <si>
    <t>KO-M2-R20</t>
  </si>
  <si>
    <t>KO-M2-R21</t>
  </si>
  <si>
    <t>KO-M2-R22</t>
  </si>
  <si>
    <t>KO-M2-R23</t>
  </si>
  <si>
    <t>KO-M2-R24</t>
  </si>
  <si>
    <t>KO-M2-R25</t>
  </si>
  <si>
    <t>KO-M2-R26</t>
  </si>
  <si>
    <t>KO-M2-R27</t>
  </si>
  <si>
    <t>KO-M2-R28</t>
  </si>
  <si>
    <t>KO-M2-R29</t>
  </si>
  <si>
    <t>KO-M2-R30</t>
  </si>
  <si>
    <t>KO-M2-R31</t>
  </si>
  <si>
    <t>KO-M2-R32</t>
  </si>
  <si>
    <t>KO-M2-R33</t>
  </si>
  <si>
    <t>KO-M2-R34</t>
  </si>
  <si>
    <t>KO-M2-R35</t>
  </si>
  <si>
    <t>KO-M2-R36</t>
  </si>
  <si>
    <t>KO-M2-R37</t>
  </si>
  <si>
    <t>KO-M2-R38</t>
  </si>
  <si>
    <t>KO-M2-R39</t>
  </si>
  <si>
    <t>KO-M2-R40</t>
  </si>
  <si>
    <t>KO-M2-R41</t>
  </si>
  <si>
    <t>KO-M2-R42</t>
  </si>
  <si>
    <t>KO-M2-R43</t>
  </si>
  <si>
    <t>KO-M2-R44</t>
  </si>
  <si>
    <t>KO-M2-R45</t>
  </si>
  <si>
    <t>KO-M2-R46</t>
  </si>
  <si>
    <t>KO-M2-R47</t>
  </si>
  <si>
    <t>KO-M2-R48</t>
  </si>
  <si>
    <t>KO-M2-R49</t>
  </si>
  <si>
    <t>KO-M2-R50</t>
  </si>
  <si>
    <t>KO-M2-R51</t>
  </si>
  <si>
    <t>KO-M2-R52</t>
  </si>
  <si>
    <t>KO-M2-R53</t>
  </si>
  <si>
    <t>KO-M2-R54</t>
  </si>
  <si>
    <t>KO-M2-R55</t>
  </si>
  <si>
    <t>KO-M2-R56</t>
  </si>
  <si>
    <t>KO-M2-R57</t>
  </si>
  <si>
    <t>KO-M2-R58</t>
  </si>
  <si>
    <t>KO-M2-R59</t>
  </si>
  <si>
    <t>KO-M2-R60</t>
  </si>
  <si>
    <t>KO-M2-R61</t>
  </si>
  <si>
    <t>KO-M2-R62</t>
  </si>
  <si>
    <t>KO-M2-R63</t>
  </si>
  <si>
    <t>Chi square</t>
  </si>
  <si>
    <t>log-rank test</t>
    <phoneticPr fontId="2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</si>
  <si>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value</t>
    </r>
    <phoneticPr fontId="2" type="noConversion"/>
  </si>
  <si>
    <t>KO-M2-R3</t>
    <phoneticPr fontId="2" type="noConversion"/>
  </si>
  <si>
    <t>WT (%)</t>
    <phoneticPr fontId="2" type="noConversion"/>
  </si>
  <si>
    <t>KO-M2 (%)</t>
    <phoneticPr fontId="2" type="noConversion"/>
  </si>
  <si>
    <t>long-wing</t>
    <phoneticPr fontId="2" type="noConversion"/>
  </si>
  <si>
    <t>male</t>
    <phoneticPr fontId="2" type="noConversion"/>
  </si>
  <si>
    <t xml:space="preserve">female </t>
    <phoneticPr fontId="2" type="noConversion"/>
  </si>
  <si>
    <t>short-wing</t>
    <phoneticPr fontId="2" type="noConversion"/>
  </si>
  <si>
    <t>KO-M2-R64</t>
    <phoneticPr fontId="2" type="noConversion"/>
  </si>
  <si>
    <r>
      <t>ds</t>
    </r>
    <r>
      <rPr>
        <b/>
        <i/>
        <sz val="11"/>
        <color theme="1"/>
        <rFont val="Arial"/>
        <family val="2"/>
      </rPr>
      <t>GFP</t>
    </r>
    <phoneticPr fontId="2" type="noConversion"/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</si>
  <si>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-R1</t>
    </r>
    <phoneticPr fontId="2" type="noConversion"/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</si>
  <si>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-R2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</si>
  <si>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-R3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</si>
  <si>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-R4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</si>
  <si>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-R5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</si>
  <si>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-R6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</si>
  <si>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-R7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</si>
  <si>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-R8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</si>
  <si>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-R9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</si>
  <si>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-R10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</si>
  <si>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-R11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</si>
  <si>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-R12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</si>
  <si>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-R13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</si>
  <si>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-R14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</si>
  <si>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-R15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</si>
  <si>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-R16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</si>
  <si>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-R17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</si>
  <si>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-R18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</si>
  <si>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-R19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</si>
  <si>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-R20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</si>
  <si>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-R21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</si>
  <si>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-R22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</si>
  <si>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-R23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</si>
  <si>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-R24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</si>
  <si>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-R25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</si>
  <si>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-R26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</si>
  <si>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-R27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</si>
  <si>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-R28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</si>
  <si>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-R29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</si>
  <si>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-R30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</si>
  <si>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-R31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</si>
  <si>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-R32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</si>
  <si>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-R33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</si>
  <si>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-R34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</si>
  <si>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-R35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</si>
  <si>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-R36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</si>
  <si>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-R37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</si>
  <si>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-R38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</si>
  <si>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-R39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</si>
  <si>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-R40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</si>
  <si>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-R41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</si>
  <si>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-R42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</si>
  <si>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-R43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</si>
  <si>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-R44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</si>
  <si>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-R45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</si>
  <si>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-R46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</si>
  <si>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-R47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</si>
  <si>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-R48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</si>
  <si>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-R49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</si>
  <si>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-R50</t>
    </r>
    <r>
      <rPr>
        <sz val="11"/>
        <color theme="1"/>
        <rFont val="等线"/>
        <family val="2"/>
        <scheme val="minor"/>
      </rPr>
      <t/>
    </r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</si>
  <si>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-R51</t>
    </r>
    <r>
      <rPr>
        <sz val="11"/>
        <color theme="1"/>
        <rFont val="等线"/>
        <family val="2"/>
        <scheme val="minor"/>
      </rPr>
      <t/>
    </r>
  </si>
  <si>
    <t>Chi square</t>
    <phoneticPr fontId="2" type="noConversion"/>
  </si>
  <si>
    <t>P value</t>
    <phoneticPr fontId="2" type="noConversion"/>
  </si>
  <si>
    <t>KO-M1-R55</t>
    <phoneticPr fontId="2" type="noConversion"/>
  </si>
  <si>
    <t>KO-M1-R54</t>
    <phoneticPr fontId="2" type="noConversion"/>
  </si>
  <si>
    <t>KO-M1-R1</t>
  </si>
  <si>
    <t>KO-M1-R2</t>
  </si>
  <si>
    <t>KO-M1-R3</t>
  </si>
  <si>
    <t>KO-M1-R4</t>
  </si>
  <si>
    <t>KO-M1-R5</t>
  </si>
  <si>
    <t>KO-M1-R6</t>
  </si>
  <si>
    <t>KO-M1-R7</t>
  </si>
  <si>
    <t>KO-M1-R8</t>
  </si>
  <si>
    <t>KO-M1-R9</t>
  </si>
  <si>
    <t>KO-M1-R10</t>
  </si>
  <si>
    <t>KO-M1-R11</t>
  </si>
  <si>
    <t>KO-M1-R12</t>
  </si>
  <si>
    <t>KO-M1-R13</t>
  </si>
  <si>
    <t>KO-M1-R14</t>
  </si>
  <si>
    <t>KO-M1-R15</t>
  </si>
  <si>
    <t>KO-M1-R16</t>
  </si>
  <si>
    <t>KO-M1-R17</t>
  </si>
  <si>
    <t>KO-M1-R18</t>
  </si>
  <si>
    <t>KO-M1-R19</t>
  </si>
  <si>
    <t>KO-M1-R20</t>
  </si>
  <si>
    <t>KO-M1-R21</t>
  </si>
  <si>
    <t>KO-M1-R22</t>
  </si>
  <si>
    <t>KO-M1-R23</t>
  </si>
  <si>
    <t>KO-M1-R24</t>
  </si>
  <si>
    <t>KO-M1-R25</t>
  </si>
  <si>
    <t>KO-M1-R26</t>
  </si>
  <si>
    <t>KO-M1-R27</t>
  </si>
  <si>
    <t>KO-M1-R28</t>
  </si>
  <si>
    <t>KO-M1-R29</t>
  </si>
  <si>
    <t>KO-M1-R30</t>
  </si>
  <si>
    <t>KO-M1-R31</t>
  </si>
  <si>
    <t>KO-M1-R32</t>
  </si>
  <si>
    <t>KO-M1-R33</t>
  </si>
  <si>
    <t>KO-M1-R34</t>
  </si>
  <si>
    <t>KO-M1-R35</t>
  </si>
  <si>
    <t>KO-M1-R36</t>
  </si>
  <si>
    <t>KO-M1-R37</t>
  </si>
  <si>
    <t>KO-M1-R38</t>
  </si>
  <si>
    <t>KO-M1-R39</t>
  </si>
  <si>
    <t>KO-M1-R40</t>
  </si>
  <si>
    <t>KO-M1-R41</t>
  </si>
  <si>
    <t>KO-M1-R42</t>
  </si>
  <si>
    <t>KO-M1-R43</t>
  </si>
  <si>
    <t>KO-M1-R44</t>
  </si>
  <si>
    <t>KO-M1-R45</t>
  </si>
  <si>
    <t>KO-M1-R46</t>
  </si>
  <si>
    <t>KO-M1-R47</t>
  </si>
  <si>
    <t>KO-M1-R48</t>
  </si>
  <si>
    <t>KO-M1-R49</t>
  </si>
  <si>
    <t>KO-M1-R50</t>
  </si>
  <si>
    <t>KO-M1-R51</t>
  </si>
  <si>
    <t>KO-M1-R52</t>
  </si>
  <si>
    <t>KO-M1-R53</t>
  </si>
  <si>
    <t>Sample name</t>
    <phoneticPr fontId="2" type="noConversion"/>
  </si>
  <si>
    <t>Target Name</t>
  </si>
  <si>
    <t>Cq</t>
    <phoneticPr fontId="2" type="noConversion"/>
  </si>
  <si>
    <t>ΔCт</t>
    <phoneticPr fontId="2" type="noConversion"/>
  </si>
  <si>
    <t>ΔΔCт</t>
    <phoneticPr fontId="2" type="noConversion"/>
  </si>
  <si>
    <t>RQ</t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</si>
  <si>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-R2</t>
    </r>
    <phoneticPr fontId="2" type="noConversion"/>
  </si>
  <si>
    <r>
      <t>ds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>-R3</t>
    </r>
    <phoneticPr fontId="2" type="noConversion"/>
  </si>
  <si>
    <t>Stages</t>
    <phoneticPr fontId="2" type="noConversion"/>
  </si>
  <si>
    <t>Egg</t>
    <phoneticPr fontId="2" type="noConversion"/>
  </si>
  <si>
    <t>1st instar nymph</t>
    <phoneticPr fontId="2" type="noConversion"/>
  </si>
  <si>
    <t>2nd instar nymph</t>
    <phoneticPr fontId="2" type="noConversion"/>
  </si>
  <si>
    <t>3rd instar nymph</t>
    <phoneticPr fontId="2" type="noConversion"/>
  </si>
  <si>
    <t>4th instar nymph</t>
    <phoneticPr fontId="2" type="noConversion"/>
  </si>
  <si>
    <t>5th instar nymph</t>
    <phoneticPr fontId="2" type="noConversion"/>
  </si>
  <si>
    <t>female adult</t>
    <phoneticPr fontId="2" type="noConversion"/>
  </si>
  <si>
    <t>male adult</t>
    <phoneticPr fontId="2" type="noConversion"/>
  </si>
  <si>
    <t xml:space="preserve"> 4th nymphs</t>
  </si>
  <si>
    <t>SG-R1</t>
    <phoneticPr fontId="2" type="noConversion"/>
  </si>
  <si>
    <t>SG-R2</t>
  </si>
  <si>
    <t>SG-R3</t>
  </si>
  <si>
    <t>gut-R1</t>
  </si>
  <si>
    <t>gut-R2</t>
  </si>
  <si>
    <t>gut-R3</t>
  </si>
  <si>
    <t>FB-R1</t>
  </si>
  <si>
    <t>FB-R2</t>
  </si>
  <si>
    <t>FB-R3</t>
  </si>
  <si>
    <t>leg-R1</t>
  </si>
  <si>
    <t>leg-R2</t>
  </si>
  <si>
    <t>leg-R3</t>
  </si>
  <si>
    <t>Car-R1</t>
  </si>
  <si>
    <t>Car-R2</t>
  </si>
  <si>
    <t>Car-R3</t>
  </si>
  <si>
    <t>WiB-R1</t>
  </si>
  <si>
    <t>WiB-R2</t>
  </si>
  <si>
    <t>WiB-R3</t>
  </si>
  <si>
    <t>FB-R1</t>
    <phoneticPr fontId="2" type="noConversion"/>
  </si>
  <si>
    <t>gut-R1</t>
    <phoneticPr fontId="2" type="noConversion"/>
  </si>
  <si>
    <t>WiB-R1</t>
    <phoneticPr fontId="2" type="noConversion"/>
  </si>
  <si>
    <t>Car-R1</t>
    <phoneticPr fontId="2" type="noConversion"/>
  </si>
  <si>
    <t>Leg-R1</t>
    <phoneticPr fontId="2" type="noConversion"/>
  </si>
  <si>
    <t>Target Name</t>
    <phoneticPr fontId="2" type="noConversion"/>
  </si>
  <si>
    <t>SG-R2</t>
    <phoneticPr fontId="2" type="noConversion"/>
  </si>
  <si>
    <t>SG-R3</t>
    <phoneticPr fontId="2" type="noConversion"/>
  </si>
  <si>
    <t>SG-R4</t>
    <phoneticPr fontId="2" type="noConversion"/>
  </si>
  <si>
    <t>FB-R2</t>
    <phoneticPr fontId="2" type="noConversion"/>
  </si>
  <si>
    <t>FB-R3</t>
    <phoneticPr fontId="2" type="noConversion"/>
  </si>
  <si>
    <t>FB-R4</t>
    <phoneticPr fontId="2" type="noConversion"/>
  </si>
  <si>
    <t>gut-R2</t>
    <phoneticPr fontId="2" type="noConversion"/>
  </si>
  <si>
    <t>gut-R3</t>
    <phoneticPr fontId="2" type="noConversion"/>
  </si>
  <si>
    <t>gut-R4</t>
    <phoneticPr fontId="2" type="noConversion"/>
  </si>
  <si>
    <t>WiB-R2</t>
    <phoneticPr fontId="2" type="noConversion"/>
  </si>
  <si>
    <t>WiB-R3</t>
    <phoneticPr fontId="2" type="noConversion"/>
  </si>
  <si>
    <t>WiB-R4</t>
    <phoneticPr fontId="2" type="noConversion"/>
  </si>
  <si>
    <t>Car-R2</t>
    <phoneticPr fontId="2" type="noConversion"/>
  </si>
  <si>
    <t>Car-R3</t>
    <phoneticPr fontId="2" type="noConversion"/>
  </si>
  <si>
    <t>Car-R4</t>
    <phoneticPr fontId="2" type="noConversion"/>
  </si>
  <si>
    <t>Leg-R2</t>
    <phoneticPr fontId="2" type="noConversion"/>
  </si>
  <si>
    <t>Leg-R3</t>
    <phoneticPr fontId="2" type="noConversion"/>
  </si>
  <si>
    <t>Leg-R4</t>
    <phoneticPr fontId="2" type="noConversion"/>
  </si>
  <si>
    <t>RQ</t>
    <phoneticPr fontId="2" type="noConversion"/>
  </si>
  <si>
    <t>R2</t>
    <phoneticPr fontId="2" type="noConversion"/>
  </si>
  <si>
    <t>R3</t>
    <phoneticPr fontId="2" type="noConversion"/>
  </si>
  <si>
    <t>R4</t>
    <phoneticPr fontId="2" type="noConversion"/>
  </si>
  <si>
    <t>Fig. S10C Transcript expression profiles of NlTwd in different tissues</t>
    <phoneticPr fontId="2" type="noConversion"/>
  </si>
  <si>
    <t>dsTwd-1</t>
    <phoneticPr fontId="2" type="noConversion"/>
  </si>
  <si>
    <t>dsTwd-2</t>
  </si>
  <si>
    <t>dsTwd-3</t>
  </si>
  <si>
    <t>dsTwd-4</t>
  </si>
  <si>
    <t>dsTwd-5</t>
  </si>
  <si>
    <t>dsTwd-6</t>
  </si>
  <si>
    <t>dsTwd-7</t>
  </si>
  <si>
    <t>dsTwd-8</t>
  </si>
  <si>
    <t>dsTwd-9</t>
  </si>
  <si>
    <t>dsTwd-10</t>
  </si>
  <si>
    <t>dsTwd-11</t>
  </si>
  <si>
    <t>dsTwd-12</t>
  </si>
  <si>
    <t>dsTwd-13</t>
  </si>
  <si>
    <t>dsTwd-14</t>
  </si>
  <si>
    <t>dsTwd-15</t>
  </si>
  <si>
    <r>
      <t>Fig. S10G Effects of NlTwd knockdown on</t>
    </r>
    <r>
      <rPr>
        <b/>
        <i/>
        <sz val="11"/>
        <color theme="1"/>
        <rFont val="Arial"/>
        <family val="2"/>
      </rPr>
      <t xml:space="preserve"> N. lugens</t>
    </r>
    <r>
      <rPr>
        <b/>
        <sz val="11"/>
        <color theme="1"/>
        <rFont val="Arial"/>
        <family val="2"/>
      </rPr>
      <t xml:space="preserve"> survival rate</t>
    </r>
    <phoneticPr fontId="2" type="noConversion"/>
  </si>
  <si>
    <t>Treatment</t>
    <phoneticPr fontId="2" type="noConversion"/>
  </si>
  <si>
    <t>Number of dead individuals</t>
    <phoneticPr fontId="2" type="noConversion"/>
  </si>
  <si>
    <t>Number of survivors</t>
    <phoneticPr fontId="2" type="noConversion"/>
  </si>
  <si>
    <t>Survival rate</t>
    <phoneticPr fontId="2" type="noConversion"/>
  </si>
  <si>
    <r>
      <t xml:space="preserve"> Two-tailed unpaired Student's </t>
    </r>
    <r>
      <rPr>
        <b/>
        <i/>
        <sz val="11"/>
        <color theme="1"/>
        <rFont val="Arial"/>
        <family val="2"/>
      </rPr>
      <t>t</t>
    </r>
    <r>
      <rPr>
        <b/>
        <sz val="11"/>
        <color theme="1"/>
        <rFont val="Arial"/>
        <family val="2"/>
      </rPr>
      <t xml:space="preserve"> test</t>
    </r>
    <phoneticPr fontId="2" type="noConversion"/>
  </si>
  <si>
    <t>Fig. S8B KO-M2 strain exhibited significantly prolonged nymph development stages compared to wild-type strain (WT)</t>
    <phoneticPr fontId="2" type="noConversion"/>
  </si>
  <si>
    <r>
      <t xml:space="preserve">Fig.S8D-F The fecundity of </t>
    </r>
    <r>
      <rPr>
        <b/>
        <i/>
        <sz val="11"/>
        <color theme="1"/>
        <rFont val="Arial"/>
        <family val="2"/>
      </rPr>
      <t>N. lugens</t>
    </r>
    <r>
      <rPr>
        <b/>
        <sz val="11"/>
        <color theme="1"/>
        <rFont val="Arial"/>
        <family val="2"/>
      </rPr>
      <t xml:space="preserve"> was significantly decreased in KO-M2 strain when compared to WT, including the number of offspring (D), number of eggs (E), and the hatch rate (F). </t>
    </r>
    <phoneticPr fontId="2" type="noConversion"/>
  </si>
  <si>
    <t>Fig. S10D Transcripts per million (TPM) expression values of NlTwd at different development stages based on the transcriptomic data.</t>
    <phoneticPr fontId="2" type="noConversion"/>
  </si>
  <si>
    <t>&gt;Nilaparvata lugens toti-like virus 1_accession_ON402804_len=7037</t>
  </si>
  <si>
    <t>TTGCTTTGTCTTCGTAGTACTTCGCTGCATAACAACGGCAGATCGCGCGGTATGTCGGGAAGTTGTAACGGGGGAAGTTCGGGTATCCCCCCAGCGTCTAACCCACACATCGACCCCGGCGACGTACCCAAAGGAAATGAGGAGCTACACATAATCCGGTTATGGGCAAAAAGCCTAACGGATGAAGTTTTGGGTCATCGCGTTAGAGAGTATCAACATTTAGCGCTGTCCCATCGGAAGAAGCAACTATCACCGCGGTCGGCAGATCACGAGCTTGTCGAAAGGACCCTGCTGAAGCTCACTGAGGAACGTGGATTAAGGACATCTCGGGTCGCGTTAGCCGAGAAGAAGCGGTTACTCAAGGAGCAGTCGGACGCGAAAGTCCTGGAGATGAAGAACCGTGCTGCCGCTGCGCGCGCTGCGGAAAAGGAGGAGAATGCTACCAAGTTAGTTAGCCAGGTCACAGTTGACGACATCCACGATGACGTGGCTCAGGTACCAACGGAAGACAGTGAACCAGACAGCACTGAGAGTGATCCTGTACCTGAAGCTCACGGTGACGTCATTTCCACGTGGAACAGTTCTAGCAGCAGTCTAACGTCGATCGCTGAGGCCGAGGCAATCACACTAACAGAAATGGAGAAGTGCTACGGCACTGCCAGAAAGGACATGACAACCTCAACCGGACTCGACGCCCAGGAACATCTCCTGGAATGCAACGGAAGTTACCCACGTTGGGAAGCCCAACTTGCAAAGGAACTAAGTTTCGTTTGGCCCATGACCGAGAACTCTATGTGCAGACTGGAGGCCAACATAGCCCACGCTGTGTTCGACATCCCACTCTCGGTTCGTAACGCTTGGACCTGCGACCCCACCATAACAGATCTGTACAATACCTGTGAACTAAAGAAGCCCAAGGTAGTGAAAAACAACAAAAAGTTGGACAAGGGAGACAAGGGCACTAAGCCAGTTGATAGTCCCGTAAAGACACCCTTGTCCAAGAGGGCAATGAACATTGCGCGCTCCATGCGCGGCGACATGTACAGGTTGAGAAAGTTCATCGAGGCGTCGTACACCAACCTCCCATGGTGTCGTTCTGTGATGCAAAAGTTCAGGGAGCTCTACTGCACCACATCCTGTCTCATCGACAAATCCAAGTTCGGCCGCGTGCATAAGCAATCGCCGTATGACACTCGAGATGTGTCAAGTCCGGGAGTAGTGGCGAAATTGGAAGCCACTACAAGCTTGGCTGTTAGAGTTCTAGCGACCGACTTCTTTGTGCATCCCAAGGATGAACAACCTGTTGACCTCAGCGACACCGATCCGGAAGATTCAGTTGAGGTAGTAGAGACTATGGTAGAAGAGGGAGCCTCAGCCCAAGAGGTAAAGACACTGTGCAATAAGATATCCAAAGAAATTAGCGTAAGTGGAAACGGTGATACTATGTGCAATACGATAGACCGTGACCTTAGTAACCTTGTATGTAACGATCTAGTCCGTAACTCATTCTTTTGTCAAACCGCCATGATCTCGAAGACGTGTATATATTGTGCTATAGGTTCGAGGTTGTTGGACGATGCTTGTAGAGATCATTTTAACATGTATATACTCCGTAAGTTTAAGGATTATGCTGATAGTGACTATGATAGGAACCTTGAAGAACTTGTATCCTTAGCAATTAAGAATAATTCTGAGCGTGATTTCCTGGCATACAGTGCTAGGCTCCATAACAAACAACAGCACGCCAAGAATGGTAACATATCATTCGACGCGGGGGACATCAACAGCAGGGAGGCTGAGAACCAAGTGCTCGTTGATAGGGCTTGGGATGCCCCGACAATCGTGGATGCCGGATCACGTTCTGACGAAGGTTACCTCGTACAGGCAGACCAAGCTATAAGTACGTGCTCGTTTCGCTTCGATCTCGCTCGGATTGGGTTGAACGGCACCATCATGGGAACCAACCATTCTCTCTTTGCTGACTTGGGAGCGTACCTAAATTGTGATCTATATAGGGCCTGGCTCGAAGGCAACGAGCCTGAATGTCCGCCAAACGATGAGATAGGGAGAGCATTAGTCGGCCGTGAAGATAGGGAGTACATCCTTACGAGGGCGCTCATCACTCAGCACGATGCGGCTGCCGCAGGTATACATGCCCAACGTTGGTACGCCATAGGTACAAGGCACGGCGTTGCTCACGGAAAGTTGACAAAAACCACCCAATCTATCAACGTCATGGTGAACCTCAACGATGCGGCTCAAACAGGCGTGCTACTGAACGATCAGCGTGCTTACAACGTACTCCATTATTTGAGCGGTGAAGTTCAAACCGCTGAGTCGGTTGCTAAATTCATGGAGCACATATCTTCTGACTGGAGGGCACTAGGGCTAAAGATAGCATTATACGACGACCTGCGATCTAGGGCTATCTCGCAACCGTCGGGAGTTGAGTGGGCCTGGGCAGAGAAGACAATGCCTATCAGGAACGTGGTGTTCTCAGTAGACGAGGATCTGTGGTCGTTCAAAGCAATATTTATCAGCGGTGACTACCTGGAGTCCTGTGTTAGATATGGGGGAGTCATCCGTGTCGCACAGATGGAAGGTCAAGATGATGAGGATTGGTCTATTTTTTCTCACGAGACACAGATCATAGGGGTTGATGCATGCACCACACACGACATCCAGAAAGCAATTTGGGCTGTATCGCACTTAACATACCCCCTGGTTCATGTCTTCGAGGATTACGGAGTCACACTCGCAGGGCGTGCAGAAGTCATCTCGCGCAAGTGCTTCGAGAAAAACGCTTCGTGCGTAAGCTTCAGGGACGATCGGAGGAAGTTAATATTCGTGACAAATTCTGAGACGAACCGTGTTTTTTCCTATGATGTACACCAATTTCCTATACAGATAGGCAACAGACATGGGGCTCAAGCGCCGCCCGCCATCAGGCACGACGTCAACGCTATGGTGAGAAAAATGGTGCGCGATATGGTGGACCATCCACTGTCGCTAAGGGTCGAATTCGATAGGGCGTTCTCCTCCATGTTCTCGGGGGGTGGAAACTGGCTGGAAGTCGACATGCTTGTAGCCGCGCTAACTATTCGTTTTCCACCGAGAATAGAAGGCAGGGCCGAACTCGTCGCGAACGATGTGCGCAGGAGGTACCAAGGTATAGCCCGTGAAGCGAACGAATTCTTGGCCCGAATGACTCTGACAGGTGACCCTATTGATATGACTGCGTACGGCAAATCGAACTGTGTAAATTGTTTGGATATGGGAGTCAGCGATAGAGAAACAGCCGAGAACTTCCCGGTCATCTACATAGGATACTGGCCCGCCGTGGCAGAGATTGCACTTACATTTAGGCTAGCTATGTACGACGTTTTTAACACCGAGAGCTCGTTAGACATACAACAAAGGAGGCTAAACTGTGGTCTCGATAGGATTCAGCGCGCGTGTTACCTTCGACGATCCGTCGAAAATTTCAAGAGGGAGGCAGGAATAACCGATGGGATTGTACACCCTGCCTTGGCAGAAGACGATAGGATACCAATCTGGTTGGACTGGATACAAGGGGCCGGTGAAGTTAAAGGGCTTCATGAATTCATAAAATGTTTCATCGGAGGAGGTAAGACAGATTTCAGTTGGGAAGTGAACATCCACTGCGGGGTGCAGGCCACATGGACCGGGATAAGAACATCTTCCGATATGTGGATTTCCGAGAGGAACAAGAAAACCCATCAAATCGCTATTGAGACCTACGGTTTGAGGCGGTACGACATGCAGGGCGATTGGAGAATGGGCCAGTTTCACCAGGTCACTGATATGCTGTCCGTAAGTTGCGAGCTCGAACAGCATCTTATGCGTATAGATGTGGACACCGCCTATGGAAGTTTCAATCGTTGCGGATGGCCCGGTGGAATTGAGAGGGATCTGGCAGTGTCCTGGGTGGTGCATGGCACGACGTCAGGCCGAACAGCTATGCGGCTAGGCTGGTCATCCAGAGTAAGTGGGTGCCAAGGAGTCAGGAGAATATGGGGTTGGGGTCTCACTACTCTCGTCAAGAATTGGGAGCACACAGAAGTCCAAACACTGGGGCTGAAGGAGGCTGCGTACGCATTGCTGTGCTCAAGACAACTCATCGCAGGCCTGTGGTTAGCAGGACCTGCCGCACCCGACGCTGCACCAACCATCTCAGCCAGCTACATCTACAAACCGCTGGGATTGAAGCACCTGCCGACAAACCGGAGGCACGGATCGGTTACAGGAGCCGATCGACCCGTGCCGACGGAGCCCCAGCCGGAGGAGAATCATCAACCTGTGGAAGATGTGGCCCATGCACAACAGGAACAGGATGCCAGGGACGACAACAGGGCCCAGGGAGAAGCGGCCGTGCAGGCAGAGATCGCCCAACCGCCCCTAATAGCCGACTAACCAGACTGTTGCTCGATGAAAACTGGAGTACCGCGGTGTTTCACGAGTACGAAACCAAGTTGCTTACAGAAATCAGGCAAAAAACCTGCATTTGTGACCATCCGCGTGCTTATAATAGTGAGCAACCAAAATTCATTCAATATCTCAGACGATTTAATACCCGATATATTCAATCAACGATCCCCGATACTGGTTTCCTAGAGGACAATTTCAATTTGTACCTATTTTGTGCAAACCCCAGAGAAGTTAAGCCATTGATAGATGAGTGGTATAGGCGCAAGGCGCTTAGCAGCGATTTCTGTCTGTGCAAACTGAGAGCTTACTTCAAAAAGGTGACCGGGCTGTACAAGAAGGGAGGTACCTACGTGACAGAGCACTGGAGAATTTTTTGCTACTGGGAGAGCCTCCTGGGCTACCACCCATACATAGGCCTGGACAGGATGTGGGAGGACGCTATGGAATGGCTGCACTATAAAAAACCTATCGGACAAAACATTGGCGAAGATTATTACTGCGAACTAATTTACAAGAAGATGCGCTACGTTATCGACACTTGGTGGACGCTACCTGAGGACACCCTGAATGCAACCGATTGGATAGCAACGGGTCAATGGCTGCAAGGCAAAGCAGGCACGGGCGGAAAGACCACGGTAGAGATAGCACATAAAGTCAAGCGTAGTAAGGGGATGAAAGCAGTGGCCGGCGTATACTACGATGACTCCGACATCCTCTTGGATATGAATAAGGTGCGCAGGGAATCTATGCATGTTATGGAAAAAAGCGAACAAGGAAAGTCACGTCCGGTGGTAAAATGCGGCGATCATTCCAATCGTCTTATGAGTTATTTATCGCAGTGGGTGGAACGTGGGTTCAAGAACTGCCCGGTCTCATCATTGTTTATGTCCTCTCTCCAAAAAGAAGACTACGATTTAAAGATGATGCACCTGATGGAGTCTCCGGCAGTATACAAAGTACCCCTGGACCAGGGGTCCTTTGATAATATGCAAAGTAAAAACTCTATAGAGGCGATATTCAGAGCGTTGCGAGACGGGATCTCTGAACATACCCACGGCACAGAATTCAGACATTACTTCAACATCCTTTATGACAGTATATTCGGGAGGCCCCCACTCGTAAAAATCGGCGGCAGGGAAACGACGTGGGAGAACGGTATGCCGAGTGGCTGGCGATGGACGGCGTTGCTTGACACCATGCTTAACATTTGCAGTTTCCTCGTTATCGTGGACCTGGCGGAAGAAGAAAAAGGCAGCCGAGTCGTCTATGATAACCTGATTGCCCAAGGCGATGACATACTGTTCACCACGACGAATTACAGCGACGCGGTCCGGATAATCGAGTGGTACTCGTATATAGGGTATGACGTTCACCCCGAGAAGACCTATATATCACGAGCCAGAGCTGAGTTCTTGAGGAAGTCGTACGAATCCAACATCATAACTGGCTACAGAGCGCGCAGTATGTTATCTATACTGTACCGTAACCCTATAAAAGTCCCTGAACTGGTAAAACCGATGAGGCTATATGCCCGTATCTCTGTATGGAGTCTATTGATACAACGTGGAGCCGACGCCGACAAGGTCGGAACTCTGATGCTCGAGGACGCTAGGCAAGCGGGTGTTGACAGAGATAAGGCGCTCGGGTTTATGTTGCTACCGGCGGCCTACGGAGGAGCGGGAATACCACACCAGTGTCATCTGGGCAACCGTTTGAGAACAGAATGGGATGGCAGATACTGGAGGCCTTCCTGGTTGGCAGAACCCAATATCACCAGCATCCGCTTGGGCAAGTGGAGTAATAGATTGGCACGGTACGAGATAGAGTTGAGAGGTAGCATTCGGACTGCTTTTGAGCAGAACTTGCTCCAGACATGGGGTTACACTCCCCAAGTGCTGACCAAACAGGTTAAACTTGACTGGGAGGAGGTGGATGTAAGGGCTCATCTTCAAGTGTTTCATGAGTGCGACCCCGTACCTGACCCTGACTCGCTGTGGAATATCCAAGGCATAGCGGTCCAGGCGCTCCCGTTTGTGAAGCAGCAAATCATAGAAGATCAGCGCGAGGCCGAGTACATCAACCCTGCCTACACCGACTGGTTGAAGCAGTATAAAAAGCGAGTCAGTAGAGCGGTATATAGACGGTACCTCCTCGGCCAAGTAAATATCCCAGCTCCTGCTACGGACCTTCGATCAGCCAGATTCGGCGCACAGGTCAAGAAAGTATGTCAGCATTGGTGTAGGAGGTTGCTAAACACAAAGAACCTCACGTTATCTGCCCTTGAATCGGGCCTCTATGCACTCGAACTCTACTACCTAAAACAGTGCGATGTACTGTTCAAGGATTTGATCCTTGCCCCGTAATTAATTACGGATCGTGGTTACGATCACGCCGTCCCTGCAGACGTTAAACTATTTGTGACTACCGGACTTGACAATTGACGCGTAATGCGTGCCTCTAACCCCCGGACTGTACCCAGCTTTCACCGTCTTTCGACGCCCCGTTAAACAAACTATTACTGGATGTTTATGAAATTATATTACCCGGATTTGACAACCTGGACTTGACACTACAACCTAACGTTACAG</t>
  </si>
  <si>
    <t>&gt;Sogatella furcifera toti-like virus 1_accession_ON402805_len=5214</t>
  </si>
  <si>
    <t>CGACCCAGGGCGAAAAATAGAAGCAGAGGCAGCCTCCAGTTGTGAGGCTTTCCTTTCCGGCCCGCCACGGCAGGCTGGAGCCCCTAACCAGGGTAAAGGGTAACTCTGAGGCCTAGTTGCTCCGCGTGGTTGCGGAGCTAGGGGCACCGGCGAGTCTGAAAAGTCCACCGGCCCGAAAGCTGGTTGTGTCGTGAAGGAGGAGGGTTCCTTTCCGGCCCGCCACGGCAGGCTGGAGCCCCTAACCAGGGTAAAGGGTAACTCTGAGGCCTAGTTGCTCCGCGTGGTTGCGGAGCTAGGGGCACCGGCGAGTCTGAAAAGTCCACCGGCCCGAAAGCTGGTTGTGTCGTGAAGGAGGAGGGTTCCGTTGATACCTATATCGATACAACTGAGTGCAACAGACTTCCAGAGAACCTCTGAACTCAAATTTTCCCAGGCAGCCAGCAAGGTTAAATTTCCCAATGGCTTCCACTACAGCTTTCTTGGCCTCGACCCTTTTCAACGCTAAGGGGGGCCACCTTTCGAACACGAGCACCTACCGCCGCTACATGTCGTCCGTGCATACATCGATGACCGTCGCGGGCAACAAGGACTCTCGCGTCTCGTCCATTACCTATGAGGTGGGGGGCGTGTCCATCGATGCCAAGGACCTGCTCAAGAGGACTCCGCCCGCCGGACTTGCAGTCGAGAGCGCCTACCCAAGCGCCCCTGTCCTCAGTGAGGAGTTCATTGGTCTCGCTAAAAAGCATACCAACTTTTCGGCCACTTTCGAGTACACCTCGCTCGCCGCCGTGGCCGAGCGCTTGGCTAAGACGATCGCTGCTGCTTCGATCGCGTCCGGGATTACCTCGAGCGATATGCGGGGGGGCGCCAGCCTGCGTGTGTACGCCCTGGGCACCTACGACGGTCCGGTGAATTCGATGGTCAATCACGTCTTCATCCCGAGGCTGGTCAGCGCCGCGCCGGCCGCTGATGTATTCTGTGTGCTCGCCAATGCGGTCTGTGGAGAGGGAGGCGTGGTCGCCACCGATGTGGTCGAGGTCGACGCTACCTCTCGCAAGCCACTCATGGCAACCCTCGACGGCGCTTCACTCGGTCAGGCCTGTGTTGAAGCACTTCGCATTGTAGGGGCCAATATGCTTGCATGCAACCAGGGACCCCTGTTCGCCTTCGCTGTCACCAAGGGCTTGCATAAAGTGCTCACCGTGGTCGGTCATACCGACGAGGGGGGTGTTGTCCGGGACATGCTGCGTTGTGGTTCGTTCGGGGCACCCTTTGGCGGTATACACTGTGGGCTTGAGAAGTATGGGGGCCTGCCGGCGCTAGCATCCAACGGTGTCAGTGACCTCGCAGCCTATGTAGACGCGTTGGCGCTAACCACGGCTGCATTGGTAGCTCATTGCGACCCAGGGACTACCGTCAACGGCACGTGGTTCCCGACTTTCTACGAGGGGACCGACCCGTACTCCCCCGTTACGGAGCCCGGCACTTGTCTTGAGGGGACACCGGCCATGGCCCAACGCAACCGCAGCCAACTCCTAGCCAACCAGACGCCGTTCTGGTTCGCGTACGGGAATGCCCTTGGAAAGGCCTTTGGCTGCGAGGGTGACGCAGGGCTTATGTGCACGGTAGCGAGCTCGATGACTTCACCGCTGGGCGATAACAACCGCCACCTGCGCTACCCCTCTGTAACGCCCTACTTCTGGATTGAGCCCACCTCGCTTATCCCCCATGATTACTTGGGCAGCAAGGCTGAGGCGTATGGCAGTGGCTCATTCGCCACACCCTTCGCACCCCGCCCCCTGCCCGCGTGGGAGGACATCAGGGAGGCTGAGCAGGGAGATGTCTCCCAGCGAGGCTATATAGTAAGGGCCCGCTCCGCGCGGGCCGCCCCTTTCTTGGCGCACTGGAACGGTCACGTTTCTGGCGGACTGGCAAACGTAAAGGTCAGGCAAGTCGATCCTCACGGCATCGTACACCCTGGCAAGGGCACTGGTGATCTCAGGTCCCGCCTCGAAGCTGACGCGCAGTTGGGCGATTACTTGTGGGTGCGCGGGCAAAGCCCTTTCTGTGCTCCCGGCGAGTTCATGAACTTGAACTCTTTGATGGGCATATACGTGACCCACATATCGTACGTCGATGGGGTGCCGCAACTGACTGCGCTCCCATCGGCCCGTGAGTTTGCCTCAGCCGAGGTCGAGTTCTACGTGGGAAAGCCCTGCGGAGTACAGAGTGCGAGGTCGAATTACGAAACCAGGACTGTGGCCCGGGCCCGAACCCACGCCACAAAGGAGTTGGCAGCTGCTGCCGAGCGGGTACGCTCTTTTGGCCGCCCCGATGCCGGAGCTATGCTGCTCAAGATGTCCTGTCCCCAGATGCCCGGCGAAGCCCAGCGGCCAGTGCCCGCCACCCGCGACCATGCCGGCGCTGGGGGAGTGGACGGGAGTGCACAGGGTACAGTGGGCGGGGTCCCCCATGGCGTCAGGTTCGCCGACGAGGGGGCCAGGCCTATCGACCCGGTCGTCCAGCACCAGCCTTTGCGAGGTCCCCCACTGGCTAGAGTGCTGACAGTGGGGACAGGTGGAGGCTCCGCCCATCGGGGTCCGGTGGCCGAGGGCGAAGCAATGGAGGACGTGCCCGTCGCCCCCACAGGCGCTGCCCCGCCCAACGGGCCGGCACCTGAGTAATGGTCCCCCCCGAGCGCATCGCCGCGTTCGGCCCTCTTGGTACCTACCTGGCGGACGTGATATCGGCCCACGATGAATGGGACCGGTCTTGGTCGTCCGATGGGCTGGTTGCAGATTTGGTTAAAGTACAACGGTTTATGGTTCCAGGACGCGACAGGAATGCGGAGTTGGCCGCCGCAGGGAGTTTGTTGCTATTGGAGTACCCCGTCCAAGTTGATCTCACTCAGAGTGAGTGGCGGGGTATATGGACGGCCGCCCTCAGACTGCCACTGACACTGGCAGGGTTCGAGGGCCCTGGGGGCAGTCTGGCGGGACTGTTCTCACAAAGTGCGGGTAAAGTTGTCAATCGGTTGGTCGCAGATCGTGGGCTCCGGCGCGAGGCTTTCCCCTACAAGGCCCACATTGCCGGCGAGACTAAGCAGAACGTCCAGATCGCGCCATTGCTCGAGAGCTTTAGACGGGTACATGGCTGTGACCGGTTAGTGGGACTCCTCCGGGCCACGGCCGGTCGGATAACCGCGGATCGCCTGGCGGGTTTACTCGTATACACCGCTGCGCTGGACTGCTACGGGCAGTTGGGGGACATTCTGGCCGTGAGGCTCACTTTAGACGTCGACGCGGCGAAGGCACTTTCAATGGCCACAAAAGCCCTGGGTCTCAATTCACGCCCCTGGGGTTGCGTTCTGTGCGAGGCCAACACTTTGGCGGGGCGGTTCTATGGGGGCCTCGACCTAGCCGCTGAGGCCCGCAAACGCACCGTGGACGCCGACATCAGGCCCGGTCTGGTCAACTTGGGCGCGGAAGACCTCCGGTCACACGTCCGCGCAATCATCTGGAGTGAACTCGACAGTGAGGTCCGACTACCGCCCCTCGACGAGTTCTGGACATCCCGTTGGGCGTGGTGCGTCAATGGCAGTCACACGGCTCAGAGCAGCCGCGCCTTGGGGTTGGATCCAAAGTTCCTGGCTGGCACCCACGAGCGGGTTTATCGCCGCGCGGCGAGCGAGAACACTCCAGCTGAGCCGCTTACAGAGTGGGACGGGAATGTTTACGTAAGCCCCTCCGAGAAGCTAGAACATGGCAAGACGCGGGCGATCTTCTCTTGCGATACCCGTTCGTACTTCGCCTTCTCGTGGCTCCTTGGCGCGGTCCAGAAGCGCTGGCGGAATTCCCGCGTCATCCTCGACCCAGGATCAGCCGGACACCTCGGCATTGTACGCCGTCTTACCAACGCACAGCGCGGCGGCGGCGTCAACCTTATGCTCGACTACGACGATTTCAATTCCCAGCACAGCAACGAGGTGATGGCAATGGTATTCGAAGAGCTGTGCGACCGGGTCCGCGCCCCCCCATGGTACCGGGCGCAGTTGGCCGGTTCGTTCTTCCAAACGTACCTCCTGGTTGACGGGCAATGGCGAAAGTCGGCTGGGACGTTGATGAGCGGTCACCGGGCCACCACGATAATCAACAGCGTTCTCAACGCGGCGTATATCCGAGCCGGCATGGGCGGTCCCGAGTTCGACCGGTCGTTGAGCCTACATACCGGCGACGATGTCTTCTTCAGGTGCAACACGCTTGCGGATTGTGTCAGAATCCTTAAGGGTGCCAAGGCTATTGGATGTCGGTTGAACCCCACTAAGCAGAGCATCGGCTGGCACGGTGCCGAGTTTTTGCGAGTGGGTGTTCGAAACGGAGCGGGATATGGCTACGCGGCGCGCTCAATCGCGAGCTTTGTATCCGGCAACTGGACCACGGACGGAGTTCCACAGCCCCGAGACGCTTTGGGGTCTGCCATACTGGGCTGTCGCTCCCTACTCAACAGGGGCTGTGCAGCGTGGGTGTGTGACGTCATTGCCCCAGCTTTACGGCACGTGAAGGGCGTCGGCATCCGTGTCGTGGTGCGGCTGTTGCGGGGCACGGCTTGTTTGGATGGAGGCGTGGTCTATGGGGGCAGTGGGCCAATCCCGATTTATGAGGCGGTGGGGGGAACAGCAGAGGTCGAGGGGGTGAGAGGAGCTGGCTGGAAGACTCACGCGACTACTGACTTCCTAACCAGGCACTGCAGTGAGGTGGAGCGCGCGGGCATAGAGCTGGCCGGCGTAGATGTGGTTTCTAGGATGGTCGCTTCGAGCTATGAAAAGGGGCTTGACCAAAGGAATTCCACGCTACGCCGGCCTCCTCTGCGCTTGCGGAAGCTGGCCCCCTGCGTGCCTGTAGGATACGCTGACGCAAAGGACTTGCTGACACGCGGCGACCCAGGCGTGTTGGCCAAGTTCCCGCTGCTTCAGTTGGTCAAGAGCAGTTTGGACAATCGGCAGGTTTCGGCGTTGTTAGCTTTGGTGGGCTATAACGTCAGACCTGCCGAGGCGCGTGAGGTGGCTTTTGGGCCCGAGAGGACCGCCACGCGGGTGATCGGGGTGTTATCATACTCCGATGCGGCCATGATGGGAGGCCGTACCCGCGCAGGGCACATATACACCACCCATCATTGTCACGTCTAGATGGATAGGCGTGACAAATTACCGGGGCC</t>
  </si>
  <si>
    <t>&gt;Sogatella furcifera toti-like virus 2_accession_ON402806_len=7573</t>
  </si>
  <si>
    <t>GTTAGATATCCTGGACTGATATCACCTACTTGGGCTTGCGGAAAAATCAACTATCAAGAAAATGTAAATTTTCTTGCTAGGTTACATAGGTTTCTCACAACATCTTTTAGCCCATGAAACCGGCCACTTAGTAGGTGGTATCAGTTCAACATAACTCGCTGTTCTGCGGGGAGAGAGTCATGGGAGGGAGGTTTAAAGAACGGGGCGGTGCCATGTTGGTTAATTACATGACACTGTGCTGGAGACTGAAACCACTCTTCCTGGAGCGGGGATGGTGTTCAGCCCTTCGGGACTGAGCAGCATCCGCAGTTGTCTTTTGCCGAAAGGCATTTTAGTGGATCGCCATTTTTGTCCAGAATGGGATGGGAAACCACAGGCAACAACTCCCACAATCCCCAAAGCGGCAGCGGGGCTTCGGGGGGCATATGCCAAAATCTATGAGGGATTGGTATGTGAGGGTGAAGGTGGAAGGTTGTGCACGGTACCACCACGAGCGTCGTTTGGTCTGGATCATTTCCCAGGCTTTGCTGCGTATCTCGGTGAGCTTGATCAACCGAATACATTGGTAACGGGGTCTCATCAGCTCTAGTTATCAGTGTGTTCGGAGTCAGGTTTCCAGGCACAGGAGCAACTATCCGGGTTGGGGAATAAGCTTCTTTCCTTGGTCCGGGGGTGCAGTAATGTACCCTTAATCTAGGGGTGGCCCGTTAGACGGCTGCCTGGTCCTGTTGTCGCTTGGTGGGGATGGCGTGTATGATTGGAAACCAACGCTCCGCTGCCCTTTGGCCCCCGAGGTAGTCCATATTTCCTGGCACCCGTCCCCAGTATAGGGGGAATATGGACTTGGGCGACTATTTAAGGGGACAAGACTGAGGGTGGCTGAAGTCTATAAATTCCGCTCCAACCTAAGGACCAGAGACACCAGAAAAGAATAATCGTATTTTGTATCATAAAGCGCTTTCCCGAGACAATATGAATTTCGAGATGATTGGCGATATTAACGATTTGGTGTTACGCGATGGGAAGGAGGTCCCCCATCCGAGAGATAGTGATGATGAGAGTGATTCTAATGTAGGTGTAAATAGTAGTAGCAATAATGTACATAGTAGTGTAAGTAATGTAGATAGTCATGTAAATAGTGGTCTAAGCCAGCCTTCAACAAGCCAGACTGAGCCGTCGACGTCACACGCTCATGACATACAAAAACGCTCCCCAACATTGGGCGCCATTCCAGTCGCCATAGGTGCAGGAGCAGCATTTGCCGCCGACCTGCTCACAGATGGTGCCGCTATACCAGCAGACTTGGCGATAGCTGAGTCAGTAGCTGAGGGAGTCGAAGCTATACTCGAGGGCGCTGTCGTTGAAGAGACAGCAGCAGCCGAGATAGCTACAGGAGAGTTGCCACTGGCCAGCCTGGCCTTACCAATAGGGCCAGCCATATCTGGACTCGCACCGTCTCACAACCATCAAATACCTGCCCAGCCACTCGTTGACCCCGCTATTGACCAGGCACAAGATGCCGACCGTGGGCGTAACAGCAGTGGAGCTCCAGGATGTCGAAACAGCCGCCACCCAGCACCCTGCCCCCCCAACAGAGTGCGCTTTGGAGACAACACCATCGAAACAAGCTGCACCAGTGCTATTGAGATTGTGAACTTAGAGAACATCCATGGCGTCGCGCCTGATTTCATCGCAATAGGAGGTGCCTTTGCTCAAATGAGTCCTGATTTGTTCAACGTCAACAACCATACGGTCCAGGTGCAAAGTATCATTAACCCAGTTACCACGCAAAACGCAACTGCTGCTGGGATAACTAGGGCCATGGACGTTTTTGACCACAATGCTGCCCCGCTGGCGGCCAACGCAACACGACTCCATCAAGTCAAGTTCACCACACCACTACATAAGGGGTATGTCGCACCTGCAGATCTGACTCCACTCACAAATGGCAATGTCCCCAGTTCCAGGTATGTGGCTTCAATGTTACAACCTGCCCTCCGACCAGTTAGCCAGACTTGGCTGTATGCTATTAGTGGGGCAATCCGAGACCAATTAGTGTTCACTGACAATAGAGCTCTTTATGCCAAGATCATTACAGCCGCTCTACAGCAAGAGATTGCCACCTATGCTGGAGTTGTACCCGTGGCAGCTGCCTGGCCTGGCGCCAACACTGTCACATTTATCAACCTCGACGATCCTAACTTGGCCGCTACTACGCTGCTCGCTCAAATACAGCGCGGTGCGTTTGTTTTTGTGCAGGATGAGGACTGGGACACGAATGACCTACTAGCAACACACTGGCTTGCAGCCTCCGGGCACCGTCTCACTTCCGAAGCCAACACAGCCTCCTTGGATGCCTACTACATTGACTGGCCCGCTATCGATGTGTGCGTTCTGCACCATGGGGACGCTCCCGCCAGGCCTGCCGCAGCCCTTTGCAGCGCTGAAATACTGTATGCTTTCGCGGAAAAGATGGCCACATACCGCCATGAGCTAGACAGTCTTGCTGCCGGCATATACATGGCGATGGAAGCAGTAGGCATCCGGTACTACACCGTGGCGGACGTGCATTACCCGCTCACTAGCAACTTCAACTGCTGCCCTACCTACATGCCTGCCCCCGGGGAATACAACTTCATGCTACGCATAGCGCAAATCTTTCCGACACAGAGCGAGCTGTTAATACCAGAGGTAAATGCCTTCACGTCGCTGTCAGCCGGGGGTAGGGCGTGCACCGCCGCACTCTTCAACGCTGCTATTGGTACCTTTACAACAACCGTCCTCTACGCCTGCTCCATACAAACCATCAATATCGTGGACTGGTGTACTGGCGCCGCACCAGAAGCATTTGTCAACACCATACTGATAGAAGGTTTCTGTCAACCACCCCAAACGGAATATCGAGAATGCATCCCGTATTTCATACCAAAGCTGGCCATCCGCCAGTACATGGGATTCACTCCGATAGTCAATCTCTACCCGGGATGCCCTTGGAATGGGTCTCAGAACAGCAATGCCAATGCTGCCCACAGTTTCAACCCCCACGACAACGACCAATCTCCTAGGTTGTACTCTTGCTTATCAATTGACAACTTCCTGCTGGAGCGACCTCAGGAGTGGGCTGTGCTAGGCCCTCACACGAAAATGGACATCCGACATGAAACACGTGCGCTTGGCGCGAATGCAAACAGGCTTGGAGTGTTCACGTACCAAGGATCTGCTGATTACATGAACAACTCTTCTCAAGGAGTGCCCTACAAGTTTGTTCCTTATGGTAACCAAGTCGTCAATGCCCTGCACCAGTACTTCCAGCTCGCCGCTGCAAACGTGCGCTACAACGCATGCGGATACCAATTTGGACTCAAGGGTGACTGGGAGGCAGCTGCTGACTACGACAACGCGATCTTGGATGCCAATTTGCATATACTACAACCATGCACGCTGCAGTCCTTTGACTTTGGGGACAATGAAGTGCGCGCCCCCTGCATGAATGGCAATTGTCTGACCGCCGACCAGCGCCGTAGGTTGCAGATGTTCAACGGGGGTGAAGTTGACTACGTGGGGTTTGCCCTGAGGCGTACTCCATCCGAAACACTGCGCCCGTTACAACCCGTGCCGATAGCAGCCTTCCGCGCCCTGGGCATGTTCGGAAGTAGGAATAAGGGTAGTGTTGGCAAAAAAGGGGATGCTCCTGGCACGTCTAGCGAGGCGGCCGTAAACCCTACATAAGTGCCTCGTTGCCCACACAATCATTGTACATACATAAGGAGCTTTGGAACGTCCGATGGTCTGAGGCTTCCAGAAACGAGTTTGTAAATACTGTATTAAAGAACATTAGGTTTAAGTTAGCTAGTTTTAGTTTTGTATTTAATGTAAATAGCGGGGGGGAAGTTGATATTGAGGTAGGCGGGATAAGATCAATGGAGACAAAATCACAGCAAGCAGAGCAATCTCAGGCATATATCAATGCCATATCCAGTGTGACTACGCTGCTGCGCAACATGCATGCTAATGGTATAGTATCACAAGATCTCAGCAAACCATTACTCAGAAGGGTGTTCCCGGAATACAAGCAGACGGATGATGATACTGCCTTCCTTGGATTACACCGCCAATTAATGACAGAAGTGCATGAACAACAGACACGACCTATGATGCCGATGATCCAGTCAGTGATTGCTGCCATGAGCAAAACATCGCCCTCTGACGCCTACGACACTTTTCTACGGCTACACGCGTTCCTTGCCTCAATACCAGGCCAAGGCTATCAAGTGGCTGTCGCCGCATTGCATGTAATATCCATCTACGCTATGCTATGTCGAGCCGCCGGCATAAGAAAGAAAGCCGTTAAACAGAACAGGGAAGACCACAGCAAGGCGGCACTCATTCAGTCAAGAGGGATACGCTTATTTAAGCTGATATTGGATAGGCTGTCTTCTGACACAACGCCGTATAGAGATGAGTCGGCCGAAAGCTTGCCTTATTTGGCATTGTCTGAATCAGATGCACCACACCCGGAACGTATAGTCACCGCACTACGACTCCTCCGGCTAGCCTGCTCTGATGGCGCTATTTGTGATGCAACACACTTGCAAGAGGCGCGGAGATTACTCAAGTACTCTATACCGGGATTGGTGTTGGGGTATAAACATCAAAGCAGTGGCCTTGTCCTCGCCAACAAAGAGACGGTACTACAAACATCAGCGCTGCACCACAACATCACAGTTAGAATAAGAAAGTTCAGTGAGAGAAAGTGGTTAAAGCCGCTCCGAGCCTTGTTCCCGGACACATCACCCACCGACGCCCGGCACAAGACCATATCGGTAGACCACTTAGTATGGCGACTAGTACACGGCAGCAAGATCAATCCCAAACTCAGACCCAGTGCCTGCGCTCGACCCAAGGATGTCATCAATGATATCAATGCCATACTAGCGCACCTACCATGCGGCACGAACCAAATACTGACCATGTCCTGCCTAATCTCTGCGGTTGGGGCGAAAGAATCCTTTGCGTTCCAGAGGGAATATATAGTCTCCAACGTTTTAATGGCTGACCAAGCTTCGCAGTTGAGTAGGACTAAAGTGTTATCTCAACTGCACCGCAAATGCGCCAAGTCCTTCACAGGCATAGCCCTTACCCCACGCCAGGTGTCGACTTTGGCCTATCTAGAACTTGCTTTCGGACGGTCAAATTGTACTTCTGATTGGGAAAATGAGAAAAGGAACCGGTGTGGTACTGTTCACCATATCACGCGACCAAAGATGCCGGTGCTCAATCAGCAAGGGGTATTCGAGTATGCCAATAATTCATTAGGGGACGGCCACGCTGGACGGGACAAGGTGTTCTACGCCAGATTGTCAGTGTGCATTCAGAACATTGTGGCTAAAATCATGACCAAGTACCAGTGTCAGGAAACATTTGAAGACTTCTATAAACGCAGGCATGAATGGATCGCATCTGGAAGCTCAGCCGGTTACCGCTTACCACACGCACGCGCTCTAGGGAATCTGGCCGGTCTACCAGCAAATAAGCGGGTGTGGGCTGAAAACCATGGGCTGGAGTACATGCAACAGTTTATGATAGAAAACAAGCCTGTTGAGCTGGCCACTGCCTCAGAAAAGTACGAGAATGGGAAGTCCCGCGCCATCTATGGCGTGGTGCCGGAGCATTATGTCATAAACACGTACGTCACAAAGGGCATGGAAGAGAGATTACATCTGGTGCCTGGGCTGGAGAAAGGGGCGTCAGGCCTGCCGGAACTGTGTTATAATGTTAAGCGCTGCCGTATAACGGATGACCCCCAGCAGGAGTGTACCATGTTAGACTATGCCGATTTCAACATACAGCACACCCCAGAAGCGCAGGCTATTTTGTTCCAAGTCATTTTGGAACAGGGTCGACAACTTGGGGCCAGCAGGGATTGGCTTAATGCTGCATCGTGGTTGGTCAGAGCTAAAACAAACCAGCAAGTGCTGTTTCCTGGGGATACCAAGCCGTCCAAAGTCACGCAGGGTATGTTTTCAGGCACTCGTTCAACTGATCTCATCAACACCATACTGAATCTGGCCTACTTCCAGGTAGCGGATGACTACCTGCGAAAGTCTGGCGTGCACCCGCAACAGCTGTACCACGTGCACCAGGGAGATGATGTTTGGCTGTCTAATACCAATCCGCTGTGGGCGAGGCTGCTATTCTACACTATGGCTGAACAAGGCTTCATATTCCAAAGTTCAAAACAAATGTTCGGCTCTGGTCGGGGTGAATTCCTCAGAGTGTTGTACCAGCATGGGAGAGCCAATGGGTACTTGCAACGGGCCGTGATAAACTATCTACTGAAGCCTATACAAAATTCTATGACATTGGGGGCTCGAGACTGGGCCGGCACTGCTTCCGAGACAGCTATGGTATTGGCAAGACGTGGGTTGGACATCTACACTTCCACTGTGTTGTGGGAGGATATGGTATCCGCATACACGAAGGTGAAGGTCACAGCGGCTGATCACCGCCCTGTTACAGTGCCGCTGCAGCTAATAGCTACGCCCGTCGAGTTTGGTGGGTTTGGGTGTTCCCCTCCCGCAACTGTCGCTGCAGCAAGGACTTGTGCCGAGTTACCCAAAATGCCGAAAGCCCTAGGGCCGTTGCAGGGCCTTCATCTGGAATCCCAAATGACAGATGATTGGCTTGCTGTCATCAGTGAGAAAATGTATTCCACGTACCCAGCTGATGTGGTCAGTCAATTCCGGTCCAACACCTTCAAGAACACCCTAGTCACAGACAACTACTATCAGATGGTGAAGAACGAAGTCGACCGGACTGACAGGAAGCATTTGAAGAGGTGGTTGTCTGACAACAGGCATTTATACTTACCAGACTCACAGTACAGGAAGGAATTCCTATTCCCAGTGAACGATCCACGACAGCTGGTAGACGTCGTAACATCGAACCACGCTCACGCTGAGCTACCCCCTATAACCAACTCTCAATACATTGCCAACAGGATAGAATATAGCATGCAGTCACATCAAGCGGCAATAGAAACCACGCGTTTGCGAAATTCTCTATCACGGTTAACTGCGAGTAGCATTTTCAAAACAGAGTCCAGACTAGCACAGGCTTTTGGCATCGGCAAGATCCAAGCATTGCGCCTGATTGTACAGGAATCCATGGACAAAGGGCGGTCTGATAGCGAATTACTCTCCATTCTCGTTCCTTTACTCAGAGCAGGGCGAAGTGACATCATTGAACTGTTACAATCCGGCGGAGCCTCATGCACGTCTAGTGTCGCTACTTGGCTGGACGCTAAGTACTCGAACTACATTGCCTCTATGGCCACTGAGTTCGTTGTATTAAGCTGCGTCTACTCAGGCGTTCCTAAATCTGGCAACGTGTTCACACAGCAGTGGCAAACTTACTCTGCAATGATACGTTTCCTAACGCAAACTCCATATCCTGCAACCTCCATAAACTATTAATGTAACCTAGTAGGGAGCCCTATTGGGCTCTCCTATAGTCTGTATATAACCCTAACTTACCCCCCGAGAAACCTAGTTAGATATCCTGGACTGATAT</t>
  </si>
  <si>
    <t>GACACCCCTGATATGTCTGGTTATGGTAGAGAAAGATGCGTCAATGCTATTGATCAAGTATACCCAACCAGGGAGATGGCTGACAAGCACCCCAGCATATTGATAGGTGAATGGGCCACTATTGTGGAGTTGGCCGTTGTCTTAGGGATCTGTTCATACAATGTGTGCAATAGTGGGTCCACTGGGGAGATCAATGTAAGATGTCATAACAATATGCTCGACCAGCTAAATAGGATGGCATATGTCAGGAGGGGCTTCAAAGAAAGCAAAACCAACATGGACATTGAAGATGGTGTGGTTCAGCCTACAATTGGAGACATTGACGACCAGAATGCTGCACTTATCCCCTTATGGAACAATTGGGTGTACAGTGATGACAGTAATAATGGTTTGGACTACTACATAAAATCGTTATGCGATGGCGGCCATATCCACTATAATTGGGAGTTGAACATCACCCACAGGACATGGGGAACCTGGACAGGAATAAGGACTGCAGAAGTAATGTGGAAAAACACATACGCATCGACGTTCACTCCCCACTACGTCCAAGATTCAAGCTTGCAGCTAGTCGGCAAGGTTGATAGTTGGCATTTTAACCAATGGCACCAGCCCCCATATACGGCCAACAGCAATGTACTACTTGAGAGACACTTAATGAAGTTAAACATGGAGACTCAGTATGCCAACCTCACACTACAGGACACTACGACTGTGACGGAGGTCACAGGACATATTAGTTGGGTGTTGCATACGACCAGGATGGGACTGCTTGCCACACAGTTGGGATGGAAAGGAGGTAACTTCATACCTCACGATTTAATCTTCAACTGGGGCTGGGGGCCAAAAAGTGTTTATCGTATTTGGGAGGGGGAAGCTTTTGTTTCGACTGGTTTAAAGTTGATGGCAGCACAGCTCTTAGACACTTCAAGCATCATCGACGGTCTTGTGCTGCTAACCCGCAACAATGTCAACCCCACAATAACGACCAAAACCTCACGAATGTATCGACTAAAATCACTACCAGCGTTAAACTCTCATGGGGGTGTG</t>
  </si>
  <si>
    <t>TTGGGAAAGAGTATTGGAGTAGGAAACTATACCACCCGGATTTACGAGGAATGCTGTAAGCTGATTAGAACATACTACAAAACGCCAGACACCATCTTATCTCCCAAAGAGTGGATTTCCAAAGGTCTTTGGATGTGCGGAAAGGCCAGCATGGGGAGAAGTGGGGTTGCCATTATAGACGGAAAAATCTAACAGAGTAAGAGAATGAAAGCAGTGGAGGGGGTCCATCTTAGTGATGAAGATGCTGTCAGCAATCTATTGACTCCCGACTCCGAGGAGATGTTCATAATGGAAAAATTGGAAGCTGGAAAATCCCGACCGGTCATTAAGTGCGGGAATAGTGTGAACCGGCTTATGGCGTTCCTCTCTCAATGTCGTGAGCAGGGTTTAAAAGGTTGTAGCCTCTCTTCCCTCTTCATGAACGCTACTGCTGTGGAAGCATATGACACCAGAATGCTATGCCTGATGAGAGATAAGACTACCTACAAGGTTCCATTGGATCAAGGTAGTTTCGATAACAAAGTAAAACTACCATCCGAGCTATCTTTATGGCTATGAAAGATACCATATATAGTATTTCAAAAGACGACGACTTCTTGCAACAC</t>
  </si>
  <si>
    <t>CTCAACGAGATCATTGGTTTCTCCTACATCTAGATATACATCAGCCTGGTCTCTAGCAGGCAAAAAATAGTCCGTGCACAACACTCTAACTGCCACGGAGGTCAATGAGTCCACCAGAGATTTGCTCCCCGGGCTAACCCCCAGCTCACTATCGAATGACGGACGCTTCAGAGGTCCCCCGAACTTTGCTTTGTCTATCAAACACGACGACGTGCAGAAAAGATCACGGAATTTGGCCGTCACAGCCCGACACCACGACAGGTTGGTGTAAGACGCTTCAATGATAATCTCCCTTCATTGCACGGGCTATGCTGGCCGCACGTCTTGAGAGAGACGAAGGTGATGAAGTTTCGGCTGGTTTTGTACCTTTATCCCCCTTGTCAAGCTGCTTCTTGTTTTTGACGATCTTGGGCTTCTTTAAAGGGCACGTATTGTACAAATCGACTATCGACGGATCATGGTGCCAGGTATTCCTGACAGCAAGGGGAATGTCGAATACCGCATGCGCAATATTAGCCTGCAGACGCGCCAGAGTGCTATCAAACCTTGTCTGCTCGAAAGTGAGTTGCTCAGATAGATTGTTCTCCCAGCGTGGGTAGCTACCGTTACACTCCAGAAACGAATC</t>
  </si>
  <si>
    <t>GTGAAATTTGGAGACAATTCGATTATAACCAGCCATGTGGCTCCAATCCTGGCTTCTAAATTACCGGAATTGTCTCCTGACGAACCTGATTTTATGAGAAAGTTACATGAAGTGATTAGTAATTTCGACGAATGTACGAGAGTGGTGGACAACAATGTTCAGGTTTTTTCGAATATTATACCTTGTAAATTTGGTGGGAAAGGTCATCCTGTGGAGAAGGTTGGTACGGTATTCCCAGTGCTTGATGCGCCCCTTGAAACCGACAATACTGATTTCTTTGAAGTGAAATTCTTAGATCAACGACTCTTGGGTAAAGTTGATGAAGCCATCCGCAAGCCATTTCTTAACAAAGAGGGGGATGTGAATAAAGAAGCGTTTATTGAAAAGTTCAGTTACTTGCAACCAGCATCTAAGAATCTTCTAGGCAATGTTGCAGAGGCCTTTAATTCCAGAGATCATTTTTATGACACTTGTGCACTGTATGCCAAAGGTGTTACATATGCTTTGCAGATTGATATTGCGAAACTGGCTGGTACTCAGACCCAAGTGGTGGAGTTTAGAGGGAGGTCGGCTGTCACCTATCTTGATCTTGGTGACGAAAACATTGATTATTTAGATTGGAAGGATCATTTTCGTTTTGGAACTTTTCAACTCAGGGAATTTGACGAATTTCATCTCTCTGATTTGCAAGCTATTTACTGGCTAGCCGAGGCTGGACATCGTATCACGGGTGTTGCGCAAAGTAAGACCAATATGTGTCACTACATCAAATGGCCAGGCATAGCTTTCCTCTTGATAAGGAATGGTCCGGCTTTGAGAGCTCCTCCTGCTCAAATGATAACCTCTCAGCAGATGATGTCCTTCCTTCGACGACTAGCTAATTGGAGAAACGAATGGGACTCATTCTGCCATGGTATCTACATTGCCCTCGATCTGGTGGGTGTTCGATATAGGACTGTAGATGGTCACAACTATCATCTATCATCTGATTACAATTCCTCTCCCTACATACTTCCATGTCCTATAGATTTCAATTTTTTCGTATGGTCCTTCAGGCCATTGACGCCATTCAAGAAGTCTAGACATGATGAGGTGTGGAAGTTTTGCAACAATTTTGGCAATCATACCCCCGCAAAAATCGCTGCCATCTATACAGCTATGCGGTCTGCAATGGCTACCACCTTGCTGGCTAGTTACAACATCACCATTCGGGATATATTACAACCCAATTTTTATCGGGGAAATCCGGGCACACCTGGTAGTGTTATTGAAAGGCATGGTGAGCTCTGGTTCTCAAAGAAATTACGCAGTATGTTCCAATATTTTTTTGGTTTGGTGTTGGATGGTGGTTACTATTGTTACTATTGGTGGAATTATGATTATCGCCGGGACTGTTGTGGAGGTGCTCATGCTGAACGTTGTTTTGGTGGTATGAATGCTAATTTGCCTCCGTACTGGTTTTCACCATTGGTTGTAGATGATTTCCTACTGACAAGACCACTTGAATGGGGCATTGTGGGTCCCTTTCCCAAGGTGGACCTTGAGGAGGACTTGATGTGTCACGGACCTGATAAAGGTGTGTATTCAAAGAATGGAAGTACTAAATTGATCTTTAAATGTCGGAACTCAGATAGACCTTTTGATTTTGTTCCCTACGGTGTTCAACTCATGAATGTTGTGCTACAATCTCGGAACACGAAAGAATGTATGGTAATTAAGTACAATGCCAGTATACATAATTTTTCAAGATTTGAATGGTCGGGTCTTGAAACTCTCTCCGACTATATCTATGATGCAGATCTTTGCTGTTTGCAGCCTTGCACTCTCCCTTCATACAATATTCAGGCCGTCAATCGTTGCGGTTTAAGGTTTAACAGGTTTCAAGAAATTGGAGAGTTTCGTGCTCCAGTCATTTTGCTGAATGGAAATACGGAAATGTTCATGAAAATGCTGAGCTGTTTTTCTGGCCAACAAATAGGATTCATCGGCTATCATCTGAAGAGGCAGCCGGTTGACGACCCAATCCCTGTTATGCGCAAAAAAATGAGTGGTCTG</t>
  </si>
  <si>
    <t>TTCTTGGAGCATAGCGGCAGCTATCCCCGTTGGGATGCCGAGTTGTCGGAGCAACTCACTTTTGAGCAGACAATTTACAGCAGTTCAATCTATCGGCTTCAAGCAAATATAGCGCATGCTGTGTTTGATATTCCTTTGTCTGTGAGGAACAATTGGAGCCACGATCCCCTTATCAGCGATCTCTACAACACGTGTCCCCTGAAGAATCCGAAGATAGTAAAGAATAAAAAGCAACTTGACAAAGGAGACAAAGGAACAAAACCCGCTGAACCTTCTTCTCGCGTATCTCTATCCCGCCGTGCCACCAACATCGCGCGCTCTATGAAGGGAGATTACCATAGACTCAGGTGTTTCATAGAAGCGTCGTATACGAATCTGCCTTGGTGTAGGGCCGTCATGGCAAAGTTCAGAGACTTATACTGTACAGCGTCGTGTCTGATGGATAAGGCAAAATTCGGGAGCACACCTAAGCGTCCGTCATTCAGTGTCGAGTCAGGGTCAAGTCCGGGAAGTAAATCTCAGATAGAATCGTTGACTGCAGTAGCAGTGCGAGTACTGAGCACTGACTATTTCATACACTCGGCTGATGAGCCTGATGGGTTAGTAGATTTAGTAGAAACC</t>
  </si>
  <si>
    <t>GAACAGGGCAAATCAAGGCCCGTCGTGAAATGTGGCGACCACTCTAACAGAATAATGAATTTCCTATCACAGTGGGTCGAGAAAGGGTTCAAGGGCTGCCCAGTTTCTTCGCTGTTCATGACGGCTCAGCAAAAAGAAGAGTATGACATCAGCATGGTCAATTTGATGGAGTCAACCTCGGTATACAAAGTTCCCTTGGACCAGGGTTCTTTCGATAACATGCAGAGCAAAGGTACTATCAAGGCGATCTTCTGTGCGCTGCAAGACGGAATCTATCAACATACATCAAATGCTGAGTTCAAACACTACTTTGAAGTGCTCTTCGATAGTATATTTGGCAACCCCCTGTCGTCAAGGTAGGAGCGAGAGAAACCACGTGGGAGAATGGCGTCCCGAGCGGCTGGCGGTGGACCGCCCTCCTGGACACAATGTTGAATTTGTGTAGCTTCTTAGTCATAGTTGACCTCGCGCAAGAGGAAAAAGGAAGTAGGGTGCAATACGACAACCTCATTGCCCAGGGAGACGACATCTTATTTACAACCACCAATTATAGCGACGCTGTGAGGATCATAGAGTGGTACGCCCATATAGGATACGACGTCCACCCAGAAAAGACATATATCTCCCATGTGCGAGCTGAGTTCCTGTGCAAATCGTATGAGCCGAACACCATCACCGGCTATGGGCGAGAAGCATGCTCTCAATTCTTTACCGGAACCCCATAAAGGTGCCAGAGTTAATAAAGCCTATGAGATTGTATGGT</t>
  </si>
  <si>
    <t>TGCTCCATCTCAACCCTGTTCATGGACTCAGCTGCGAGCGAGGAGTACGACAGAAGGATGATTAGGAACATGGAGAATATGAACCTATACAAGGTCCCTCTCGACCAGGGTAGCTTCAACAACAGACAGAGTAAGAGGACTATACATGCCGTGTTTCTGGCTCTCAGAGACGGCATCTACAGTGTGACGTGTGACAACGTGTTCTTAGAGTACTATAAAACATACTTCTAGACGCATTATTTGGACGGACGCCTACAGACCACTGTGGAAGTGAAATTTTCCCCTGGGTCAACGGGGTGCCTAGTGGATGGAGGTGGACCGCCTTGCTTGACACCCTATTGAACGTGGCTAGCTTCAAAGCCATCGTAAAAATATGCGAACATCGTTCCCACCGTGATTACGTGATCAAGGACTCAATTGCCCAGGGAGACGATATACCTTTTTGTACCAGAAAATTCAGCAATGCATGCGATATAATTGAGGTGTATCGTGAGGTCGGGTATGACGTGCACCCCGAGAAGACCTACATTTCGAGAGCGAGGGCAGAGTTCCTCAGAAAGTCCTATGAGAAGGGGAGACTCTCCGGCTACAGGGCGCACAGCATCCTAAACATAATGTATAGGAACCCCATCAAGGAACCTGAACTCATCAAACCAATGAGGCTATACTCCCGGATATCCGTCTGGAACCTGCTGATCCTCAGGGGAGGGGATCCCGTGAGTGTAGGGAGGATGATGCTGGAAGACGCAAGGCAGGCGGGGGTCGAAAAACACCACGCTGTCGGATTTTGTCTACTCCCTAGTGCA</t>
  </si>
  <si>
    <t>AGGTCGTTAGGTCTGAGAATAGCACTCTACGAGGACTTGAGAACAAAGGCTTTTTCGCAACCAACCGTCGTCGATTACGCATGGGCAGCTGAGTCATGCCAGAGAAAACAGTGGTGATGTGGCCAGACGTGGGTCTATGGAATTTCGAGGCAATATTCATCAGCGCAGATTACCTAGAAAGCTGTGTGAGAGCCGGGGGCAACATCCGAGTCAATGTGCTGTGGCGGCGGGTGCAGCACCGGTGGTAGAAAATTGGAGTGTAACTGATGGGGAGTGTGTCGTCGTGGGTATCGATGTAAATACTATAGCAGCAGTGCACCAGGCGATGTGGACATTATCACACCTTGACATATCCCCTGGCAGCTTTTTTTGAGGCGTTTGAAGTAAGGAACATACCGCAAAGAGTGAACCGACATCAGGTCTTCGAACGCAATGCCTCAAATGTAGAGCTTCGCGATAGTAGACGTCGTATAATATTCCTAAGTAACACGGAAGGGATCCGTGAGTTTCGCTTCTTGCAACACGTGTACCCCATAAACGTCGCGCGTCGTCACGGTGCCGATGTGCCTGCTGCGGATAGACGAGCAGTCAATAACCTCATCCAGGATATGGTACGGACTGTGATTACATATCCTACGTCACTACGTAAAGAGTTCGACCGTGTATTTGGAACTATAATGAACGGAGGAGGCAACTGGTTAGAAGTGGATATGCTGCTTGGACTGCTCACAATACGGTATCCACCAAGATTGGAGGGACGGAGCCATATATGTAGGAGCAAACGTACCGCTGGAGAAGATACATCAGGGCGCACCTCGTGAAGTTCTCGCTGCGCTGGGCCTGGTAGAAGCGGGCGATCATATAGACACCACAGCCTATAGCAAAGATATTTGTGTTAACGCTTTCGACATGGTTACAGCACCAAGAGAGGTTGCCCACAATACACCAGTGATAACTATGGGCAAGTGGTCGAATATTGCGGAGATAGCAATTACCTTAAGACTAGCTCGGTACAACGTGTTCAATATGGAAAACAAGATTGAGATTGCAAACAGGGTGCGGAATTGTGCACTTGACTGTCTACAAAGGATGGGTTACCTCCAAAGAGCATTTGAGGAATTCAAGCGAAGATCGGCCCTT</t>
  </si>
  <si>
    <t>CGACTTCGGGTCTTCATTGAGAATAGCCACAGGAATACCCTTTGGTGCAAGGCTGTAGTGAGAGAGTATAACAAGCTATACATGACCACGAAGATGAGGATCAATGAGCGCAGCCTACCTGCACGTTTCGGCCCTGATTCCCTGACGGGCAATGGCAACACCAACCAGAGAAAGGGTTCTCTGATGAAAAGGAAGGTCAAACAGACGCTAGATATCATTGACCTGTGTAATGCCCCAGTACAAAAGGAGGTGGGGGTGATCCCAGATGACGAGGACGAGATAAAAAGGGATATACCAACCTCAAAATCTTACATTGATGCAGTGTCTACCAATACCCCTCTCCTCCGTGCAGTGATGAAGAGCAGGAGCTGTGTATTCTGCAGGGTGTCGGAGAGGATCCAGGACGATCGCGATAAGGTCGGTCTAGAGGAGGCAATTGAGCGTAAATGCCGCGCTTTGCAAGTACGCTCCGATAAATTTATCGCCGCCGCCCTGTCTACTGCCCTCGACAGCCTGGATAACGTCGGGTATCTAGAATACTATGCAGCCAGTCACAATCAGAACCAGCATGCACTCAACGGTAACATTTCCTACAACAGTGGAGACACCGTCGATCGGAGTGAAATCATTAGCGAGGTGACCAAGAAGGCGTGGGATAACCCCTCCATAAACGAAGTCCCCAGGGTGTCTGCTTCCGCTCTGTTGGAACAGGCTGATAATAGGTTTTCTAACATTGCCTATGTGAATGACTTGAATTTTGGTTCATGGTCCGTTACCCTGCAGGGAACAGCGCATAACCTTTTTATCGATGTTGATGAATTTACGGCAGCTGATGAGTATGCTGGTATGCGCCTCGGAGAAATGCAAGGAGATGAGGGGGATGAAGAAGAGGTTGCAGTACCTCCTCTAGATCTGGACAACCATGCAGATTGGATGCTGTTGGTAGCTGCGGCATTGGGTGTAGAGGCCAAAGAGCCCATAGGTGTAGAGGAACCACTTTGGTTCGGCATCGGGTGGCGCAAAGGAGTTGAGCAAGGCAGGCTTGTAAGGACAAAATTGGGTACAGACATTGAGGAACAGATTAGTGACAAGGACCAGCAAGGACCGCTAACAAATGATCGCAGGCCTCAGAACATCTTACATCCCTGTGCGTGCACCCCTCAACTGTGTGAGATGTTGATAAAGAACATGCAGAACAGCAAGAACAATTGGCGAACTCTTGGTGTCAAGGTGGCCTTGTATGATGACCTTAGGAATGAAGTCTTCAGCCAGCCTACTGGAGTGGACTATGCCATTGCAAAACGCGAGAGCCCTCATACAGAGAGGTTCCTGATACCTGATGATAAACTCTTTGGGTTCAAGGCTTTCATGATTTCGGCACGCTATCTCAAGGCAGTGATCCGGGTTGGCAGTAGGATACCCGTTGCGCCCATAGGGGCGGCAGCTAGAGGGCGCAATCCACGGCCGAGAGAGTACATCCGACTTGATGACCCCAGTAACATCATCATAGGGCTGGATGCTAGTCCCGATTTGGATGTGGAGATGGCGCTCTGGGTTGTCTTGCACCTTGATTACCCATTAGCAGCCACTGCAGATTTCTTCAGCGTTCAGCAGATCGGTGAGGATGAACCAAAACGGATGGTTTTTCTGAGAAACTTGAGCTATGTTAGTATGCGTGATCCTAGGAGGTGGATCATATTTGTAGTTAGCAGTGATGCGATAAGGCTT</t>
  </si>
  <si>
    <t>ATCTCCGTTTGGAATTTATTGATACTTCGGGGTGGAGACGCCAACTCAGTGTCAAATATGCTTGTTGATGACGCAGAGCAAGCAGGCGTCAAAACTAAACATACAACTGGCTTCTGTCTGTGCCCAAGTGCATATGGTGGCGCAGGGATCCCAATAGATTTGTGCTTAGGCTGGGCCTTATACAAATGGTTCGACAGCAACTATTATAAACCAAGATGGACAGTGACAAGGAAATCAATTGTACCCAAGATTGGAAGGTGGAATGACAGATTGGCTAAGCATGAGATTCAGTTGGTTGGGAGTAACTCGCTTGGATTTAGGGATAACCTCCTACGAAGCTGGGGCTATACAAACAAGGTATTGACCGAAGGGGTAGAGATTGACTGGGACATTGTGAGAGTGCAAAGCGGACTAAACATTCATCATACTCTAGGAGCACTGCCTCACCCAAGCACTGTATGGAAAGAGAATACCATACCAATCCAAGTACTTCCCTTCTTTTGGAAACAACTTTTGGATGAGGATAAAGAATTTGCTCATATAAACGAACAAGATCATGCATGGCTCATGCAGTACAAAAAACGTGTGAGCCGAGGCGTTTACAGAATGTACTTGTTGGAGGAGGTCAACGTGCCTACACTGTGCACTGAAAACATCGCGTCGAGATACGGGTCATCTTGTAAAGGCTCACTCCAAACACTGCTATACC</t>
  </si>
  <si>
    <t>TTAAATGTATTATTGTATAAGATGGTAGTTTTAGAATCTGAGGAGTCCAAAGCTGTTTCATCCATTGTGAATCTGCATAGTTACTCGGCCATAGGCATGAACGTCTTGGAGAACTATGATCAGTTGAACAAGCATTTCATGTTAGCAGTTGGGAAAATTTTAAGTTCGTTCGATAACTTTGTTCAATTTGGTAGTGGGTGGGTGTTGAAGAAGATTGACTCGCTTGATGTAAATGTGATTAGATATAATCCAATATACACAAGCAGTTTTATTCAAACGCCCAAGTTCATCAAAAATAAGAAATGTGTTATCAATGTCAAAAATCTTTCTGATAAAAAGTGTTTTCTATGGAGTGTTCTAGCCTATTTTTACCAGAAACCAAATAACAGGCACTTAACTGTGAAATATTTGAGCAAATTTGCTCACAGGCTGAACACTCACGGAGTTAATTTCCCCACCACCGACTGTGACATAAAAAAATTTGAAATTCTTAATACAGATATTGCAATTCATGTTGATAAGTGCGGCCTTTGCGATGAAGTTTTTACTGAAACAGACACAAAGGTACGCCATCATGCACATGAAAATGGAAAGTTTTTGTGTGCTGCTCATGTCTCATGTAATTTAAATACTCGAACTGATGATACAATTAGCTGTTACTGCTGACGCACCACCTTCAATAGCTCAAAACATGCCCAACTGATCGATGAAAATTGGACCTGGAACACCTTCCTCAAAGCTGAGGAGAAGGTTATCGCCGAAGTTAGAGAAAAAGACTGTATCTGCAATAGTACGCGGACATACGCATCACCACATCCTGCTTTCCTGCAGCACATTCGCCGCTTCAATTCCATCAACGTGCCCAGAGTGATTAAAGAAGACGGCTGCTTTTTATTGAGGATGCTTTTAACATGTATCACCACACTGCTGCGAGAACACACCAACCTGCTCTGGTTTGCGAGTGGGGAAGAAGGAAACAGATTGCTACACAGAACAACTTCTGCTGCTGTAAGTTAAAATCCTACTTTAAAAAATTGACCGGTCAACTGAAGAGAGGAGGCACGTTCATACACCCATCCTGGAGAGAATACTGTTATTGGGAATCCTTCCTTGGGTTCCACCCACCCATCGGTTTGAATAATATGTTGGACGATGCTCGCGCATGGCTTGACACCCCAATAGAGTTGGAAAAGAGTATTGGAGTAGGAAACTATACCGCCCGGATTTACGAGGAATGCTGTAAGCTGATTAGAACGTACTACAAAACGCCGGACACCATCTTATCTCCCAAAGAGTGGATTTCCAAAGGTCTTTGGATGTGTGGAAAGGCCGGCATGGGGAGAAGTAGAGTTGCCATTATAGACGGAAAAATCGAACGGAGTAAGAGAATGAAAGCAGTGGAGGGGGTCCATCTTAGTGACGAAGATGCTGTCGGATGAGCAACTAGACAGAATGGAGGTAGATATCCCCAACCGCCACTCCATACACCAAGAACTGCTGGTAGGAGTGCTGTCCCTATCATCCATCCAGAGAGTGGTCCACCAGGGGTTGCGGATGGAACTCTTGTGGAGTTGATAGAGGTGATATCAGCCCTACTCCCATGGAAGGACGACACTCCTGTTGAGGAGGTGGAGACCCAACAAGTGGCACCAACAACCAACCACTGAAGATGAAGAATTTGAGGTGCTCGAACGGTTTTCATCTCCTCACCAACCAGTCAACCCTCTTCAGTGAACCCCATCTCAGCACCCAGTCCCAGAGAAGAAAAGGCAGGGATCTTGAAATCCTTGTTGTTTTCAATCGATCAAAGTCCAACCCTACTCTAGACTATAAAAGGGGAAGAATTAAATCAACA</t>
  </si>
  <si>
    <t>TCCCACCCAAATATAGTTTCACTATCAGGTTTTGTCTACTGCCCAGTGCATTTGGCAGTGCTGGTGTGCCACCCAATTCACGTCTCGGAGGGAGTTTACAGCATCAATGGGACGGGAAGTATTACCGACCATCGTGGGAGAAGATGTTACGCCGGATTGAGCCCAAGCTCGGGAAATGGAATGGCAGGCTGGCAAATCACGGGGTATGCCTGGAAGGTAGGATAAAGGACGCATTCACAGACAACTTAATGCACAGTTGGGGTTACTCAAACCGCATATTGATGGAGCAGGTTACCATAAAGTGGGAAGAGATTCAGGTAAAGGAGGAATTTAATGTTCATCACCAGAAAGGCTTGATACCACCACCTTCCACATTGTGGAAAGATTCATATGTTCCTATCCAAGTAAGGCTGTTCTACAGGAAGCAGTTGATAGAGGATGGTGAGGAAATGGAGTACATTGTGCCTGAGATGCAGGGATGGTTGATGACTTATAAGAAGCGAGTCAGTCAGGGAGTGTACCGTTCTGTACTACACATTTTTCCAGAGAATTATTTAATAAAATTATCATTATTTTGCAAATTGAGTACAAATCATTTATAAATTTCTCATTGAATTTTTGGAGGTTACACTTTTGTTTACAATTGATCAGATGTTTTGTAGCAGCTCAGACACAGCTGACTGACTCAATACACTAAAAATGTCATGCCAGGTTTTCATGCAAGCTATAATATTATTTTTAAAATTAAGAACTATTGATAAAGGACCAAGAATTTCAAATAGAAAAATAAAATGTATGTATTATTGTTAAAATTTATTTATTATTCACGAAATTACATTATAATGTCGCATGTTATTG</t>
  </si>
  <si>
    <t>ACCCTTGGCAACATGGGGAGTTTCGGCATGCCGCCTTCGCGGTCGGCCTACTCGAGTAGCAGTTCGTCGGGGGCGGGGGCAGCTGGGGGCGGCAACAACAGTTTCCACTCGGTGTTTGGGGGCGGTGGCGACAGCGGCAGTACGCCTCCTGTGCTCGATCTCAGCGAGTTCCCTTCGTTGACAAATCGTGGCGGGGGTGGTGGAGGCGGTGGTGGAGCTGGTGGCCTTGGAGGTGGTGTAGGGGGCGGCGGACAGGGTGATGCCATGCCCAACACTATGCCCGGCAAGCAGCCCTACGGGCCCAATATGGATTCAGTTACACTTACAACCGCTAGCTGCAACAAAACCATCAATGAAGAAGAATTAAGTGTAACGCTACATAGTTTGCCTGCCAGCTTTCCCAGCAAAAGTCTGACAGCGAGGTTCACAGTGAATGCACTGACATTGGATACTGAACTAGGAGAAAATGAATTGTCGACAACAGAACTTGAACGTTTAGATGAGTGTTTTATGGAATTGGGAGTCACTGACAAAGGAGATCTCGAAAATGTTCGTGGATTGAAATTGACTACACAGGGTTTTCTGAAAGGGAATTTTGTTGAATCTGGTGATAGTCATGTGGTTGCTGATAATAAATATCAGGAAAAGTTGGATGCATTTGAATTACCAACACTTGATTCGTTGCAAGAGAGTTCTGTTGTAGTTGAAGACAGCTCTACAGTGACCGAAGATGAACAACAGGCAAGTTTCCATGAATTCAGAATGTCAACAACCGAATTTGATTCAATCACAGAGAAATTTGTGAAATTTGGAGACAATTCGATTATAACCAGCCATGTGGCTCCAATCCTGGCTTCTAAATTACCGGAATTGTCTCCTGACGAACCTGATTTTATGAGAAAGTTACATGAAGTGATTAGTAATTTCGACGAATGTACGAGAGTGGTGGACAACAATGTTCAGGTTTTTTCGAATATTATACCTTGTAAATTTGGTGGGAAAGGTCATCCTGTGGAGAAGGTTGGTACGGTATTCCCAGTGCTTGATGCGCCCCTTGAAACCGACAATACTGATTTCTTTGAAGTGAAATTCTTAGATCAACGACTCTTGGGTAAAGTTGATGAAGCCATCCGCAAGCCATTTCTTAACAAAGAGGGGGATGTGAATAAAGAAGCGTTTATTGAAAAGTTCAGTTACTTGCAACCAGCATCTAAGAATCTTCTAGGCAATGTTGCAGAGGCCTTTAATTCCAGAGATCATTTTTATGACACTTGTGCACTGTATGCCAAAGGTGTTACATATGCTTTGCAGATTGATATTGCGAAACTGGCTGGTACTCAGACCCAAGTGGTGGAGTTTAGAGGGAGGTCGGCTGTCACCTATCTTGATCTTGGTGACGAAAACATTGATTATTTAGATTGGAAGGATCATTTTCGTTTTGGAACTTTTCAACTCAGGGAATTTGACGAATTTCATCTCTCTGATTTGCAAGCTATTTACTGGCTAGCCGAGGCTGGACATCGTATCACGGGTGTTGCGCAAAGTAAGACCAATATGTGTCACTACATCAAATGGCCAGGCATAGCTTTCCTCTTGATAAGGAATGGTCCGGCTTTGAGAGCTCCTCCTGCTCAAATGATAACCTCTCAGCAGATGATGTCCTTCCTTCGACGACTAGCTAATTGGAGAAACGAATGGGACTCATTCTGCCATGGTATCTACATTGCCCTCGATCTGGTGGGTGTTCGATATAGGACTGTAGATGGTCACAACTATCATCTATCATCTGATTACAATTCCTCTCCCTACATACTTCCATGTCCTATAGATTTCAATTTTTTCGTATGGTCCTTCAGGCCATTGACGCCATTCAAGAAGTCTAGACATGATGAGGTGTGGAAGTTTTGCAACAATTTTGGCAATCATACCCCCGCAAAAATCGCTGCCATCTATACAGCTATGCGGTCTGCAATGGCTACCACCTTGCTGGCTAGTTACAACATCACCATTCGGGATATATTACAACCCAATTTTTATCGGGGAAATCCGGGCACACCTGGTAGTGTTATTGAAAGGCATGGTGAGCTCTGGTTCTCAAAGAAATTACGCAGTATGTTCCAATATTTTTTTGGTTTGGTGTTGGATGGTGGTTACTATTGTTACTATTGGTGGAATTATGATTATCGCCGGGACTGTTGTGGAGGTGCTCATGCTGAACGTTGTTTTGGTGGTATGAATGCTAATTTGCCTCCGTACTGGTTTTCACCATTGGTTGTAGATGATTTCCTACTGACAAGACCACTTGAATGGGGCATTGTGGGTCCCTTTCCCAAGGTGGACCTTGAGGAGGACTTGATGTGTCACGGACCTGATAAAGGTGTGTATTCAAAGAATGGAAGTACTAAATTGATCTTTAAATGTCGGAACTCAGATAGACCTTTTGATTTTGTTCCCTACGGTGTTCAACTCATGAATGTTGTGCTACAATCTCGGAACACGAAAGAATGTATGGTAATTAAGTACAATGCCAGTATACATAATTTTTCAAGATTTGAATGGTCGGGTCTTGAAACTCTCTCCGACTATATCTATGATGCAGATCTTTGCTGTTTGCAGCCTTGCACTCTCCCTTCATACAATATTCAGGCCGTCAATCGTTGCGGTTTAAGGTTTAACAGGTTTCAAGAAATTGGAGAGTTTCGTGCTCCAGTCATTTTGCTGAATGGAAATACGGAAATGTTCATGAAAATGCTGAGCTGTTTTTCTGGCCAACAAATAGGATTCATCGGCTATCATCTGAAGAGGCAGCCGGTTGACGACCCAATCCCTGTTATGCGCAAAAAAATGAGTGGTCTGGAACGTATACCTACTTAACTAAATAGTTATACTTATACTTAATATTAAGTTATACTTAACTAAAATCGTACCTATAGGCCTAGTAGATACTGTGCTACTCCATATTATAATAAACAGGCTTTTTATTTGTATTGATGATTATTTTCATGGTAAATCTTATCTCGTCTTTTTCTTGGAAACAATATTATTTTACTTGAATACTGTAGAATTATTCGAATTTGTGATTTCCAATTACTGAAATTTATTGTACGATTAATTTAATTTATAGATGTGCTTTTCTCATTATATTTAACAGATCATCTCGTAGATCACATTCCAATCTAATATTATTACAATAGTTAAGGATTCAATACTGTGCATCGCTATATTGGGATTTATTGACATTTATCACATTGGGAATTATGTGATGAAATGAAGATTTACGAGACTAGATCTTGTATAACTTATTCTACAGCATTCTACAATGCTAATTCATTCATTTATTCCATTACAGCAAACCTCCCCAATCTTTTACCATAAAATCTAAAACAGAATAAATAGCTTCATATTATAATATAGCATTCATTGATTTCCTCTTATACATTTATATCTTTTGAAATTTAACAAACATATTGGATACTATTTCCTATTAACAACCTGTCTGGAAAGTGTTACTATATTTTGTTAATAATTATGAATGATGGTTTGCATATGAACTATGTAATCGTTGGACCAGTTATAGACACGCT</t>
  </si>
  <si>
    <t>AACGAAAACAACTCATAATATTCGAATATTGATGAAATGTTATATTTTTGTTTATTTAGAAAAATATTTTAAGAATCGAAGCTAAAGGATAATAGTTTAACAGCATTCTATGACATCTAAACTATCACATCCCAATTCGAGCAAACCCTTGGCAACATGGGCAGTTTCGGCATGCCGCCTTCGCGCTCGGCCTACTCGAGCAGCAATTCTTCGGGGGGCGGCAACAGCTACCACTCGGTGTTTGGGGGCGGTGGCGACAGCGGCAGTATGCCTCCTGTGCTCGATCTCAGCGAGTTCCCTACGTTAACGAATTGCGGTGGAGGTGGTGGTCTTGGAGGCGGTGGATGTGGTGGCCTTGGAGGCGGTGGAGGTGGTGGCCTTAGAAGCGGTCTCGGAGGCGGCGGACAGGGTGATGCCATGCCAAACACTATACCTGGGCCCAATATGGATTCAGTTACACTTACAACCGCTAGCTGCAACAAAGCCATCAATGAAGAAGAATTGAGTGTAGCTTTACCTGCTAGTGTTCCCAGCAAAAGTCTGACAACAAGGTTCACAGTGAATGCACTGACATTGGATACTGAACTTGGAGAAATTGATCATAAATTGTCGACTACAGAAATTGAGAAAAATAATGAATTATTGACAACAGAACATGAATTTTCAGATGATGGTTTTGTACAATCGAGAGTCACTGACAGAGGAGATCAGGAAAGTGTTCGTGGATTGAAATTGACTACACAGGGTTTTGTGAAAGAAAATTTCGTTGAACCTGGTGATAGTCATGTGGTAGCTAATGATGTCCATCAGGAAAAGTTGAATGAATTTGAATTGCTATCATCTGATGCTTTGAAAGAGAAATCTGTTGTAGTTGGAGACAGCCCTGCAGTATCCATAGAACAGGAGAGTTTTCATAAATTCAAAATGTCAACAACCGAATTGGATCCAATCACAGAGAAATTTGTGAAATTTGGAGACAATTCGATTATTACCAGCCATGTGGCTCCAATATTGGCTTCTAAATTACCGACATTGTCTTCTGACGAGCCTGACTTTTTGAGAAAGTTACTTGAAGTGTGTAGTATCACAGAGCCCGATTGTGTTAGAGTGGTGGATAACAATATTCAGGTTCTTTCGAGAGTAACACCTTGTAAATTTGGTGGGCCAGGAGGTCCTGTGGATAAGGCTGGTACTGTGTTTCCAGTGCTTGATGCGCCTCTTGAATCCGCCAATACGGACTTCCTTGAAGTGAAGTTCAGTGGTCATCGGCATAAGGGCAAAGTTGATGAAGCCGTCATCAAGCCATACCTTTTCAAAGAGGGTGTTGTCAATGGTGAAGTTTTTGACGATTCGTTTTATTGTTACTTGACACCAGCCGCTAGGAATCTTTGTTCAAATATGGCAAAGGAAATTTTTTCCAATCATTTCTTTTCCGACACTTGTGCGCTGTATGCAAAAGGTGTTACATATGCTCTGCAGATTGATATTGCGAAATTGGCTGGTACTCAAACTCAAGTGGTGGAGTTTGGAGAAGAGTCGGTGGTCAGCTATATTGACCTCGATGATGCTAACATTGATGTCTCTGATTGGAAAGGTCATTTTGCCAAAGGAAGTATTCAGCTGATGGAGGGTGAGCATTACAGTGCTGGTGCCCATGATTTGCAGGTTATTCACTGGTTAGCTAAGGCTGGACATCGTATCACAGGAGTCGCCCAAAGTAAGACCAATATGTGCCACTACATCAAATGGCCATCCATAGATTTCCTTCTGGTCAGGCATGGTCCAGCTGTCAATGCACCCAATGCTCAAATGATAACTTCCCTTGAGATGATGGGCTTCCTTCAACGACTAGCTTGCAAGAGAGGGGAATGGGACTCATTCTGTCATGGTATCTACATTGCTTTTGATTTGGTAGGTGTTCGATACAGGACGGTAGATGGGCACAACTATCATTTATCATCTGATTTTAATACTTCTTGCTACAAACTCCCTTATCCTATGGATTTCAATTTTTTTATACGTTACTTGAAACCTGCGATTCCATTCACAGAGGCTAGATATGCTGAGGTGATGCAGTTTGATGAGTGTTTCAGGTACACCACCTTCGGGAAAGCTAAAGTTGCTGCACTCTATACAGCTATGCGATCTGCGATGGCTACTACTTTGCTGGCTAGTTTGAACATCACTACTCGGGATATAATTGAACCCAGTTCACGAATTGAAAGATTATGCTCATATTTTCCCGATATTAATCGTAATGATGAGTTCTGGTTCTCAATGAAATTACGCAGAATGTTCCAATATTTTTTTGGTTTGGTGTTGGATGGTGGATACTACTATAATATGAATTGGAATGGTATTCCATTCTTTAGAAATTATCCACAGGCTGAAAAATGTCTTGGTGGTTTGGATGCTAATGTGCCTCCTTACTGGTTTTCACCTTTGGTTGTTGACGATTTTCTACTGACAAGACCACTTGAATGGGGCATGTTGGGTCCATTTCCCAAGGTGGATTTCAAGGGGAACTTGCGGTGGTCTGGAAATAAGAAAGGTGTTCATTCAAGTGGAGGTAATAAATTGTTAATGGAATGTATCACTTCAGAAACACCTTTTGATTTTTTCCCCTATGGTGTTCAAGTCATGAATGTTGTGCTGCAGTCTTTGAGCACAAATGAACCTTCGATAATTATGTGCAAAGCAATGTTTCCTGATTTTAGCATGAAGTGTTTCATGCACAAAACAAACGAGCTTCAACCGTTCACCGACTTCATTTACGACGCGGATCTCTGCTGTTTGCAGCCTTGCACTCTCCCTTCGTATAGTTGGCAGGCTGACGAGATTCGGTCTCCTGTCTATTTGCTGGGTGACAACTCGGAAATTTATATGAAAATGATGTATTGTTTTGGTGGCCAGAAAATAGAATTTATTGGCTATTATCTGAAGAGAAAACCAATTGACGTGCATTTTGGGGGATTCAGAACTCTGTCATTTCCGTGTCTAGGCACAAGTTCACAACAATAGAAATGTGTGATGGATGAGCAATAGTCTACAAATTACTTTTGGTGATTAGAGTTGGTGATCAAGGCAGTGATCTGAATAATTTTGAAAAAAAATCAATTTCAGTTTTAATTAAGAATACAATATGATTTAATAGATTGAGTTTTCATCAATCTCAACCTAAAGTGTTAATTTAGTTTTCTAGTATTACAGTTTCAATAATGTATTAAATATAATGTCTTGTTCAATTTGCTTTAAAATAAAGGAATGTACCAATTGGTTTTGAAAATATCATTCCTGATGGCATTTTTGATACAAAATTTAGTAAACTTCTTATCTAATGTTCAATAACCATAATAAATATTTACAATAAATGCTATTTTAGAAAATATCTCATATTAACTCTATCATAAAATATTTACAATAAATGCTATTTTAAAAAATAGCTCATATCAACTCTATCATAGAATATTTACAGGCATACAGTACTTGTGTTAACAAATTTATCCAAATATTTACTAATACCATAATATAACAATTATGTTTAATTTATGCTAATACTGGAAAAGTCCTCTTTGTATTAACAATTTTATAATTTTTCCGTAGAACGTAAGTATTATTTTCAATATAAACCAACTTAATCTTTTTTCACTATTTATTTTCTATTCTTGTATTCCAATTTTTAGTTTCTTAAAAATCCTCCAAATATCGTAGAATATCCATTTATTATATTAAAA</t>
  </si>
  <si>
    <t>TTGCTATTAAATTTGAATTCGAAACTTGATACCATGACTTTATTTTATTCAAATTTAATTGAATAATTCCGTGAGTTGAATACTGTAATATCCAGAAGAAGCTCTCAGGAAATAGTATTTTTTTATGTATTTGTAGTTTCATATATGTTTAGTTTCACCTAAGCGAAAAATTACAGGTGAGTACAGCTTAGCTTCAAGTTTCGTCTCTTTTAAACGGCGGCAAATTGCACCGCGATGAATAGTGCAAAAAAGGGGGGAAAGTCGGATCCCCCCTCGGTTTCTTCGACGCGGATCGAGGCCGACTCAATCCCGACGGGACGCGAAGATCCGCGTATCATCGCCGTGTGGGCAAAGCGTTTGCCTCAGCATCTTCTCGAACAGCGGTATGAGGAATTCCGCGCAATCCTACGCGACTTTCGGAAAAACCGTTCTCACCCGCCCACAACCGAACACGCGCTCGCGGGGAAAGTTTTCGGAAAACTCAACCAGGAGTACGGTTCGCGTGTCAAAGGCCGAATTGGCGAAGAAACGTCAACAGGAGAAGGAGAAAGGAGAGGCGTTAGTGCGAGAGATGAAAAACCGGGCAGCAGCAAAACGTCTCGCGGAGGAAGAACTTGCCAAGCAACTCGAGAACCGGCTTGAGACAGACGGTCAGCTGGTCGTGACAGGCTCGAGTCCTCCAACTTCCACCTGCTCACCTGGACCCAGCAGCGCAGCACCAGACACCGGGAACATCGGCACCTCCGAGGGACTCCCCTTAACCAGGCGGTCATCGGAGGCAAGCAGCGCAGCGGGCTACGACAACTCAGGTAACTGCACTTCGACCCTGCAGGTTACCGACAAAACGGAGAGGTACGACGATACCGCCGAAAAGGACATGTCAACAACTTCATTGGACTCTAGCACTTCCAATTCTGACCGGGCTTCGCAGGATCAAGACGAGGATGTCGTGACGTTAGCTGGAGCAGAGCACCCAGCCCCTAGCAACGTACAGCAACCTGCACCCGAGTTAGCTGTGATTGTCTGTGATGATTTCTTGGAGCATAGCGGCAGCTATCCCCGTTGGGATGCCGAGTTGTCGGAGCAACTCACTTTTGAGCAGACAATTTACAGCAGTTCAATCTATCGGCTTCAAGCAAATATAGCGCATGCTGTGTTTGATATTCCTTTGTCTGTGAGGAACACTTGGAGCCACGATCCCCTTATCAGCGATCTCTACAGCACGTGTCCCCTGAAGAATCCGAAGATAGTAAAGAATAAAAAGCAACTTGACAAAGGAGACAAAGGAACAAAACCCGCTGAACCTTCTTCTCGCGTATCTCTATCCCGCCGTGCCACCAACATCGCGCGCTCTATGAAGGGAGATTACCATAGACTCAGGTGTTTCATAGAAGCGTCGTATACGAATCTGCCTTGGTGTAGGGCCGTCATGGCAAAGTTCAGAGACTTATACTGTACAGCGTCGTGTCTGATGGATAAGGCAAAATTCGGGAGCACACCTAAGCGTCCGTCATTCAGTGTCGAGTCAGGGTCAAGTCCGGGAAGTAAATCTCAGATAGAATCGTTGACTGCAGTAGCAGTGCGAGTACTGAGCACTGACTATTTCATACACGCGGCTGATGAGCCTGATGGGTTAGTAGATTTAGTAGAAACCAATGATCTCACTGATGAAGTTA</t>
  </si>
  <si>
    <t>GCAGCCTGCAGCATGTTGCTGATCCGGTGGAGAATCAAGAATGACGCCGGACGGAAACTGAACTGAAAACGGAATGATCATTAGGTTACTTCCGATATGTTGGAATACGCTAGTAAAAATTCAGTTATAAAAATATTGCCTGAGCGAGTTTATTTTGCCTTTGAAAAAAATGACTTGGGATGTACCATGAAGAGGAATATCAAGGTTTATAATAAAGCTCCAGGTCCAATAAAAATTAATGTTCTCCCAAGTGAAACAGAGATCTTTACGTTCAAGCATGAATGTTTGACAAAACTAGTACCTGGAATCCCGCTGACTGTAACTATTGAGTTCAAGCCAACCAAAGAAACAGAATACACAGATTGGCTACGTATTAGGTGTCAAAATGATAGAAGTATTACTTTGCCAGTGATTGCTGTTCCTTACGCTGAAAAAACTACTAGAATATCTGACACAGAAATTGAAAAACATTTTCTGATAATCGGTCCATATGGCTTATTGCGAAATGAATATTTGGAAAGGAGAAAAATACACGAGAAAGTGTTTTTCGATAAAGTAAGAGATATTCAACTAGAAGATTCTTCTGCTGAGAGGAATCCCAATGTTGTAAGACTTTTCAAACAGGAAAGTGAAGAAGTAGAGGAGGTTGAAGTATATAGGTCATTGCAGGAGATGAAATATGAGGAATCGGCTACTGAGAATGAAACTACTTATCCGATTTACCTTCGTCAAAATCTGTTAACAAAATGCGACCAGGTTGCCAACTGGACTCCAACAAACAATACACCTGATCTCTGGATATTCAGATACGAAGCTCTCTGGAAGTTTATTCAACTAGCACGGTCTATTATTATATACAACAGATTGGTGAAAAGAATGGAGAAATTGAAGGTGGTGACACACTGGCTCAGCTCACTGGCTAAGTGGTTTAGCAGTACCCCTACCAGCATGCAGGGAGCACCGTCACGCGACAACGCGCTTGGTATGGCAATCAGCGCTTCACAGATGCCCCATGCAGCTGTGGTGCTGCCTATTGTGGTGCCCCAGGCCGACATCGACCTTGTGGCAAACAAAGAGGAGCATGTGGATGACTTTTTGGATGGTGACCTTGATGATGCGAGGTTCAAGACCTTCCAGGCGGTTGACCTGGACCAGGAATACAACCCAATTTTGGCCTTGCAGCGTTCACAACTCGTGGGCTTCTTTCCCGTTCCTACCTCTTTGTCCAATTCTTGGTCAGTCGACGCGACGTCCGTTCAGGACTACAAGAATGAGGATAAGCTGCCCAGCAACAGGATCATCACATTGAAGAGTCCAGGGAGACGGGGGGACAAAGGAACAGCACCAGATGAGACCCGCCCTAAAAGAGTGGTTCCAATGGAGGTCAGGGCCCGGCATTTTGCGGCAGCTCTGGAAGGTGATGGTAAGTGTTTGCGCTTATTCATGGAGGCTTCTCACCTTCAGCCGGCGTGGGCCGCTGCTGTTGCAAGGCAGTACAAAAAGTTGTTCATGGCCCCAGGGGGAGGAGGTCTGAAGCCGAAGGTCAAGGGGTGGGATAAGAAGTCCCTAGGTCTGCAGGGTGTCAACGACACAGTTGTCTCGCAAGTTAAAGGAGCTTTGATCGACACTATCGGAGTACATGCATCCGGGGTCTTCAAGGATCAGCCTCCGGTATCAGAGGATTGTCAAGAGAAGGAAATGGGAGACGATATTGAGGCGATCCAAGAGGTCAAGACCAAAGAGAAGGAGATGAAACGGAGCTGTCATGTCATGGTTGTGAATAAGTACCTTGTATTGGGATGTATGCGGTCCAAGACATGCATTTATTGCGTCATAGCCTCTCGTCTCCGCGACGATCAAGACAGAGAGGCATACAAACAGTTACTTCGAGAGAAGTATGGTGGCACTGCCATCCCCATGTCCGAAGCAGTAACCCTTCTTTGGACATACACCACAAGTGAAGATATTGGAGGCTACCTGGCTGCGGCTGCCAAGGCTCACAACCGCTTCATGCACGCCACCAATGGTAACATATCATACGACGCTGAAGGGGAGTTTGATAGAACCTTAATTGTCAAGGACCTCGTGAGGAACTTATGGGAGGCACCGACCATAGTGGAGAGGATTTATTACCGGCCAGATGTTACCATTGAAATGCTGGATCACGCTATGGGGGTCGTTTCGATGACCAACGACCTAAATATGTCTTTCCGGGTCTATTCAGCGCAGGGGACCGCGCATGCTATCAGCTTTGACCCTAACAGACTGCATGTCGCTGCACAATACCTGGCCAACATTAGGAGGCAACTCGGGAAGGCGCAGGCTGCTGATCAAGGGGAGGAACCGCCAGATGCTGATGCTCCGGATGCGCCGCAAGACAAAGAGGCTCCACAACAAGAGGGGGATGCCAATGTCGTAGATCCTCAGCCGGGGATGGCTGCTCCAGCAGGTGGGGAAGGAGGCCCGCCGGTCAACATTGCAAACAGGGATAGAGAACCCCAAATTGTAGGTGGATTCTTGCGTCGCAGGAGGAGGGCTGCAGCCCAAAACGGAAACGATGATTTGGAGAACCTTGCGTTGCGCTATGAGAACATGTGCGTCCAATACCTGGCCCTACAAAATGCCGGCATTGCAGGTGTCTTTCCTGAGCTGTGGGTAGGAATTGGGCCTAGTGAGTCAATAGCTCACGGAGCCTTGACTGATACTGGAGAGGCAGCGCAGGTGAGGTCAGAACTTACCAACCGGGAGCAGCGGGGTGTATTGATCAACAACCTGACAGCTGAGAGGAGCGATTGGAGACCGCTCGGATTAAAGGTAGCTCTGTACGATGATCAACGGTCTACGGTAGCTGCCCAACCTACCGGGGTGGAGTATGCTATAGCGACAAGGGCTATGCCTGAAACATACAGGACTTTGCGCGAGGATGACAATCTGTGGACCTTTGAGGCTATATTTGTATCTCCATCCTACATAGAGAGCGCTATGAGGAACCAGGGCCGCATTGAGGTTGACCAGGGCCAGGAATTCTGGGAACTCCAGGGAGACGACGTCCTGGTCATAGGCTGGATTGCGGAGACTGCTACTCCTATCGCAAGAGCTCTATGGGTTGTATCCCATCTCTCCTACCCCCTGGCCGCTACCTTTGACGTGTATTCTGTGAAGACGGTTGCTGAAGCTAATCCAGCTGCCCAGGTGTTCGAGCGGAACTCATCCACGGTTACAATGTCCGACAACAGGAAGAAAATCATCTTCATTATAAATACTGATGCAAAGCAAAGGGTTGGTTATGGTGACTTTGGGTTCGAGGTCAACCTCGGCAAACATTATGGGCAACGGGCCGACCCCGCTGTTATCAGGGACGTCAATCCCATGCTGAAGAGGATGGTTTTCGATGTGGTACATCATCCAGTGTCACTACGTGAGGAATTCGACCGTGAATACGCCAACATCTTCACGGGTGGGGGTAATTGGATGGAGATCGATGTTTTGGTGGGTCTTGCAACCATACGGTATACACCTAGAATAGAGGGAAATGTCAGGGAAGACGAGAACCATGTGCGCGTCAAGTATTACAGAGGTGCTCCACGCGCTGTTCTCCAGCATCTACGGGTCACTCCAGACCCCCTGGCGCCTCGTTGTGAGGCCTACGACCGTGGCAGATGTGTAACAGCCCTGGACCACGTTCTGGTCACCCGCAACGTAGCTGAGGAGCATCCTATCCTCCGGATTGGAGTATGGCCCAACCTAGCCGAGCTCGCTGTCACTATGGGTATGGCGACATATTCCGTTTTCAACATCGAGAACCCCGCCTTCTTGCTGGAGCGTAAGAGGAATAATCTTCTTGACAGGATAAATAGGATAGTTTACCTGCGTCGGGCCTGCGAGGAGCTGAAGAGGAGTATGGCAATAGTCGACGGGATCTGCCACCCCCTTGATGATGGCGCGGATGGGGGACGGATACCCATGTGGAACGAATGGGTGAAGGGAGATGACCAAGTCCTTGGTTTCAGCGAGTTTGCACACGAGGCTATCGGAGGAGGAAGGACTCACTTCTTCTGGGACATGAATCTCCGACACAACATCGTACCGACCCTAACCGGCCTGAGGACCAATTGTGAAATGTGGAAATCAAATAGGAACAAGGTCCTCTATCAGGTTGACCTAACTCAAATGGGTTACGCGCAGGGTGCGGATCCCGGTGATTGGAGATATCTCACATGGCATCAGCAGGCTGACAAAGTGGGGGATAGGCCCTTGCTCGAGCAGCACCTCATCCGCCTTGATGCTGATTATTCCGCTCTAACTCTGACAAGCGCCAGATGGCCAGAGGGTGGCGAAGACGTAGGCTCCATCAGTTGGGTTGTACAATCAACCGTTTTTGGCATGGAAGCATTTGCTCTCGGCTGGAACTGCTCAATGGCCATCCCCAACAATGCAGCTAGAACATGGGGCTGGGGACTAGTTGCCAGAAAGAAAGTGTGGAGTACCAGGAGATATCTGACTCTGGGATTGGGAGCATGGGACGCTCAGAGGTTGTCCGCAAATACAATCAGCGCAGGCGTTTGGCTCGCCACGGACATCAGCAAACTGTTGCTCCCTACCAAGGCAACGGATTACCGGGGGTCTTTAAACTTCCATACTGGGACTCCTCAGGGGACTGGAGCTCCAAGGGACCCCAAAAGCACAGAGACTTCCAAGGGAGAGAGTGGTGTTGCAGAGGCGGCTCCGGAGAGCCAGATTGGTACATCAACGGAGTCAGGAGGAGTAGGTGCACTGTTAACGAAGGAATCGCAGGTGCGGGAAGAGGATACTTCGAGAGGGATGGGTCCATGAGGTTGCTCCTTGATGAGAACTGGACTTGGGATGACCTGTTATCTGAGGAGAAGACAATTATACAACGGGTGAGTGAATCAAAGTGTTCATGTGGTAAAATGTGTCCGTGGAATCCTCCTTCACCCCCTTTTGTCACTAATCTGAAACGTTTCAATGTAGAGAGACTGCCCAATCTGGTCGGGGATGAGGGTTTCCTCAAGCGGAATTTCAACGTGTTTGTCTTCGTGGCTCATGACAATGAAAGGCGCGACCTCCTGCAGGAATGGAGAAGACGGAAGCTTGTATCCAGGGGTTTTTGCCAGTGTAAGCTACGATCATACTTTAAGGCAGTTACCGGCCTCTTTAAGCTCAGAGCAGAGTGGCGCAGTTGCAACAACCCTTCTAATTTGGAAAAGGAATTTTGATTTTAATTTTGATTTT</t>
  </si>
  <si>
    <t>TGTTGGATATCAGCAAAACATTGATGTACCAATTCCACTACAATGTCATGTAACCACTTTATGAAGACAATCTCAAACTTCTGTATCAAGACTCTGATTCCCTATTCTACCTGGTTGACACAGAGGACATGTACAAAGACATCAACAACAATAAACAGCTAAAAGATGTCTTTGATACATCCAAGTATCATTCTGTAGATGAAAGTATGGTGCCATACTTTGGCCGACATGGGACAAAACAATTCATAAGAGGCAAGCCCATTTGGTATGGCTTCAAGTTTTGGTGTGGAGGTCCTAGCAATGGATATTTGGCATGGTTGGAGCCTTACCAAGGTGCAGGGACTCTACCAGAGAAATATTCAAAAAGTCCTCTTGGCTATGGAGTTGTCATGACATATGCTGATACTTTGCCAGATCTTCCATATACCGTACTCTATTCTTTGATAATTTTTTTACATCATTCCAACTATTGATCGACTTGAAGGAGAAAGGAATCCAAGCAACTGGGACAATGAGAGGAAATAGATTTGGAAAAGACTGTCCTATTCCAGATCCCAAAGCTTTGAAGAAAAAACCAAGGGGATCAATGGAGTATGCTTCAATAGATGGGAGCTCCATTTTGTTGGCTTCCTGGAATGACAACAGTGTTGTCAACATCGCTTCAAATTATGACACTGTGCATCCTCTGCGACAAGTTCAATGCTATTGCTCCATCTCAACCCTGTTCATGGACTCAGCTGCGAGCGAGGAGTACGACAGAAGGATGATTAGGAACATGGAGAATATGAACCTATACAAGGTCCCTCTCGACCAGGGTAGCTTCGACAACAGACAGAGTAAGAGGACTATACACGCCGTGTTTCTGGCTCTCAGAGACGGCATCTACAGTGTGACGTGTGACAACGTGTTCTTAGAGTACTATAAAACATACTTCTAGACGCATTATTTGGACGGATGCCTACAGACCACTGTGGAAGTGAAATTTTCCCCTGGGTCAACGGGGTGCCTAGTGGATGGAGGTGGACCGCCTTGCTTGACACCCTATTGAACGTGGCTAGCTTCAAAGCCATCGTAAAAATATGCGAACATCGTTCCCACCGTGATTACGTGATCAAGGACTTAATTGCCCAGGGAGACGATATACCTTCTTGTACCAGAAAATTCAGCAATGCATGCGATATAATTGAGGTGTATCGTGAGGTCGGGTATGACGTGCACCCCGAGAAGACCTACATTTCGAGAGCGAGGGCAGAGTTCCTCAGAAAGTCCTACGAGAAGGGGAGACTCTCCGGCTACAGGGCGCGCAGCATCCTAAACATAATGTATAGGAACCCCATCAAGGAACCTGAACTCATCAAACCAATGAGGCTATACTCCCGGATATCCGTCTGGAACCTGCTGATCCTCAGGGGAGGGGATCCCGTGAGTGTAGGGAGGATGATGCTGGAAGACGCAAGGCAGGCGGGGGTCGAAAAACACCACGCTGTCGGATTTTGTCTACTCCCTAGTGCAATCTAAATATATCTGATGTTA</t>
  </si>
  <si>
    <t>AAGCTCTGCCCATTCCACAAATTTTCCTCCATCTCTGAACCAGAATGTATTGCTTTCCAAGCAATTTTATCTTTTCAATGTACCAGGCATGATTGCTTGGAAGTTTTCATTTCCGTGAATCATTGATGGTACGTTGCTTGGTATTTCAACTACTTTTTTGTAATTATTTGTGTATTTGACATGCATCACGATTTCGTTGGCTAGCGGTGGTTTCTTGTGTACTAATCTTCTTGTTGGTTCACATCTATTATTTCATTCTTTCTAGGCTAGTGTTTGCTGAACACTTTCAGGTTCATCATTCTCTTTAATAGCTTTATAAAGTGACAAAGCTCTGCCCATTCCACAAATTTTCCTCCATCTCTGAACCAGAATGTATTGCTTTCCAAGCAATTTTATCTTTTCAATGTACCAGGCATGATTGCTTGGAAGTTTTCATTTCCGTGAATCATTGATGATATGCTGCTTGGTATTTCAACTACTTTTTTGTAATTATTTGTGTATTTGACATGCATCACGATTTCGTTGGCTAGCGGTGGTTTCTTGTGTACTAATCTTCTAGTTGGTATTGTTGGTCTCCACTCCGGGCGTGAATTAGTTCTCAACTTTACATGATTAGTAATTCACTGTGTCAATATCCGTCCAGTGCGACCAACATGTTTTGGATTGAATGGACTGTAGGGTTTGTAGAATTGAATCTTGAATCACACGTAAATGAAACTTGGCATGAAATGAAACTGAAAAACACATTACAAAAATATTGAATTATGACAGCAATGAACCGTTCGCGAGAGAGTCTGTCTAGCAACTGAGCGTTGTTGCTCATTCCACTGTCCATGGTACACATTCCTGCCACCAGAGGACACTACAGTACAGTTCCAACAAAGGCAATCAACAAAAATGCAAGAAGAAGGCAATCAAACAATGCATTCTAATATTGATCCTCCTGGCACCACTGTGAGAGAATTCTAATCGATCCTCCTGGCACCACTGTGAGAGAAATGACACTCGAATTTTCACTTCATTGCTCCACTTCACGACGGCTTGTTATTTGCCAGGTTTAGATTTTCTCATTACTTACATATCCTTGTTAAAGGGTGTCTCTCACCACTTGTTTGTCGCTCAGATAGGTCCACAGTCTTTATCCGTTTGATCTTTTGTTAGTTACTGCCAATCTCTGCAGTGATTTACTTCCCCGTGCCGGCTTTACCACAAAGCCAGAATCCTTTTTCTGCCATTTCCGTTGGCTTAGGATTTCTTTGTGATAAATCCAGTACTTATTGAGCAGGTCCCATGGAAGCGTGGTATTCTTCGCCTATAGTGAGCCCGAGTACAATGGGTGCTGCTAATCATGATTCTACCTCCTCCTCCATGTCAGCAAGGCCCATTGGGGGATGGAATCCTAGAAAGGATTCCCAGTAGCAGAGGTCTTGTTTATCAACAGTGTATTTATGTATGAGGGGTAGCTTTCCTCATAAAGTATGATTGAAATAACTTTTCAATTTATAATTTCTTACCTATTAATAATTTACTAGCTCCGGCTCAGCTGAATGTTTCATTATTTTTTTTCTTTTAAGTTTAATAAGGTGCTGGTGCCCCAAACAGGAGACTAGCTTTCCTCGGGGTACTTGAAATTATTTGTTCTACAGTTGATTATGATTAATATTATACTTTGTCATAACAGTGAAATTGTATGATTGTTTACTGTTTATATGCTTATATTTTAATTTTTTTTAGTAATATACTTTGATAATATTATTGATTATGTATTCATGTATTGTATCAACTGGGAGAATAAATTAATTTGAATTTTGATTTCT</t>
  </si>
  <si>
    <t>TCATATTTACAACTGTTAACATATGATTTCAATATATTTGATCATATCATATGACTACCATAGTTTGTTATTTCGTATTCAGTTTTTCGTTACAACTAATAAAGAACACTTCAATATTATTCAATGAGTGCGTTTCTTTATAAAAGTATTATAAAAACTACAATCAACAATGGCGACGAGGATGGGATTCCTATACATAATATTCAATATGCTTCTACCTCTATAGCCTGAAAGTCGGTCCCTTTCGTAGGATTTGCGAAGAAATTCGGCTCGCGTGCGAGATACGTAAGTCTTTTCCGGATGGACGTTGTAACTGATCTTGCCATAGGTCTTGATTATCTGTACGGCGTCATTGAATTTGCGGGTACAGAATAGTATGTCATCACCCTGTGCAACAAGTCTTTCTACACTGTAGACTCTCTTGTCTTGTTGCTCACACAGACGTAGAATCGCTTTGAAGCTTCCTATGTTCAACAGTGTGTCCAGAAGTGCTGTCCATCTCCAACCGCTAGGAATACCGTTGTTCCACGGGAAACTTTTTCCCCCGCATGTGACTGTTGGGGATTTGTTAAATAGTGCATCAAAGAGCACATTGAAATGCGATAAAAAAGTAGAATCGCCACATTTGACGAAGATTCCATCACGTAAAGCCAGGAATACCGATCTTATTGTGCTCTTACTTTGACGGTTATCGAATGACCCTTGATCCAAAGGTACTTTGAATAAACTCTTGTCGCGCATCAGACATAACATCTCGATATTGTAATCTTCACTTGCTTCTGAATTCATAAATAGCGTGGACAGAGGACAAAGATATTCTCAAATCGATAAGGAAGCCTTAGGAATATATTGGGGCCTGAAGAAGTTTTTTCCATTTTGTTATGGGTGAAAATTTACATTGATTACAGATCACAAACCGTTGGTATCAATTTTCAATCCAGCAAAAACATTACCAACAATCTCAGCAACACGTATATTTAATTATGCTCATTTTCTATCTGGTTTCAACTATGCTATAGAATACAGGCAAACTGCTCATCATTCAAATGCTGATTTTCTTTCACAATTCCC</t>
  </si>
  <si>
    <t>ACTTCGGAAATGAAACGAATACCGGTAACCAGTTGACGAATTAACCCTAGAATATGGAAGAATTGATAATTATGGTGGAATATTGGTGGAATTCTGGTGGTATATGGAAACAATGGAGGAATATCAACGTCATTGTCCCAATGAAAACCAATCATATCTTTACAGGTATGATAGCTGTCTCTTCACCGGAAGCCAACAAGGAAGGAGTGTGGTTCGAATACAAGGGAGAGATGCTGGTTACTGGAGAAAAATGGACGATTGTAGTGGAAGTCAATCTCACCGAAACTCGACGGGAGATAGCTGAACTTCGTGGACGAACAGAAGACACGGCGTTCTTGTTAACTCAAGCAGCGGAAAAACTACCATCTCTGGGAGTTCAAATTAAGGTTCTTCAACGAATTATGTCAATGGAAGATGAACTCATGGAAATTGTGCAAACTTTATCAGACCTTTATTACGGACGAAGCCGTAGGGGCCTAATAAACCTGGGTGGAAAAATCTTACACGTTTTGTTTGGAGTTGCCGAAAATGAAGATTTAGAACAAGTACAACACAGTGAAGACTTAACCAAGATGAAGACGGCTAGTCTAATACACATTGAGGAAGAGCATTTAACAGTCACTAGAGAACTCAGTAGAAAGGCAGAAAGAAACCATCAGGAGTTAGGTAGGGTTTCTCAAGAAGTCTACGAAAATATAACTAGCTTGATGAATCACTTTTTAACAACAAATAGGAAAACTGCAGAACTAGATAACTTGTTACATGTATATATGAATACTTCCACTGCATTGGAAGAATTAGAACTTGCTACTTTTAAGGCTTTGTTAGATTTAAGAAAGATTGTACAATGTCTGAACGATGCTGCTAATGATAAACTAAGTATGAATTTGATATCACCCTTAGAGTTAAGAAAAATTTTGTTAAAGGTTCGGTCTAGCTTACCTAGTGGCTTAGAGTTAGTGTTCGGCACGGACATTTCTACAGTGTTAAAGTTCTACCAGTTGATAAAAACTTGTGCAGTAACCAGTGGCAAAGTGATAAAAATATTGTTGACTGTACCCCTCTCTTCAATTGGACGTAGATTTGATATGTTTCAGGCACTGGCACTTCCCGTCAAAAACTTTCACACCAATGTGACTGTACGCTATCAACTCGACTCCTCCATTTTGTTATTCAGCAAGGATCGAGACCGTTATTCAACTCTTCAAGAAGCAATGCTTGATCAGTGCAACCAAGTAGGGTCACTGACTCTATGTCCAGCCTTTTCACCACTCTATGCCAGACACGAACCATCCTGCTTGAGCTCCTTGTTCTTGGGAGAAGTGAGACTTGCACAACAACATTGCACACGACTTGTGCTGACCAAGGACCCTCCTGATGCCTGGGTTTGGCGTCAGAGCGACAACAGCTGGATCTACAGTCTCTCAGCTGAGAGACGGTTTGTTTCCCAATGCAAGGCAGCCGATCAAACGACAGTGGAAGAACTCACCCTGCATGGCACTGGAGTCATGCAAGCGATAAGGGGGTGCACACTCAGCCACCCCTCTTACCAGATTCCAGCACCGACTAGCCTTGGTGGTCGAACCAAGGTGCGACTCAGGCCAGTTGCAATCGACCTCCCAGCGGCCCTGTCATTGGCCGGAGGCCGATTTTCAAGCTCGCAGATCCGTCTGGAATTGGCGAGATGACAACATCAAGGTCACGTCTGGCCTGGGACAAGCGGAGTGGAGGAGATTACAATTGACAATCTCTTCCGATCCCTGCAAGCCATGGAAGCAGCGGAGCCAACTGATGAGCTGATGAACCACTGGTACTACGCCACCGCGGCCGTGCTGGTCATGGCCTTGGCCGGCAGCGCCGCGGCCTGGAAGCTGTATTGGAAGAAGGCGGCATCTACCCCGAGTGACGACGCTGAGAAGGAGAGTGTACCCGATCCAGAGGTGAAGACCGCCCAAACAGTGAGTGTTAGTGATAAGGCTAATAAGAAAGTGAAAGTTCCAACAGTGATTATAAAAGAGAGCACAAATAAAGATAAGGGAGGGGATGCTCGCCCTTCCCCGAAGGGGGGAGTAGTGTGATGGGGTAATATTCAGATTGTGAAATTGGATTTTTAATTTTATTTTGAGATTTATTTGAAACTAATGACAAAGACAATTTAAAGGAGGTCGTTAGGTCTGAGAATAGCACTCTACGAGGACTTGAGAACAAAGGCTTTTTCGCAACCAACCGTCGTCGATTACGCATGGGCAGCTGAGTCATGCCAGAGAAAACAGTGGTGATGTGGCCAGACGTGGGTCTATGGAATTTCGAGGCAATATTCATCAGCGCAGATTACCTAGAAAGCTGTGTGAGAGCCGGGGGCAACATCCGAGTCAATGTGCCTGTGGCGGCGGGTGCAGCACCGGTGGTAGAAAATTGGAGTGTAACTGATGGGGAGTGTGTCGTCGTGGGTATCGATGTAAATACTATAGCAGCAGTGCACCAGGCGATGTGGACATTATCACACTTGACATATCCCCTGGCAGCTGTTTTTGAGGCGTTTGAAGTAAGGAACATACCGCAAAGAGTGAACCGACATCAGGTCTTCGAACGCAATGCCTCAAATGTAGAGCTTCGCGATAGTAGACGTCGTATAATATTCCTAAGTAACACGGAAGGGATCCGTGAGTTTTGCTTCTTGCAACACGTGTACCCCATAAACGTCGCGCGTCGTCACGGTGCCAATGTGCCTGCTGCAGATAGACGAGCAGTCAATAACCTCATCCAGGATATGGTACGGACTGTGATTACATATCCTACGTCACTACGTAAAGAGTTCGACCGTGTATTTGGAACTATAATGAACGGAGGAGGCAACTGGTTAGAAGTGGATATGCTGCTTGGACTGCTCACAATACGGTATCCACCAAGATTGGAGGGACGGAGCCATTATGTAGGAGCAAACGTACCGCTGGAGAAGATACATCAGGGCGCACCTCGTGAAGTTCTCGCTGCGCTGGGCCTGGTAGAAGCGGGCGATCATATAGACACCACAGCCTATAGCAAAGATATTTGTGTTAACGCTTTCGACATGGTTACAGCACCAAGAGAGGTTGCCCACAATACACCAGTGATAACTATGGGCAAGTGGTCGAATATTGCGGAGATAGCAATTACCTTAAGACTAGCTCGGTACAACGTGTTCAATATGGAAAACAAGATTGAGATTGCAAACAGGGTGCGGAATTGTGCACTTGACTGTCTACAAAGGATGGGTTACCTCCAAAGAGCATTTGAGGAATTCAAGCGAAGATCGGCCCTTCTATCTCTCCCCCGGTTACA</t>
  </si>
  <si>
    <t>TGACGCAATAAGACAATTTGTTTACGGAAATCACCGGATTGATGTAGATATGCCGGGAGCGGCAGAACCAGCGCTACCCAATGCTCATGAGTTTGATGCTGACCCGATGATCAAAGACATGATTACGGATATTTTGTTTCACAAATTTTCATTACGCCGACTCTTCGACAACGCTTTTTCTCGGAAGTTTACTGGAGGAGGCAACTGGTGTGAAGTAGATAGCATCATAGGTATGGCCACTATTCGTTTTCCTCCTTGCATGGAAGGCATCAAATGCCGGCCAGCCAACGCAGCTGATAAGGGAGTGATTGTATGTGACAGGAATGATATGAGAGTTATAGCTGAACAGAAATTTGCTCAGGGCGCACCAGGTGAGGTACTGGTGGCACTTGGTTTGGCAGAGCATCGAGCAGCTGAAAATATGCGTGCTTATGGATGGGAAAGATGTGTCAATGCACTTGATCAGGTGTGTGCTTCAAAAGAAAATGTTGATACCCATCCCCAGATACGATTAGGCGAGTGGACTTGGGAGGCTGAGTTGAGCGTCGTCCTGGCCCTGGCCCAATATTGCGTGTTTGATGTCGAGAATGAGCAAGATGTAGCAGCAAGGC</t>
  </si>
  <si>
    <t>ACATTATTTTTCTGAACTTTAAAGTGTTTCTCCAGTAAATTCAGATATATAATCATAGTCATAATCATAATCATAATCTGTCATTTCATTGAAGAGGGGACATACCCCACGAACGATTATCCGCTCCGGCTCTTGGATCGAGCAAGTGGATGTGCACTAATTGATGTGCCCAAAGCTATAGCTAACAAATGGACCACGGTTAATGGGCACAGCCCCGATTATGATGTTAACGCTGGCAGCACCGAAAAGGCTCCCAAGCCACGTAGGTCACCGGGAGAGCTGGGAACACGAAGGGTGCTCGAAAAAGAGAAGAGAAAGAGGAATAGTCTGGGCGGCAGAGCACGCGCAATTGCTATGGGGATGGGGGGTGATGGAGTCCGGTTTAAGAAGTTCTTGGAGGACTGTCACCAAAATATTCCATGGTGCAGAGCAGTATGTAGAGAGTACAGGAGAATGTATATGGGCAATAAAGGGCACATCGATAATACCCGCCTACCAAAGCGGCTCAAGAATGACAGCTTTATCGTCGGCAACAAGGATAAGCAAGTGTTCCAAGATTGCAAGCAGAAGATTGAGGAGGTCGTTACTCTCATGGCTTTAAAGAATGAAGACACCGAGATGGAGTACGACGCTGACCAGATGAGTGACGTAGAGATCATGAAACCAGAGGGTGTCAAATGAGTGATCAAGGCGACAGAACGCAACCCTCTCGTAGTACGGGCATGTGCAAAATCATATTACTGCGTCTATTGCCTCATCCGCGAAAACCTCGAACACACAGCTGAAAAGGACTCGCTAGAAAGCCACATCGAGCATATTAGTAGACAACATCATAGTCTACCCGACGCCACAGCCGTCGCAATGCTAAATGGGGCAATCGACACGGGTGATGACAGAAGTTACCTCGAATATTGCGCTCTCGCCCACAATAGAAACATGCACGCACTCAACGGGAATATAGAATTTAATGTGGAGGGGGAAACCGATAGAGAGAAGATAATGGAAAAAGCAATCAATTTGACGTGGGATAAACCCGTAATAAAGGAAGTACTTGGAATGCAGCCCCGCTCTTTCGATTATACCATAGACAACGCTATCGACACGGTCAGTATAGTAACAAATCTCAATCCTGGCTTAACCACCGCCGTGTATCAAGGTACCCGACATGCACTCGTAGTCAATGTAGACGAGTTTATGGCTACAGATACCTATAGGGGAGCGCTCGTGTATGAGGAAGATGAAGAGGAGGAATCAGTGATTGGCTCACCAGCATACAGGCCCTTCAGCCCTAGATATCCACGACGTAACCGGAGGGCAAGGAATCAAGTATCCCCAGTACGTAGCATCAGCCAAGGAACAGGTGGGAGTATTGGAGGAGGAGCCGCTAGCTCACAAAGTCAGTCGTCTATTGTTTTGTCAGTACAAGTGCTCTCCCAAGAGGCTGAACAACCTGTGTCTAGGGAGCAGGGGTCAGGAGAGGAGGACGCTGAGCAAGCACCCGTTGAAAGGCAGCCATTAGGGCCTGGTCATAGGATAGAAAACAGCGAAGACGTGTTATTCTTGGCGGCGCGTATCTTCGACGAGCTTGAACGCGGTGCACAGGCAATCCATGTATACAACGAGTTGTGGTATTCGATCGCGTGGAGGCAGGATGCCGACCATGGAAGACTAGAGCTAACTGTAGCGGGGCACAATGTCAAGGAAGATGTTACAGATAGGTCACAGGTAGCCTGCCTCATAAATGATAGGAGACCCTTCAACGTGTTGACCTTCTTGTGTGGGATCCCTCAGCTAGCCTATATGTTGGTACAATACTGCGGCGAAACCAAGTGCGACTGGAGGCCCTTGGGCATAAAAATAGCGCTGTATGATGACCTACGGAGTAATGTGATGACGGCACCGACAGGCGTAGACTACGCAGTTGCTTCGAGGCACAACTATCACAGTGCGAGGTTTGTTAGGGAAGACCCGACGCTATGGGGGTACACGTATGTAGCAATAACACCCCGGTACCTCGAGCGTGTGATCCGCAATGGCAGACGAATACCCATTGGTGTAGGGCCCGTTGTCCAGGGAGGACGTAATCGACGTAACAGAGAACCCGTGATAATACACTGGGTGCTAGAAGACCCCGATATTGTAATAATTGGGCTAGATGGAAATCATCCAGCGAGCATCTCCATCTCCACTTGGGTAGTCAGCCACTTGTAGTACCCTCTTGCCGGTACACTAGATGTCTACGAAATCGCCGAACTCGGGAAG</t>
  </si>
  <si>
    <t>GGGAAATTGAATTGTTAATAGTTTTGTTGATATAATATTATTCAATACTGATTATTATAGTTATTGAGAGTGCATCGAGAGTGCGCCCCCGGGAAAGAGACAGTTCCTTATCAAAGAGTGGTACAGATGGAAAAAAATTGCGGAGAGGAACAAGTTATGTGAATGTGGGGTGCGCTCCTACTTCAAGAAAATCACGGGAGAAGCTAAACGTGGCGGGCAATTCATTAGTATGCATTGGCGTGAGTTATGCTATTGGGACCACTTGATGGGTTTCCACGCACCCAGAGGTTTGTCCAACATGGTAAACGAGGCACGAGTATGGCTAGGAGAAAAGATAGACCTGGGCAAAAGCGTTGGCGTAAACAAGTACACGGATATGATATATACAGAATGTTATGGATTTATAATGGAATGGTATAAAGAACCCAAGGATGTATTAAGCGTAGAGGATTGGGTAGAGAAAGGAATATGGCTAAGCGGAAAAAGTGGCACAGGAGAAAGAACAAGTGTGAATATCAACGGAAAAGAGAAGAGAAGTAGACGAATGAAGCCCGTTGAAGGGGTTTACCTAACAGATAAAGATGTGATTGCAAGTTTAAACAACCCTGGGATCGAGGAGATGCACGTTATGGAGAAGAGCGAGGCGGGGAAGAGTAGAGCAGTTGTAAAATGCGGCAACAAAGTGAACCGACTCATGAGCTTCTTGTCACAGTGGGCCGAGCAGGGCCTGAAAGGATGCCGGGTGTCAACCCTGTTCATGGATTCTAGCGGGTCAGAAGCGTACGATAAGAAGATGCTAGAGAAAATGCACGACCGGAATTTGTTCAAAGTTCCTCTAGATCAAGGGAGCTTCGACAATAGACAGAGCAAGGCCACAATTTTAAGTATTTTCAGGGCACTCAGAGATAGTATTTACAACATCACCGGTTCTACAGTTTGGCTTCACTATATGAATGTACTCATAAAAACACTATTCGACAAGTCTCCTATCGTATACTGCATGGGCTCAACGTTCTTGTGGAACAACGGTATACCAAGTGGATGGAGGTGGACGGCCCTACTTGATTGTTTGATCTTATTTTATTGATTTCTTATTATTATTACTACTCAATAGACCTTATTTATAACAATATTGCGTTCAACTCCAGTCGCCCTTCTATATTCT</t>
  </si>
  <si>
    <t>TTATTAACACACTATAATTCACATCTCCGTTTGGAATTTATTGATACTTCGGGGTGGAGACGCCAACTCAGTGTCAAATATGCTTGTTGATGACGCAGAGCAAGCAGGCGTCAAAACTAAACATACAACTGGCTTCTGTCTGTGCCCAAGTGCATATGGTGGCGCAGGGATCCCAATAGATTTGTGCTTAGGCTGGGCCTTATACAAATGGTTCGACGGCAACTATTATAAACCAAGATGGACAGTGACAAGGAAATCAATTGTACCCAAGATTGGAAGGTGGAATGACAGATTGGCTAAGCATGAGATTCAGTTGGTTGGGAGTAACTCGCTTGGATTTAGGGATAACCTCCTACGAAGCTGGGGCTATACAAACAAGGTATTGACCGAAAGGGTAGAGATTGACTGGGACATTGTGAGAGTGCAAAGCGGACTAAACATCCATCATACTCTAGGAGCACTGCCTCACCCAAGCACTGTATGGAAAGAGAATACCATACCAATCCAAGTACTTCCCTTCTTTTGGAAACAACTTTTGGATGAGGATAAAGAATTAGGATAAAGAATTTGCTCATATAAACGAACAAGATCATGCATGGCTCATGCAGTACAAAAAACGTGTGAGCCGAGGCGTTTACAGAATGTACTTGTTGGAGGAGGTCAACGTGCCTACACTGTGCACTGAAAACATTGCGTCGAGATACGGGTCATCTTGTAAAGGCTCACTCCAAACACTGCTATACCGATTCCTAAATACAAAGAATTTAAGCGTAGAGAGCTTACAACGTGGTATGTACACCCTCGAGACACTATTCTTAAAAAGGACAAAGCAGCTATACGCTGATCTCGTAATGTGCAGCTAAACCTTGGCTATGCGCTATAACACCGATTGTGACTTTTCTTACTACCGGCTATGTATAATATTACAACTGATAATAATTTTTCTGTAAAACGACATGCAAATCAAATGAAAAAATGTAACAATAATTTTTCTACTGATGAATCTCCTAGTGATATTCATTATTGCTATAACGACTTTGTTGCAAGGTCAGGTTAAGTGTTGAAACCCCAAAATCCATTACAGACCATGAAGTTTGTGATTCAACATTCTCATTCAAAAATGTTGTTCATTCAACACCAAATACTTCTAACACTGGGTTTAGGCCTAATGATGTTTGTACTCCACAGGCTAAGCCTGTCTGATGTAGGAGGGCTCCTGAGCACTACTCCCCCTAGTGTTCATTACGGGGGAGGTGTCATATATTCTTAATTCAAATAATATTTTATTATCTTTGTCATATAAATATTCTTAATTCAAATAATATTGTATTATCTTTTAATACGTTGGCAGCAGGTTTTTCTCGCGCCTTTAGAGCCTTGGGTAACCTAAAAGAGGTGTCTTTGTCTTTTGTCCTACTATGAAATTATGGATTACTGCAATTACTGATGTGTGTGATGTACTTTGCTTTTCTACTTTTATTATTACAATTAAATGCAGTTTATTGTGAATTATAGTGTGTTAATAATTACTACTACCAAATCCGATCTAACAGTGCCAATGCCAACATCAACATACCCAGAAGAAAGTTTCTTCAAGAGATCTCTTGGATCCTAAATTGAGGAGTTTGATGAGATAAGGGCGTTAAGTCCATTCCACCCTTTTTTCATCAGATATTTGGAATCGCCATG</t>
  </si>
  <si>
    <t>Individual genome</t>
  </si>
  <si>
    <t>Mean depth (mosdepth)</t>
  </si>
  <si>
    <t>Nmui1</t>
  </si>
  <si>
    <t>Nmui2</t>
  </si>
  <si>
    <t>Populations</t>
  </si>
  <si>
    <t>AUS</t>
  </si>
  <si>
    <t>Aus1</t>
  </si>
  <si>
    <t>Aus2</t>
  </si>
  <si>
    <t>Aus3</t>
  </si>
  <si>
    <t>Aus4</t>
  </si>
  <si>
    <t>Aus5</t>
  </si>
  <si>
    <t>Aus6</t>
  </si>
  <si>
    <t>BGD</t>
  </si>
  <si>
    <t>BGD1</t>
  </si>
  <si>
    <t>BGD2</t>
  </si>
  <si>
    <t>BGD3</t>
  </si>
  <si>
    <t>BGD4</t>
  </si>
  <si>
    <t>BGD5</t>
  </si>
  <si>
    <t>BGD6</t>
  </si>
  <si>
    <t>BGD7</t>
  </si>
  <si>
    <t>BGD8</t>
  </si>
  <si>
    <t>BGD9</t>
  </si>
  <si>
    <t>BGD10</t>
  </si>
  <si>
    <t>BGD11</t>
  </si>
  <si>
    <t>BGD12</t>
  </si>
  <si>
    <t>BGD13</t>
  </si>
  <si>
    <t>BGD14</t>
  </si>
  <si>
    <t>BGD15</t>
  </si>
  <si>
    <t>BGD16</t>
  </si>
  <si>
    <t>BGD17</t>
  </si>
  <si>
    <t>BGD18</t>
  </si>
  <si>
    <t>BGD19</t>
  </si>
  <si>
    <t>BGD20</t>
  </si>
  <si>
    <t>BGD21</t>
  </si>
  <si>
    <t>BGD22</t>
  </si>
  <si>
    <t>BGD23</t>
  </si>
  <si>
    <t>BGD24</t>
  </si>
  <si>
    <t>BGD25</t>
  </si>
  <si>
    <t>EA</t>
  </si>
  <si>
    <t>EA1</t>
  </si>
  <si>
    <t>EA2</t>
  </si>
  <si>
    <t>EA3</t>
  </si>
  <si>
    <t>EA4</t>
  </si>
  <si>
    <t>EA5</t>
  </si>
  <si>
    <t>EA6</t>
  </si>
  <si>
    <t>EA7</t>
  </si>
  <si>
    <t>EA8</t>
  </si>
  <si>
    <t>EA9</t>
  </si>
  <si>
    <t>EA10</t>
  </si>
  <si>
    <t>EA11</t>
  </si>
  <si>
    <t>EA12</t>
  </si>
  <si>
    <t>EA13</t>
  </si>
  <si>
    <t>EA14</t>
  </si>
  <si>
    <t>EA15</t>
  </si>
  <si>
    <t>EA16</t>
  </si>
  <si>
    <t>EA17</t>
  </si>
  <si>
    <t>EA18</t>
  </si>
  <si>
    <t>EA19</t>
  </si>
  <si>
    <t>EA20</t>
  </si>
  <si>
    <t>EA21</t>
  </si>
  <si>
    <t>EA22</t>
  </si>
  <si>
    <t>EA23</t>
  </si>
  <si>
    <t>EA24</t>
  </si>
  <si>
    <t>EA25</t>
  </si>
  <si>
    <t>EA26</t>
  </si>
  <si>
    <t>EA27</t>
  </si>
  <si>
    <t>EA28</t>
  </si>
  <si>
    <t>EA29</t>
  </si>
  <si>
    <t>EA30</t>
  </si>
  <si>
    <t>EA31</t>
  </si>
  <si>
    <t>EA32</t>
  </si>
  <si>
    <t>EA33</t>
  </si>
  <si>
    <t>EA34</t>
  </si>
  <si>
    <t>EA35</t>
  </si>
  <si>
    <t>EA36</t>
  </si>
  <si>
    <t>EA37</t>
  </si>
  <si>
    <t>EA38</t>
  </si>
  <si>
    <t>EA39</t>
  </si>
  <si>
    <t>EA40</t>
  </si>
  <si>
    <t>EA41</t>
  </si>
  <si>
    <t>EA42</t>
  </si>
  <si>
    <t>EA43</t>
  </si>
  <si>
    <t>EA44</t>
  </si>
  <si>
    <t>EA45</t>
  </si>
  <si>
    <t>EA46</t>
  </si>
  <si>
    <t>EA47</t>
  </si>
  <si>
    <t>EA48</t>
  </si>
  <si>
    <t>EA49</t>
  </si>
  <si>
    <t>EA50</t>
  </si>
  <si>
    <t>EA51</t>
  </si>
  <si>
    <t>EA52</t>
  </si>
  <si>
    <t>EA53</t>
  </si>
  <si>
    <t>EA54</t>
  </si>
  <si>
    <t>EA55</t>
  </si>
  <si>
    <t>EA56</t>
  </si>
  <si>
    <t>EA57</t>
  </si>
  <si>
    <t>EA58</t>
  </si>
  <si>
    <t>EA59</t>
  </si>
  <si>
    <t>EA60</t>
  </si>
  <si>
    <t>EA61</t>
  </si>
  <si>
    <t>EA62</t>
  </si>
  <si>
    <t>EA63</t>
  </si>
  <si>
    <t>EA64</t>
  </si>
  <si>
    <t>EA65</t>
  </si>
  <si>
    <t>EA66</t>
  </si>
  <si>
    <t>EA67</t>
  </si>
  <si>
    <t>EA68</t>
  </si>
  <si>
    <t>EA69</t>
  </si>
  <si>
    <t>EA70</t>
  </si>
  <si>
    <t>EA71</t>
  </si>
  <si>
    <t>EA72</t>
  </si>
  <si>
    <t>EA73</t>
  </si>
  <si>
    <t>EA74</t>
  </si>
  <si>
    <t>CN_FJ</t>
  </si>
  <si>
    <t>CN_FJ1</t>
  </si>
  <si>
    <t>CN_FJ2</t>
  </si>
  <si>
    <t>CN_FJ3</t>
  </si>
  <si>
    <t>CN_FJ4</t>
  </si>
  <si>
    <t>CN_FJ5</t>
  </si>
  <si>
    <t>CN_FJ6</t>
  </si>
  <si>
    <t>CN_FJ7</t>
  </si>
  <si>
    <t>CN_FJ8</t>
  </si>
  <si>
    <t>CN_FJ9</t>
  </si>
  <si>
    <t>SA</t>
  </si>
  <si>
    <t>SA1</t>
  </si>
  <si>
    <t>SA2</t>
  </si>
  <si>
    <t>SA3</t>
  </si>
  <si>
    <t>SA4</t>
  </si>
  <si>
    <t>SA5</t>
  </si>
  <si>
    <t>SA6</t>
  </si>
  <si>
    <t>SA7</t>
  </si>
  <si>
    <t>SA8</t>
  </si>
  <si>
    <t>SA9</t>
  </si>
  <si>
    <t>SA10</t>
  </si>
  <si>
    <t>SA11</t>
  </si>
  <si>
    <t>SA12</t>
  </si>
  <si>
    <t>SA13</t>
  </si>
  <si>
    <t>SA14</t>
  </si>
  <si>
    <t>SA15</t>
  </si>
  <si>
    <t>SA16</t>
  </si>
  <si>
    <t>SA17</t>
  </si>
  <si>
    <t>SA18</t>
  </si>
  <si>
    <t>SA19</t>
  </si>
  <si>
    <t>SA20</t>
  </si>
  <si>
    <t>SA21</t>
  </si>
  <si>
    <t>SA22</t>
  </si>
  <si>
    <t>SA23</t>
  </si>
  <si>
    <t>SA24</t>
  </si>
  <si>
    <t>SA25</t>
  </si>
  <si>
    <t>SA26</t>
  </si>
  <si>
    <t>SA27</t>
  </si>
  <si>
    <t>SA28</t>
  </si>
  <si>
    <t>SA29</t>
  </si>
  <si>
    <t>SA30</t>
  </si>
  <si>
    <t>SA31</t>
  </si>
  <si>
    <t>SA32</t>
  </si>
  <si>
    <t>SA33</t>
  </si>
  <si>
    <t>SA34</t>
  </si>
  <si>
    <t>SA35</t>
  </si>
  <si>
    <t>SA36</t>
  </si>
  <si>
    <t>SA37</t>
  </si>
  <si>
    <t>SA38</t>
  </si>
  <si>
    <t>SA39</t>
  </si>
  <si>
    <t>SA40</t>
  </si>
  <si>
    <t>SA41</t>
  </si>
  <si>
    <t>SA42</t>
  </si>
  <si>
    <t>SA43</t>
  </si>
  <si>
    <t>SA44</t>
  </si>
  <si>
    <t>SA45</t>
  </si>
  <si>
    <t>SA46</t>
  </si>
  <si>
    <t>SA47</t>
  </si>
  <si>
    <t>SA48</t>
  </si>
  <si>
    <t>SA49</t>
  </si>
  <si>
    <t>SA50</t>
  </si>
  <si>
    <t>SA51</t>
  </si>
  <si>
    <t>SA52</t>
  </si>
  <si>
    <t>SA53</t>
  </si>
  <si>
    <t>SA54</t>
  </si>
  <si>
    <t>SA55</t>
  </si>
  <si>
    <t>SA56</t>
  </si>
  <si>
    <t>SA57</t>
  </si>
  <si>
    <t>SA58</t>
  </si>
  <si>
    <t>SA59</t>
  </si>
  <si>
    <t>SA60</t>
  </si>
  <si>
    <t>SA61</t>
  </si>
  <si>
    <t>SA62</t>
  </si>
  <si>
    <t>SA63</t>
  </si>
  <si>
    <t>SA64</t>
  </si>
  <si>
    <t>SA65</t>
  </si>
  <si>
    <t>SA66</t>
  </si>
  <si>
    <t>SA67</t>
  </si>
  <si>
    <t>SA68</t>
  </si>
  <si>
    <t>SA69</t>
  </si>
  <si>
    <t>SA70</t>
  </si>
  <si>
    <t>SA71</t>
  </si>
  <si>
    <t>SA72</t>
  </si>
  <si>
    <t>SEA</t>
  </si>
  <si>
    <t>SEA1</t>
  </si>
  <si>
    <t>SEA2</t>
  </si>
  <si>
    <t>SEA3</t>
  </si>
  <si>
    <t>SEA4</t>
  </si>
  <si>
    <t>SEA5</t>
  </si>
  <si>
    <t>SEA6</t>
  </si>
  <si>
    <t>SEA7</t>
  </si>
  <si>
    <t>SEA8</t>
  </si>
  <si>
    <t>SEA9</t>
  </si>
  <si>
    <t>SEA10</t>
  </si>
  <si>
    <t>SEA11</t>
  </si>
  <si>
    <t>SEA12</t>
  </si>
  <si>
    <t>SEA13</t>
  </si>
  <si>
    <t>SEA14</t>
  </si>
  <si>
    <t>SEA15</t>
  </si>
  <si>
    <t>SEA16</t>
  </si>
  <si>
    <t>SEA17</t>
  </si>
  <si>
    <t>SEA18</t>
  </si>
  <si>
    <t>SEA19</t>
  </si>
  <si>
    <t>SEA20</t>
  </si>
  <si>
    <t>SEA21</t>
  </si>
  <si>
    <t>SEA22</t>
  </si>
  <si>
    <t>SEA23</t>
  </si>
  <si>
    <t>SEA24</t>
  </si>
  <si>
    <t>SEA25</t>
  </si>
  <si>
    <t>SEA26</t>
  </si>
  <si>
    <t>SEA27</t>
  </si>
  <si>
    <t>SEA28</t>
  </si>
  <si>
    <t>SEA29</t>
  </si>
  <si>
    <t>SEA30</t>
  </si>
  <si>
    <t>SEA31</t>
  </si>
  <si>
    <t>SEA32</t>
  </si>
  <si>
    <t>SEA33</t>
  </si>
  <si>
    <t>SEA34</t>
  </si>
  <si>
    <t>SEA35</t>
  </si>
  <si>
    <t>SEA36</t>
  </si>
  <si>
    <t>SEA37</t>
  </si>
  <si>
    <t>SEA38</t>
  </si>
  <si>
    <t>SEA39</t>
  </si>
  <si>
    <t>SEA40</t>
  </si>
  <si>
    <t>SEA41</t>
  </si>
  <si>
    <t>SEA42</t>
  </si>
  <si>
    <t>SEA43</t>
  </si>
  <si>
    <t>SEA44</t>
  </si>
  <si>
    <t>SEA45</t>
  </si>
  <si>
    <t>SEA46</t>
  </si>
  <si>
    <t>SEA47</t>
  </si>
  <si>
    <t>SEA48</t>
  </si>
  <si>
    <t>SEA49</t>
  </si>
  <si>
    <t>SEA50</t>
  </si>
  <si>
    <t>SEA51</t>
  </si>
  <si>
    <t>SEA52</t>
  </si>
  <si>
    <t>SEA53</t>
  </si>
  <si>
    <t>SEA54</t>
  </si>
  <si>
    <t>SEA55</t>
  </si>
  <si>
    <t>SEA56</t>
  </si>
  <si>
    <t>SEA57</t>
  </si>
  <si>
    <t>SEA58</t>
  </si>
  <si>
    <t>SEA59</t>
  </si>
  <si>
    <t>SEA60</t>
  </si>
  <si>
    <t>SEA61</t>
  </si>
  <si>
    <t>SEA62</t>
  </si>
  <si>
    <t>SEA63</t>
  </si>
  <si>
    <t>SEA64</t>
  </si>
  <si>
    <t>SEA65</t>
  </si>
  <si>
    <t>SEA66</t>
  </si>
  <si>
    <t>SEA67</t>
  </si>
  <si>
    <t>SEA68</t>
  </si>
  <si>
    <t>SEA69</t>
  </si>
  <si>
    <t>SEA70</t>
  </si>
  <si>
    <t>Lstri1</t>
  </si>
  <si>
    <t>Lstri2</t>
  </si>
  <si>
    <t>Lstri3</t>
  </si>
  <si>
    <t>Lstri4</t>
  </si>
  <si>
    <t>Lstri5</t>
  </si>
  <si>
    <t>Lstri6</t>
  </si>
  <si>
    <t>Lstri7</t>
  </si>
  <si>
    <t>Lstri8</t>
  </si>
  <si>
    <t>Lstri9</t>
  </si>
  <si>
    <t>Lstri10</t>
  </si>
  <si>
    <t>Lstri11</t>
  </si>
  <si>
    <t>Lstri12</t>
  </si>
  <si>
    <t>Lstri13</t>
  </si>
  <si>
    <t>Lstri14</t>
  </si>
  <si>
    <t>Lstri15</t>
  </si>
  <si>
    <t>Lstri16</t>
  </si>
  <si>
    <t>Lstri17</t>
  </si>
  <si>
    <t>Lstri18</t>
  </si>
  <si>
    <t>Lstri19</t>
  </si>
  <si>
    <t>Lstri20</t>
  </si>
  <si>
    <t>Lstri21</t>
  </si>
  <si>
    <t>Lstri22</t>
  </si>
  <si>
    <t>Lstri23</t>
  </si>
  <si>
    <t>Lstri24</t>
  </si>
  <si>
    <t>Lstri25</t>
  </si>
  <si>
    <t>Lstri26</t>
  </si>
  <si>
    <t>Lstri27</t>
  </si>
  <si>
    <t>Lstri28</t>
  </si>
  <si>
    <t>Sfur1</t>
  </si>
  <si>
    <t>Sfur2</t>
  </si>
  <si>
    <t>Sfur3</t>
  </si>
  <si>
    <t>Sfur4</t>
  </si>
  <si>
    <t>Sfur5</t>
  </si>
  <si>
    <t>Sfur6</t>
  </si>
  <si>
    <t>Sfur7</t>
  </si>
  <si>
    <t>Sfur8</t>
  </si>
  <si>
    <t>Sfur9</t>
  </si>
  <si>
    <t>Sfur10</t>
  </si>
  <si>
    <t>Sfur11</t>
  </si>
  <si>
    <t>Sfur12</t>
  </si>
  <si>
    <t>Sfur13</t>
  </si>
  <si>
    <t>Sfur14</t>
  </si>
  <si>
    <t>Sfur15</t>
  </si>
  <si>
    <t>Sfur16</t>
  </si>
  <si>
    <t>Sfur17</t>
  </si>
  <si>
    <t>Sfur18</t>
  </si>
  <si>
    <t>Ixodida</t>
  </si>
  <si>
    <t>Ixodidae</t>
  </si>
  <si>
    <t>YP_009553182.1</t>
  </si>
  <si>
    <t>Totiviridae sp.</t>
  </si>
  <si>
    <t>Ustilago maydis virus H1</t>
  </si>
  <si>
    <t>QIJ56903.1</t>
  </si>
  <si>
    <t>Scaphoideus titanus toti-like virus 1</t>
  </si>
  <si>
    <t>Bemisia tabaci toti-like virus 2</t>
  </si>
  <si>
    <t>Saccharomyces cerevisiae virus L-A</t>
  </si>
  <si>
    <t>Sanya nephotettix cincticeps totivirus 1</t>
  </si>
  <si>
    <t>QIJ56902.1</t>
  </si>
  <si>
    <t>YP_009551937.1</t>
  </si>
  <si>
    <t>Panax notoginseng virus A</t>
  </si>
  <si>
    <t>QVT76733.1</t>
  </si>
  <si>
    <t>Coleoptera</t>
  </si>
  <si>
    <t>QVT76731.1</t>
  </si>
  <si>
    <t>Bemisia tabaci toti-like virus 1</t>
  </si>
  <si>
    <t>Hubei toti-like virus 19</t>
  </si>
  <si>
    <t>AXA52554.1</t>
  </si>
  <si>
    <t>Linepithema humile toti-like virus 1</t>
  </si>
  <si>
    <t>Nilaparvata lugens toti-like virus 1</t>
  </si>
  <si>
    <t>QVU40016.1</t>
  </si>
  <si>
    <t>Kamu toti-like virus 1</t>
  </si>
  <si>
    <t>Staphylinidae</t>
  </si>
  <si>
    <t>YP_009333170.1</t>
  </si>
  <si>
    <t>YP_009072448.1</t>
  </si>
  <si>
    <t>Leptopilina boulardi Toti-like virus</t>
  </si>
  <si>
    <t>Diptera</t>
  </si>
  <si>
    <t>Culicidae</t>
  </si>
  <si>
    <t>Aedes aegypti</t>
  </si>
  <si>
    <t>YP_009552726.1</t>
  </si>
  <si>
    <t>Ephydridae</t>
  </si>
  <si>
    <t>AXA52555.1</t>
  </si>
  <si>
    <t>Tephritidae</t>
  </si>
  <si>
    <t>Bactrocera dorsalis</t>
  </si>
  <si>
    <t>Hemiptera</t>
  </si>
  <si>
    <t>Bemisia tabaci</t>
  </si>
  <si>
    <t>YP_001109580.1</t>
  </si>
  <si>
    <t>Botryotinia fuckeliana totivirus 1</t>
  </si>
  <si>
    <t>Cicadellidae</t>
  </si>
  <si>
    <t>Nephotettix cincticeps</t>
  </si>
  <si>
    <t>Laodelphax striatellus</t>
  </si>
  <si>
    <t>YP_009072447.2</t>
  </si>
  <si>
    <t>QBL75907.1</t>
  </si>
  <si>
    <t>Solenopsis midden virus</t>
  </si>
  <si>
    <t>QVG74808.1</t>
  </si>
  <si>
    <t>UPT53678.1</t>
  </si>
  <si>
    <t>Bactrocera minax totivirus</t>
  </si>
  <si>
    <t>UPT53705.1</t>
  </si>
  <si>
    <t>Zeugodacus cucurbitae toti-like virus</t>
  </si>
  <si>
    <t>DAZ89877.1</t>
  </si>
  <si>
    <t>Hermetia illucens toti-like virus 1</t>
  </si>
  <si>
    <t>QBL75906.1</t>
  </si>
  <si>
    <t>DAZ89876.1</t>
  </si>
  <si>
    <t>UPT53704.1</t>
  </si>
  <si>
    <t>UPT53690.1</t>
  </si>
  <si>
    <t>Nilaparvata lugens</t>
  </si>
  <si>
    <t>Sogatella furcifera</t>
  </si>
  <si>
    <t>UPT53677.1</t>
  </si>
  <si>
    <t>Pentatomidae</t>
  </si>
  <si>
    <t>Hymenoptera</t>
  </si>
  <si>
    <t>NP_898833.1</t>
  </si>
  <si>
    <t>Helicobasidium mompa totivirus 1-17</t>
  </si>
  <si>
    <t>YP_009182181.1</t>
  </si>
  <si>
    <t>Red clover powdery mildew-associated totivirus 3</t>
  </si>
  <si>
    <t>UHK03286.1</t>
  </si>
  <si>
    <t>QKN88741.1</t>
  </si>
  <si>
    <t>Figitidae</t>
  </si>
  <si>
    <t>Leptopilina boulardi</t>
  </si>
  <si>
    <t>Coenagrionidae</t>
  </si>
  <si>
    <t>Thysanoptera</t>
  </si>
  <si>
    <t>Thripidae</t>
  </si>
  <si>
    <t>QIJ56904.1</t>
  </si>
  <si>
    <t>QED21514.1</t>
  </si>
  <si>
    <t>Barrymore virus</t>
  </si>
  <si>
    <t>Decapoda</t>
  </si>
  <si>
    <t>Portunidae</t>
  </si>
  <si>
    <t>Linepithema humile</t>
  </si>
  <si>
    <t>&gt;Insecta_Coleoptera-Agrilus_planipennis_GCF_000699045.2_Apla_2.0_genomic.fna_NW_020438873.1_117696_119250_+</t>
  </si>
  <si>
    <t>GGAACTAGCCAACTCGGCAAATACGTTACCCCGGAACAGTAGGGGAAATACACTGACACCACTGCCCAGTTCATTCCACTGAACGGCAATGCCTATGAGCTACAGACGAATTTGCGTGTAATCATGACGTGGAGCATCACGCCAATAGTCCCGTTCCATGGCAACTGTCAGAATGTCTGACTCAACGAGATGCTTTACGTGTATGTATATTGGAAACGGGGGCGGCTACACACATTGAAAAGACCACCCGCCGAGAGCAGGATCTGGCTGAATACACATGGGTAAATCAAGAAGCGGGCGTTTGGGGCTTTGCTTAAACCATTCAGCCGCGTGATGCAACAACTGGTACTAACTGCAATTTAGAGGTCACCTATGCTCATGACCACATCGCACCTAGCCTAATCATCAAGGCGGGGGAGCATGTATGATTCTGGGGAAACACTTTGTCGCGAGCGGCTAGGCAAACGAACCGACTGGACAGCAGATCATGTAGCGCTAAGAATCGCCCGATCAAACGAGGGGTATGCAGAAGCAGCAAGGATGGGCGTACGGACATTTGCGAGTGTATGCGGTCTAGCTTATCTCCAATCAGCTAAATCCAAGAACCACTGGCTGAGTTTATCACAGACAAATTTTTTGGTTCTTTGCCTTAGCAAAGTGCGCCcgagttttgtttaatttatgaGTATTTTCCATTAACAAGAAACACCACGTTGCGTTTTTCCTTGGAATGCTACAATTCGGTCAACACATGGATACATGTGATTGATAAACGCATTGCTGTCACCAAGCACTCAAGATTTGTATATGACCTAATTAGCTGGTACGAAGTATGTGGAGATGACGAGGACACGGCATCCTTATCACAAGCGCAGGCTGTGTTTTACACGCAGTAGCGATTAGGGCAGACGGCCACGCTCTTAACCCGGTTAAGCAGGTTGCAGGTAGAACAACCCACAAGTTCTTACAATTCGCCTTTTCGCGCACCGTGGGAATCGAAAAACCGCTATTCACGTTTCTAGCAACACCAGCAATAGGCAACTGGTATGTGCAGAAAGGATTCTGGATACAAAGCGCAATCAGTAGCGTGTTCTCAAACTACTCAGAACTATATCTGCGGAGGGCACCACTGCACGTTGCGCGCAGACTTGCAGCTACGACACTCAATCGCCTCATGCGTCTTAAGCTTGAGAACGGTACGGAGAAGCAACTTAAAAGGCGGCGATTCCGTTTCAGTAAGAGACTACCACCACTGTTCGAGATGCTAGAGGAAGACGAGGCCATAGAGATGATACCTGGTTTCGCAAAGCGTCAAGAGCGTATGTAGCGAAGAACCATGTACTACTTAAGTATCTGCCGCCACCCATCAAGAATGAGGTGGTGGAATTCTACCTTGGAAACACGATTGGGGCAGCAGCCAAAATTAGCCCGCAACATCTGGGCTGCAAAGTACTGGCCTGCCGGACTGAAGAATGGGGTCAAACAGAAATGGAGACGCGCTGACCGGCGAGTCCCCACCCGGAATGCGGTCCACTTAGCAGATCTGAGGGGGGGA</t>
  </si>
  <si>
    <t>&gt;Insecta_Coleoptera-Agrilus_planipennis_GCF_000699045.2_Apla_2.0_genomic.fna_NW_020438875.1_474877_473742_-</t>
  </si>
  <si>
    <t>TTCTTTTTCTATCTCCAGCCTTCTGGAGAGTGGCCCACTGTAGTCGTACACAAATTTTGCGGGAACCCGCACCTCTCCTGTGCACACTTTGTCCAGTTCCACCCTTGTTGTTGCTGCATATGCGTGGATGCGGCTAAGTAGTTCGGGAACGTTGTGCAGCGTGGTCGCTCCCAGCTCGCTGGCCTCTGCGTATCCTGCATTGCTCCGCTTTAACCGTCTCTCGACACGGCCTGCATCCGAGTCTCTCCGCGCCAACAGCCTGCTCTTCCTGATGTTCTTCCCAGGGTCGAAGCTTGCTATGTCCAGTCCGATTCCGCATCTGCGTGCCGCTTCCAGCATTAGGCTTGGAGCAACCTGTCCCAGTAGCACGGGGCACCTAGTCCACGCCGTCCTCAGCAGCTCCTCCATTACCCTGGTGAACGGCTCGAAGCAGCTCTTGTACCATGCGGCGTCTGCTCTCTGGCGAATTGACCCATATCCAACCATGTCGAGATCTTGGGCGTCTGTGGCTAGCTTGGTAATGTGGGTTTTGCCTGCTCCGTTGCCCATGTAGATGTATAGCATCCTCGCCGGTTTGAGGGATTTGCTCGTTCCATGGAAGGGAGCTATGGATGTCACGCACCAACTCAGTGTCTGGAGCTCGTATGCGTTTGCTGTCATCGGTAGGAATTGGTCCTCGGTACTTTGATACTTGCCCCACTGTTCCGGCTTCACATAAGGGCCGAGTCGCTTCGTCCCGCCTAGGCGACGTGCGATGAAAAATGGTACCCCCTTACGTCCGGCTATGTCCTCTTCGGTGAGCATTTGCGCGGTATGCCGAACCGAAATGACTCCAAGTCGACCTTGTCGAGCATAGCTTTCCTCCAGTCACTGCCCGCGTCGTAGCTGTGCTCTTCCCTCTCTGGCCAGTGGTGTGATACCCATCTTTTCGCCTGGGTCTGTTGTAGAGTCGTCGCGGCCGCACCTACTGTGTTTGCTTGGCACATTTCGACCATCTCCCCCTTGACCCGCTTGGGCAGGTTGGTCAACAATTCTTTGTGAATGTCAATGTACGCCTTGGACGCGTGGTTTGGCCAGCTCTTTTTGGGCTCGACGAAAGCTTCGAACTTCGGCAGTTCAGCCGTCTCTTCCCCGTT</t>
  </si>
  <si>
    <t>&gt;Insecta_Coleoptera-Agrilus_planipennis_GCF_000699045.2_Apla_2.0_genomic.fna_NW_020439050.1_69303_70438_+</t>
  </si>
  <si>
    <t>AACGGGGAAGAGACGGCTGAACTGCCGAAGTTCGAAGCTTTCGTCGAGCCCAAAAAGAGCTGGCCAAACCACGCGTCCAAGGCGTACATTGACATTCACAAAGAATTGTTGACCAACCTGCCCAAGCGGGTCAAGGGGGAGATGGTCGAAATGTGCCAAGCAAACACAGTAGGTGCGGCCGCGACGACTCTACAACAGACCCAGGCGAAAAGATGGGTATCACACCACTGGCCAGAGAGGGAAGAGCACAGCTACGACGCGGGCAGTGACTGGAGGAAAGCTATGCTCGACAAGGTCGACTTGGAGTCATTTCGGTTCGGCATACCGCGCAAATGCTCACCGAAGAGGACATAGCCGGACGTAAGGGGGTACCATTTTTCATCGCACGTCGCCTAGGCGGGACGAAGCGACTCGGCCCTTATGTGAAGCCGGAACAGTGGGGCAAGTATCAAAGTACCGAGGACCAATTCCTACCGATGACAGCAAACGCATACGAGCTCCAGACACTGAGTTGGTGCGTGACATCCATAGCTCCCTTCCATGGAACGAGCAAATCCCTCAAACCGGCGAGGATGCTATACATCTACATGGGCAACGGAGCAGGCAAAACCCACATTACCAAGCTAGCCACAGACGCCCAAGATCTCGACATGGTTGGATATGGGTCAATTCGCCAGAGAGCAGACGCCGCATGGTACAAGAGCTGCTTCGAGCCGTTCACCAGGGTAATGGAGGAGCTGCTGAGGACGGCGTGGACTAGGTGCCCCGTGCTACTGGGACAGGTTGCTCCAAGCCTAATGCTGGAAGCGGCACGCAGATGCGGAATCGGACTGGACATAGCAAGCTTCGACCCTGGGAAGAACATCAGGAAGAGCAGGCTGTTGGCGCGGAGAGACTCGGATGCAGGCCGTGTCGAGAGACGGTTAAAGCGGAGCAATGCAGGATACGCAGAGGCCAGCGAGCTGGGAGCGACCACGCTGCACAACGTTCCCGAACTACTTAGCCGCATCCACGCATATGCAGCAACAACAAGGGTGGAACTGGACAAAGTGTGCACAGGAGAGGTGCGGGTTCCCGCAAAATTTGTGTACGACTACAGTGGGCCACTCTCCAGAAGGCTGGAGATAGAAAAAGAA</t>
  </si>
  <si>
    <t>&gt;Insecta_Coleoptera-Agrilus_planipennis_GCF_000699045.2_Apla_2.0_genomic.fna_NW_020439130.1_119152_120828_+</t>
  </si>
  <si>
    <t>TCATTGAGCCAAAGGTTGACGGATCCGGCGGCAGTGGGGGCCTTGGGGGCTATGATCCGAGCCCCGACGATAAGGGACTCAGTGTCAATACTGTCACTGGCAAAATATCTCATGACCGCACAGAACTCCTGTATGGAGGTTGCGGCCCTAACCCGGTTGGGATGTATGGGTGTTACGGTTTGTCCAGACAACTACAAGACGGAGATAATCTACCACAGGATTATTAGAAACTGGTCAAAGGTAGAGGACGTGGGGCTTAAAATATGTGCGCCAGGACCGGGCCAGCCGCGTGTCAGGATGATTGCTGTACCTCTCGACCTATTTGTCAACTTTATGTTGGACAAGCAACCTGCGTTGGGCGCAAACAACACGTTTGACTACCTGTCTAAAGGGTATTCGTGGACGGCTGTTCCTTTCAAATCGGAGCATATCCGACAGAACGGCTCTGTTCCATATCTAGCCTCTTTCTTGACGACTCACTTATGGAGTGGAACGGTGAACTACGCCGTCAGGGGTAGCCTGTCCCCTGCTGCGGGCGGGAGCGACACTCCCACATTAATAAGTATCATGCCGTCCTCCAACAGCATAGAGATCCATGGGCCTGAAAACGTTGTGCTGCTCTTAGTTGATTACAGTGGAGCGAATGCGCCGAATAACATAACGTTTAGGAATGTGCAAGTGCCAGTCTACCGGGGCCAGCCTATACAGGCTGATCAATACGCCGACTTCACAGCTATTTTCAACGATTGGTGGGCGGATGCCAACATACCCAACATACCTAGGGATGTAGCGCAAGCCCACAAGTACGTAACTCAATATCTGGCCGTTGAAAATACCGCTCTACTGGCAGCCAGCATAACATCAGAACTATACGGGCAGCTCTATCATGGCATCGCCATAAGACCTAGCGAAGCGCAGGCCACATACAACAGAGCATTGCCATGCTTTGGGGCATGGTCTATATATAGGGGGGACTCGTTGGGAGGGGGGTTAACAGCAACACAATTTTGGTCTCCTGATCAAGACCAGGCTGCTCTAGCTGCAGGGAGGAGAAGAATGGCCGGATACAACTTTAGTGGAATAACGCCATGGGGCCGACCACCGACTGGGATAGTAAAGCTAGCGGCAGTGGAGGCCCCCAGGGGGCACCTTGGAAGGATGTGGGAGTGGGAGAGGTGTTCCCCTGAAAAAACGGTCCCACAATATAGGATAACAACGACGGACAGTCTAACTAGGGCAGCCATATATGTAAAATTGATCATGACACATGAGCAGTCAATCATATTTGACTCCGCGGCTGGTATGGGAACATTCCACCACATGCTGGCCGGGGCGACAGCAGCCCAGTTCGCCACTTTTTTCACACAAACAAATTTAAGTCTCGCGGTCTGGGCGGGATATGACACACGGAGAGATGATGTGGTTTCAACCCAGACAGCTGAGGAGGCCATAGAACTGGCAACTAATGACATCGCAACGTACGTTGACGTAAGGTCAATGATTGATGGGTGGCATGAATGGGATGAGAACCAAATCTCAGACAACTATGGATATGATCCGTTCGACAACCCGATATGGCACTTAACTTTCCCCCTTCCCCATCATTTCATATTACAGTGGACCGAGAAAATACAATTGTTAATCGGTGAACGGGTAGAAAAAGAAACTTACTTCCGA</t>
  </si>
  <si>
    <t>&gt;Insecta_Coleoptera-Agrilus_planipennis_GCF_000699045.2_Apla_2.0_genomic.fna_NW_020439164.1_11257_11901_+</t>
  </si>
  <si>
    <t>tttaatgtaCACACAAAACAGGTTAGTCTTTTTGAGTTTCGGGGGGAAGATACCGTGGAGCTACCCAAGTTTGAGGCATTTGTAGAGCTCAACACGAGCTGGCCGGACCGTGCATCACGTCCCTACATCGAAAAGCACAAGGGGTTATTGGACAACTTATTTCGGCGCGTTAAAGGAGAGATGGTTGAGATGTGCCAGGCTAATACCGTGGGTGCGGCAGCAAAGACATTACAGCAAACCGAAGCGAAGAGGTGGGCCAACAATTACTGGCCGGAGCGTGAGAGCTGGGAATACCGAATGGGAAGCGATTGGCGGCGCGCACAACAGCTCAAGGTTGAACTAGACTCGTTCCGTTATGGAATACCTCGAAAGCGCGAGATGCTGACAGAGGAAGATGTGGCCGGGAGAATGGGCGTACCATTTTTCATAACGAGACGTCTGGGCGGAACTAAGCGCCTTGGGCAGTTCCTCAAGCCTGAGCAATGGGGAAAGTTCCAAAGCACGGAGGACCAGTTCCTCCCGTTAACGGCAAACGCATACAAACTTCAGACCAACCTGCGGGCGACACTGAGCTGAACCTCCGATGCGCACCCCCAAGTGCCATTTCGGTCACACACTATGGGAGTTGAGACAACTCGACCTCGC</t>
  </si>
  <si>
    <t>&gt;Insecta_Coleoptera-Agrilus_planipennis_GCF_000699045.2_Apla_2.0_genomic.fna_NW_020440519.1_81659_82636_+</t>
  </si>
  <si>
    <t>CCCTCGGGCGACAATGAGCTGAACCTCCGATGCGCACCCCCTAAGTGCCATTTCGGTCACACACTATGGGAGTTGAGACAACTCGACCTCGCCTGCGCCCGGCATTATGGAAGAAGCCAACCTGGAGGAAAATACCCTCAGGCGAAGAGGGATAAGCAACTGGTACACCTACGGTGCGAGGAAGGCAGAAATAAATCAGTGGTGCTGTTCACAGACAAGCCCACTACAATCGAGGATAGAACTTACCTGCCCGCACACATGATTAGGCCGGGCGATGAAGGTAATGCCCAGCTGAAATATGGTCTGCAGGTATTCAACGGGCCGTTCAGTAGGAGCCGCACGACAGCACGGGACAACACATGGGTCCATGCGATCGACGTTCGGATAGCTAGGCGGATGTTTGCCGAGTTCGGCGCAGACCCAATCAAATGGTACGCGGTGTTAGGAGATGACGAGGACACCGCGTTCCAAGACAAGACAGCACCTATCCTGTACACGGCGTCTTTACTGTGCTGCGGCCATGCGCTCAACCTAGTGAAACAAGTAGCGGGGACTACTAGCCATGAATTCTTGCAGTTTGCTTTCTCCAGGACGCGCCGAATGGAGAAGCCAGTGTGCACACTGCTGGCGACATTAGTCACAGGCAACTGGTATGTGAAGCGGGTGCACTGGACCCTAAGTGCGGTGTCCAGCGTGCTCAGTGATTATTGGGAGCTCTACCTGCGGGGAGCACTCCTGCAGGTAGCCGGAAGGTTAGCAGCAGCCACATTGGACCAGCTCATGGCAACCAAAGACAAGGAAGGCAGCAAGAGGTTACTGGAGTGGTGGAAATTCCGATTTGAGAAGGGTTTCCCACCACTTTTTGAGTTTAGGGGGGAAGATACCGTGGAGCTACCCAAGTTTGAGGCACTTGTAGAGCCCAACAGGAGCTGGCCGGACCGTGCATCACGTGCCTGCATCGAAAAAATTTTGAGAGAC</t>
  </si>
  <si>
    <t>&gt;Insecta_Coleoptera-Sitophilus_oryzae_GCA_002938485.2_Soryzae_2.0_genomic.fna_ENA|PPTJ02000813|PPTJ02000813.1_2386992_2388527_+</t>
  </si>
  <si>
    <t>GGTGATAATTCCCTAGTTACTACTTGCGTGACCAGCGCCCTGGCCTGTGATATCCCTATTGGGGGTAGTGGTGTTTCTGATGCCAACTTTGTACAAACGTTCTCACCACGCCTTACCAATATGGCTGATACAGTCATCTTTGATGCGGATGCTCACCACATCAATGTGCAATCCCAGTTGTACACCTGTGAAACAGGGGGCGTAGAAGGGAATGGGATACCTGTCATGCATACCATCTTTGCATGTTCCGCTGCCCCCATACAAGCCATGGACAGGTCCACGCTGACCATTCATACTGGGCTGGCTAGGAAGCTTGGTTTTATAGATCCTGCATTATTCAACCCCTACAAGAACGGTGGGGTGATAAGCGACCGCTTTGTTGTGTCAGCTATCATGCCCAAATTTAAGATAGTAAATACTACTGCCGCTCGATTTATTGCAGAATACCTGACATCTTCAGTAGAGTACTGTGATAACTATTTGATGTACGCGAAGATGTACTACCAAGCTATGGTTGCAGATATTGCTATTGCCATGGGCCTCCAGCCAGCGGTAGATCCCTTTGAAGCTGGCAACGCGCCCAATTTTGTAAACCTTTCAGCCCAAGCCCTGGATTGGTCACGCGTGGCCAACCCTATTATCCGTGGAGATATCACTTTCCTCCAAGGTGCTGATTATGACCCCGCCGATCTGCAATACTTGTGGTGGCTTTCCCAGCCTGGCACGAGAATGTCTGTAGAAGGTGGCGCTGCAATTCCTGAGTGCTGCTATGTATCATGGCCCGCCATCCCAATAACGGCTCTCATCCACGGAGACCCCCCAGCTCAGCCCGCCGCAATTGTGCTTCATCCCAACCAAATATTTACTTTTATGGCCAAGATGGCTGAATCGCGTGGTGAGTGGGGCTCCGCATTGCGTGGGATGTACTTTGCCATGGACCAATTGGGGGTTAACTACAACCACGACCCAGATATAGACAATGGGCGATGGCACTTCCTGTCCACCACTTTGTCCTACCACTCACCCAGAGTGCCAGCTACACAAGACTACAATGTGATGTTGCGCGCGCTATCCATCAGGCCGGTTGAGAATACACCTGCTAAGAGGGAAGTGGAAGCCTTGACAGTGTTGAGTGGATCTAATCGTACTAGGATGTATGCTTTGTACAACCAGACGCTTACCACTCTGACGACCACTGTCATTTACGATTACAACTTGAACACCAACCTATTGGTGCAGTGGGGGCAGGGGGCAGCACAAATACCCCAGGCTGCAGCAGCAGTCATAGGTAGGTATTCCAATGCTGATGTCGCCAGGATGACTGAGCCATGCATCCTAACGCAGGTGAAGTCCCTGTTCACAATATTCATTGGGGTGTGTGTGCCCAATCAGCTATACCCTGGATCCAACTGGCTGGGCATGCCAGGGGCTTCCGCGAATTGCGCGATCGCTATGATCGGTCAAGCCCCAAACCAGCCACCGAGAAGGGGCAACCCTCTGGTCATAGACAACTGGTTGCTTCAGCGGCCTCTTGAC</t>
  </si>
  <si>
    <t>&gt;Insecta_Coleoptera-Sitophilus_oryzae_GCA_002938485.2_Soryzae_2.0_genomic.fna_ENA|PPTJ02001975|PPTJ02001975.1_1054981_1052408_-</t>
  </si>
  <si>
    <t>TACATATCTATATATATATATATATTATGTCAAGACTTAAATATAGGCCAACTTGGGAAAGTACCTATCAACGTCAGTGGTGCAATAAGTTAGACTTCTAAATTGCAAGGTACTCTTGTCGAACTTAAGCCCAAGATGGTTAATATCGTTATGTCGGAAATAAGTTGGGCCAGGGGGACGTATTCCTAACGTGAGACCTATCTTTGTCAACCACTGCTGGACGAAATGATGGGGCAGTGGGTGTGTCATATGCCATTCTATGTTGTTAAAAGGGTTTGTGCCAAAATATTCATAGATAACGTCTTCGTCCCAGGCTGCCCAACCCTCAATCATGGCAGCTACGTCTATGTAGCGGGACAGCCCGTTTGTGGCATGAGATACTGCTAGATCCATCGTATTTGCAGCCACCACGTCATCCTTTCGGAGGTCAAATCCGGCCCATACTGCTAGAGACAGGTTGGAGGAAGTAAAAAGGCAGGAGAATTGAGCTGAGAGAGCTCCCGCCAACATATGATGGTAAGTACCCATCCCGTGTGCTGAGTCGAAAAAGATGTGCTGCTCATGTGTCAAAATTAGTTTCGAGTACACAGCGATTCTCATAAGGCTTTCATGTGTTGAGACGGTGTATATAGGGTCGGAATATGTCGGCCGTGCCTCATTCCAAACTCTCATATCACCCAGGTTGTCAAACCTTGAGTGTGAGTCTACCGATCCGATTACAGCAGTGATCGGCCTGCACCAGGCAGACAAAGCGCTAAAGTTGTAACCGACAATCCGCCGGCGCGCCACAGTCTCATTTGCAACATCATGGCCGGTGTTCCAGTACTGGGTCTTCGCTCTGCTGGATTTTGCAACGCGGTCATTTTCGTAAATAGACCACGCCGCCCAGCATGGAGTATCCCAGTCATATTCGCCTGTGTTGGGGTTGGTGGTCACTGCGAATCCGTGATATAAGGTGGTGTATAGTTCCGCAGTTATACTGGAGGCCAGCAACGAGGTGTTCTCAACACACAAATGTTGGGTTATGTGTTTGTGTGCCAAAGCCACATCCCTACTAATCCTGTTCAAATTGTTGTTATTCCACCATGCATCCCAAATTGGGTTGAATTGTACCATGCGGTTATCGGGGATGGCCTGGCCTTGATATACGGGTATCTGGTTGCCAGCAAATGATACTGTCCCAGGGGCCTGCCCGCCGGCGTAATCCATGAGTACTATAATTATATCAACTGGACCCGCCATATAAATGCTGTTGATGGCAGGCATAATGCGAGTGGCAACACGCCGAGTCTGGTCTCCTCCGGCGTTGGTAAGTGTCCCCTTGAATGCATGATTTACAGTTCCATTCCAAAATTCCGAAGAGAGGAAGGATGCAGTGTAGGGAATGGTTCCCCCCTGGTTCATAAATTCGGACCTAAAGGGTATCGCAGTCCAGGTGATGTCGGCAGACTGGTACTGGAATCGTCCGTTGTTGTTGAGCTGGGGAGACTTGTCAAGCATGAAATTCACAAAGAGGTCGAGGGGTACTGCGATGATTTGGGAATTGGGGGTAAACCTTCCGTGCTGTCTGATCTCAGCCCCCATGTATTCAGTAGTTCTCCACCCTCTTATGATGCGACTGTTTATTACTTCCGTTTCATAATTAGTCGGAATTAGAGATAATGCCATGGCTGAAACTCGCACCAATGCTGCAACCTCCATACAAGATTTGGTCGATGTAAGTAGGTATTTTACCAGAGACAGAATAGAAACGGAGTCTCTCACGGTCGGGCCCCTAACAACAGATCCTAGAGCTCCAGTGGCTGCAGGGTCAGTTAATCTTTGGGCGAAAGATGTGAACATCGGACTATAGGGAATTGACAGTGATTGTTCCGCCTCACTCCGCCACGTTGTCACTAAGACAGGTCTCACAGGTATGGTATCACTGTACCAACTGGATAATTGAAGAGGACCAGATTGTGTGGGTGTAGGTACATCCTCTGAACTGGTTGTTGCTTGGGAGTCAGTGTCGGTGGGAGTTGTGGAGTTGGCCTGGGATGCAGTCTCTGAAGTAGCGTCCGTTGTTTTGTTGGAAGTTTGTGACCGGAGAGTTGGTCCTGTTGATCGGGAAGGTACTGCATCTTCAATAACTCGTTTCTGTCTATGGACAGAACGAGCCTGTTCTATCAGGCGGATATACATATCCCTCTGCAGCTGTTTGGGGGTCAGGAGGCCCACCCCCCTGAAGAAGGCCTTCTTGCCCTCTCTGATCATACTCTTGTCTGTCGGGGTGAACCTCATCTCCTCTGCTTCGGTAGGGATGTCCGGGATTAAGTCTTCTGGGTTGGACCGTTGTCTGGTGTGTCTGCGACCCCGCCCTCCTGGAAAACCATCGTAATAGTAAGATACTAGATATGAGCGCGAATAGGTATCCCAGGACGTATATGTTTGCGATTTTGAGCCAGCTCGGCTGGCGAAGTCTAGACCTTTGGGTGCCTGTTGCAATGGCACGGTCGTGGGACCGACCTGTTTCAGCGGCTTCGATATCCATGCGGCTGCGAGGTCTAGGGGTACTCTGTCCGGGATCACACTCTC</t>
  </si>
  <si>
    <t>&gt;Insecta_Diptera-Aedes_aegypti_GCF_002204515.2_AaegL5.0_genomic.fna_NC_035108.1_461220326_461222077_+</t>
  </si>
  <si>
    <t>ATGAGTGTTTCTGAGGGTGCTTACATCGGAACAGAAGACGCGGGCTTCACACTGGTTGAGAAGCCTGATCCTTGTATGCATCCCGCCAACACCAAAGAATCAGGACGTGACGTAAGAGGAGCAGGGCAAAGTTCAGCATCAGGAACAATTATAACAGCACACGACCAAGTGACATCTGGGGAGCAACGACCTGATACCCTGAAAAGACCGACAACTGGTTCAGACGCACAGTTAGGATCATCATCCACCATGTCCTCGGGCGAAGAAGTTGCACCGGGAGGTTCGGCCCGTCGTCAAGAGGTATCGACGGGGTCATCTGATAGTGGCTACGGAGGGAGTGCCTTGGCACTAGCATCCGTATGGAACCGACCAATACCTGGGGTCGCACCAAGAGGCGCGGGACATTGGAGGAGTCATGGGGCCACGCGCACTTACGCTTTCATGCGCGATATGCTCAGCCCACAGTACATAGCTGACCCTCTGTATGTTATGGGGTACAAATGGACACTCGCAGATGTGGAGCACAATGTTGAGCGCATACAGGTAGCTGGACACATTGTGTCGGTGTCAGGTGTGATGCGGGCGGGGACGAACCCACCCGAGTTGTCGGACAGAGGTGCGAAGCTATGGTCAAACGCTGTGCTCACGCCAGTCGACGCTTCCATGCAGATCCGCAACTTGATACCGACAGGTGGAAGTGTCAATTTGAGTGTGATGACTCAACTCGTGTCAAAGTATCATGGTGACCTGCACACGCTGGCGAGAGACGAGGCGCCCTTACTTCGGATGCTGTTAATGTTCTTAACTTTTTTACCTGCTGGAACACCTGGATATGCATCAAACACCATCAAGATGCTTAGACTTGGAGCTAACCAGGGGAAGTGTACAAAAACGCTCCACCCATACAACCGTAGAGGCGTATTGGATAACACTATCCAAATTCCTGCTAATAGTGCAGACTGCGATGTGCGCATCGTACCGTTGAGTACTTACGTGAATGCGCTTTGTGCCAAACCGAGTAATAATGACAGACTGGCTGGTTTTAACATCTTAGAGGCTGAAATCGTCGCCATTGAAAGCCACAACCTGGAACAAAACTGGTTCATGGCATTTCTGATTGCCCATACCACCACTCTTTGGTGGAATTGCGCAGCTACAGAGGAGTATGACTTCTCTTCGGATCCGAAAGCTGCCGCGGGGTCGAAATCGAAATTTGTCATAAAAACCATGACGCGCGCCAGCTGCGTCTATGTCCCTGGTGAGTGGAAGAAGATCGCCATAGTTGTCGTTGACCAAGACTACAGTGGGTTGACTAAGTTCAGCGTACCACATCTCGGTGACGCGATCAAGTTTGAAACCAGGATCGCGGACTTCACGAAGAAAGTGTTCACTTACTTAGGGCTCACTGAAAACGGTGCGGCTCCAAACCCCCACACAATGCTCATGGCCATAAGGGAAATGTGTAAACGGACAGCTCTATCTGGCGACATGGGCACCGTACTGTCAATGGTTCAAGAGCTGGCCTTTACCGTACCGCTTGGCGGCGCGGTGAGGACAGACGGCGTGTTCGGGGCGTCTGGAGTAGGGAGGTTCGACATCAACGCAGCAGACTATTTACTTGACAAATCACGAACAACTGATCTTGCCAAAGAGTGGGATGATATGTCTGGATGGATAACGGGGTATGGTGATTGGAGTGTTACACCTACTGGTAAGTTCATGGACGCACTGTTTCAGTGCGACAACAAAtgg</t>
  </si>
  <si>
    <t>&gt;Insecta_Diptera-Aedes_aegypti_GCF_002204515.2_AaegL5.0_genomic.fna_NC_035108.1_461225538_461227289_+</t>
  </si>
  <si>
    <t>ATGAGTGTTTCTGAGGGTGCTTACATCGGAACAGAAGACGCGGGCTTCACACTGGTTGAGAAGCCTGATCCTTGTATGCATCCCGCCAACACCAAAGAATCAGGACGTGACGTAAGAGGAGCAGGGCAAAGTTCAGCATCAGGAACAATTATAACAGCACACGACCAAGTGACATCTGGGGAGCAACGACCTGATACCCTGAAAAGACCGACAACTGGTTCAGACGCACAGTTAGGATCATCATCCACCATGTCCTCGGGCGAAGAAGTTGCACCGGGAGGTTCGGCCCGTCGTCAAGAGGTATCGACGGGGTCATCTGATAGTGGCTACGGAGGGAGTGCCTTGGCACTAGCATCCGTATGGAACCGACCAATACCTGGGGTCGCACCAAGAGGCGCGGGACATTGGAGGAGTCATGGGGCCACGCGCACTTACGCTTTCATGCGCGATATGCTCAGCCCACAGTACATAGCTGACCCTCTGTATGTTATGGGGTACAAATGGACACTCGCAGATGTGGAGCACAATGTTGAGCGCATACAGGTAGCTGGACACATTGTGTCGGTGTCAGGTGTGATGCGGGCGGGGACGAACCCACCCGAGTTGTCGGACAGAGGTGCGAAGCTATGGTCAAACGCTGTGCTCACGCCAGTCGACGCTTCCATGCAGATCCGCAACTTGATACCGACAGGTGGAAGTGTCAATTTGAGTGTGATGACTCAACTCGTGTCAAAGTATCATGGTGACCTGCACACGCTGGCGAGAGACGAGGCGCCCTTACTTCGGATGCTGTTAATGTTCTTAACTTTTTTACCTGCTGGAACACCTGGATATGCATCAAACACCATCAAGATGCTTAGACTTGGAGCTAACCAGGGGAAGTGTACAAAAACGCTCCACCCATACAACCGTAGAGGCGTATTGGATAACACTATCCAAATTCCTGCTAATAGTGCAGACTGCGATGTGCGCATCGTACCGTTGAGTACTTAAGTGAATGCGCTTTGTGCCAAACCGAGTAATAATGACAGACTGGCTGGTTTTAACATCTTAGAGGCTGAAATCGTCGCCATTGAAAGCCACAACCTGGAACAAAACTGGTTCATGGCATTTCTGATTGCCCATACCACCACTCTTTGGTGGAATTGCGCAGCTACAGAGGAGTATGACTTCTCTTCGGATCCGAAAGCTGCCGCGGGGTCGAAATCGAAATTTGTCATAAAAACCATGACGCGCGCCAGCTGCGTCTATGTCCCTGGTGAGTGGAAGAAGATCGCCATAGTTGTCGTTGACCAAGACTACAGTGGGTTGACTAAGTTCAGCGTACCACATCTCGGTGACGCGATCAAGTTTGAAACCAGGATCGCGGACTTCACGAAGAAAGTGTTCACTTACTTAGGGCTCACTGAAAACGGTGCGGCTCCAAACCCCCACACAATGCTCATGGCCATAAGGGAAATGTGTAAACGGACAGCTCTATCTGGCGACATGGGCACCGTACTGTCAATGGTTCAAGAGCTGGCCTTTACCGTACCGCTTGGCGGCGCGGTGAGGACAGACGGCGTGTTCGGGGCGTCTGGAGTAGGGAGGTTCGACATCAACGCAGCAGACTATTTACTTGACAAATCACGAACAACTGATCTTGCCAAAGAGTGGGATGATATGTCTGGATGGATAACGGGGTATGGTGATTGGAGTGTTACACCTACTGGTAAGTTCATGGACGCACTGTTTCAGTGCGACAACAAAtgg</t>
  </si>
  <si>
    <t>&gt;Insecta_Diptera-Aedes_aegypti_GCF_002204515.2_AaegL5.0_genomic.fna_NC_035108.1_461230750_461232501_+</t>
  </si>
  <si>
    <t>&gt;Insecta_Diptera-Aedes_aegypti_GCF_002204515.2_AaegL5.0_genomic.fna_NC_035108.1_461235963_461237714_+</t>
  </si>
  <si>
    <t>ATGAGTGTTTCTGAGGGTGCTTACATCGGAACAGAAGACGCGGGCTTCACACTGGTTGAGAAGCCTGATCCTTGTATGCATCCCGCCAACACCAAATAATCAGGACGTGACGTAAGAGGAGCAGGGCAAAGTTCAGCATCAGGAACAATTATAACAGCACACGACCAAGTGACATCTGGGGAGCAACGACCTGATACCCTGAAAAGACCGACAACTGGTTCAGACGCACAGTTAGGATCATCATCCACCATGTCCTCGGGCGAAGAAGTTGCACCGGGAGGTTCGGCCCGTCGTCAAGAGGTATCGACGGGGTCATCTGATAGTGGCTACGGAGGGAGTGCCTTGGCACTAGCATCCGTATGGAACCGACCAATACCTGGGGTCGCACCAAGAGGCGCGGGACATTGGAGGAGTCATGGGGCCACGCGCACTTACGCTTTCATGCGCGATATGCTCAGCCCACAGTACATAGCTGACCCTCTGTATGTTATGGGGTACAAATGGACACTCGCAGATGTGGAGCACAATGTTGAGCGCATACAGGTAGCTGGACACATTGTGTCGGTGTCAGGTGTGATGCGGGCGGGGACGAACCCACCCGAGTTGTCGGACAGAGGTGCGAAGCTATGGTCAAACGCTGTGCTCACGCCAGTCGACGCTTCCATGCAGATCCGCAACTTGATACCGACAGGTGGAAGTGTCAATTTGAGTGTGATGACTCAACTCGTGTCAAAGTATCATGGTGACCTGCACACGCTGGCGAGAGACGAGGCGCCCTTACTTCGGATGCTGTTAATGTTCTTAACTTTTTTACCTGCTGGAACACCTGGATATGCATCAAACACCATCAAGATGCTTAGACTTGGAGCTAACCAGGGGAAGTGTACAAAAACGCTCCACCCATACAACCGTAGAGGCGTATTGGATAACACTATCCAAATTCCTGCTAATAGTGCAGACTGCGATGTGCGCATCGTACCGTTGAGTACTTACGTGAATGCGCTTTGTGCCAAACCGAGTAATAATGACAGACTGGCTGGTTTTAACATCTTAGAGGCTGAAATCGTCGCCATTGAAAGCCACAACCTGGAACAAAACTGGTTCATGGCATTTCTGATTGCCCATACCACCACTCTTTGGTGGAATTGCGCAGCTACAGAGGAGTATGACTTCTCTTCGGATCCGAAAGCTGCCGCGGGGTCGAAATCGAAATTTGTCATAAAAACCATGACGCGCGCCAGCTGCGTCTATGTCCCTGGTGAGTGGAAGAAGATCGCCATAGTTGTCGTTGACCAAGACTACAGTGGGTTGACTAAGTTCAGCGTACCACATCTCGGTGACGCGATCAAGTTTGAAACCAGGATCGCGGACTTCACGAAGAAAGTGTTCACTTACTTAGGGCTCACTGAAAACGGTGCGGCTCCAAACCCCCACACAATGCTCATGGCCATAAGGGAAATGTGTAAACGGACAGCTCTATCTGGCGACATGGGCACCGTACTGTCAATGGTTCAAGAGCTGGCCTTTACCGTACCGCTTGGCGGCGCGGTGAGGACAGACGGCGTGTTCGGGGCGTCTGGAGTAGGGAGGTTCGACATCAACGCAGCAGACTATTTACTTGACAAATCACGAACAACTGATCTTGCCAAAGAGTGGGATGATATGTCTGGATGGATAACGGGGTATGGTGATTGGAGTGTTACACCTACTGGTAAGTTCATGGACGCACTGTTTCAGTGCGACAACAAAtgg</t>
  </si>
  <si>
    <t>&gt;Insecta_Diptera-Aedes_aegypti_GCF_002204515.2_AaegL5.0_genomic.fna_NC_035108.1_461266368_461266835_+</t>
  </si>
  <si>
    <t>GATGCAGGAGATCCGCACCCAGGGAGATCAGTTGGGGGTGGAGGCGCTGGAGGAACACCGTCTGCTAGTTCTGGCGCGTCGGCACTCCTGGCCAAACTGTTCAGTGAACCATTGCGCGACCCGGTGCCTAGCGGAACCCAGTTCTTGCCTTGCGACACAGAGGAGGTGATCGGAGAGAGGGAAGGTAAAGGCACCCAGTACAGTCCGGTCATGTGGGCAGACCCGCTTATCCCGTTGAACATCACAATCGGGTCAGTTAGCTCAGCCATAAATCGAATGCCTGCGGTGGGCGTAAGCGTTAATAACAGATTGGAGATGCACGAGCCGATGCTTACAGAACAGGGATTGTTACTTAAGGCTGTCGTCGATACAGAAGCCGCCCCTACGATACTACGATCTATGATGCCGGTTAAAGGAATGAAGGACACAAGTGCGCTCATCTGCTTAATGGAAATGTCTAGAAGAACA</t>
  </si>
  <si>
    <t>&gt;Insecta_Diptera-Aedes_aegypti_GCF_002204515.2_AaegL5.0_genomic.fna_NC_035108.1_461285029_461289498_+</t>
  </si>
  <si>
    <t>GATGCAGGAGATCCACACCCGGGAAGATCTGTTGGGGGTGGAGGCGCTGGAGGGACACCTTCCGCGAGTTCCGGCGCGTCGGCACTCTTGGCCAAGCTGTTCAGCGAGCCATTGCGCGACCCAGTGCCTAGTGGGACGCAGTTTCTACCCTGTGACACAGAGGAAGTGATCGGAGAGAGAGAAGGTAAAGGCACTCAGTACAGTCCGGTCATGTGGGCGGACCCACTTGTTCCTTTGAACATCACGGTTGGATCAGTTAGCTCGGCGATAGACCGGATGCCTGCTGCGGGCGTGAGCGTGAACAACAGATTGGAGATGCATGAGCCGATGCTTACAGAACAGGGGCTGTTGCTTAAAGCGGTGGTCGATACCGAGGTTGCTCCAACAATACTGCGCTCTATGATGCCTGTCAAAGGGATGAAAGACACGAGCGCGCTCATCTGCTTGATGGAAATGTCTAGAAGGACCGGGGTGCAAGCTATGACGGATGAGGCACCACTGATAAAACTGGGACTGTTAATGCATTGTCTCGCGCCGGTGGAGTGGATGGCGTACACGACAAGTTGTGTTCAGAACATGGTCGCCAACGGTTACGCAGACGTGTCTAAAACAACAAGGATATGGACGGATGCACCTGCTAACTCGACGGCTACGCAAATCGGCGTTGAGGCTGGTTCAAGTAATTTGTACTGGAGGACCTTAGCTCAATACTCGCGGCTGATAAGTGGTTCATCCATATCGGCCGACGAAATAAAGGACAGCAATGGCATCACGGTCGATCCGAGTAGGGTAAAATTCATCCCGGTCAAGATGAGTTGGAGAGGTCAATCGTGGTTGGGACCGTACATACTTGCACACACGACAACGAAATGGTGGAATCATGCATTGAACATTTCGATTCCTGTCAACATCCACGACCTTAAGACATCAGCAAACAAGGCCACGATCAAGTGTATTCCCAAAGCATCGACAGTCTACGTTCCTGGTACCTTCAAGTTCATATGCCTCGTGATAGTCGACGTGGTTGAGGCATTGTTCCCGACAACAGAGTCGTTCTACATTGGTAACGCACATAGAGCTACTCATGCTGGTAATTTCGACTTTGGCAAGATAGGGCACAAAATCATCGGACGCAACACAGAGCAACCTGCGAAGGTTGACTCCTTGCCTGTCCGATTCCGCTTATTTCTACATGTCTACATGGTGAAAGAGAACACAAGGTAAAATACTCTCAGAAATCATGGAAGACGCCAGTGGTTTCAATACGGTGGAGACCTCACTTTCCGCCAAACAAAGTGCTTTCGTCGGCACTTTGAACAATTCGGGAGACTCTGGGTTTCGTGAGGGAAACCCCGGGACAATTGCAGAAGGTGAGATGTGGGATGTCATTGACGCAGCAGAGACAGGAAAAAATGCCGCATCTAGTGCTGGGAAGCGCCGTGGGAGATCTGCCGCCACCAGTATACAATCCGACAGTAATGCCATTCCTGGGTCTGGAAGGAACAAACCAGGCTCCGGTGCGCGTAGTGGGGATGCGACGGATGGTCAAAACAGTAACCCGAGCGCTAAGGGGGGCGATGGTCAGGGTGGCTCAGGCGGTACTACGAGCAATGGAGCTGGAGGAGGCAATAGTGGGGGAAACGGACGGCCTGGAGATGCAGGAGATCCACACCCGGGAAGATCTGTTGGGGGTGGAGGCGCTGGAGGGACACCTTCCGCGAGTTCCGGCGCGTCGGCACTCTTGGCCAAGCTGTTCAGCGAGCCATTGCGCGACCCAGTGCCTAGTGGGACGCAGTTTCTACCCTGTGACACAGAGGAAGTGATCGGAGAGAGAGAAGGTAAAGGCACTCAGTACAGTCCGGTCATGTGGGCGGACCCACTTGTTCCTTTGAACATCACGGTTGGATCAGTTAGCTCGGCGATAGACCGGATGCCTGCTGCGGGCGTGAGCGTGAACAACAGATTGGAGATGCATGAGCCGATGCTTACAGAACAGGGGCTGTTGCTTAAAGCGGTGGTCGATACCGAGGTTGCTCCAACAATACTGCGCTCTATGATGCCTGTCAAAGGGATGAAAGACACGAGCGCGCTCATCTGCTTGATGGAAATGTCTAGAAGGACCGGGGTGCAAGCTATGACGGATGAGGCACCACTGATAAGACTGGGACTGTTAATGCATTGTCTCGCGCCGGTGGAGTGGATGGCGTACACGACAAGTTGTGTTCAGAACATGGTCGCCAACGGTTACGCAGACGTGTCTAAAACAACAAGGACATGGACGGATGCACCTGCTAACTCGACGGCTACGCAAATCGGCATTGAGGCTGGTTCAAGTAATTTGTACTGGAGGACCTTAGCTCAATACTCGCGGCTGATAAGCAATGGCAATGGACAGCAATGGCATCACGGTCGATCCGAGTAGGGTAAAATTCATCCCGGTCAAGATGAGTTGGAGAGGTCAATCGTGGTTGGGACCGTACATACTTGCACACACGACAACGAAATGGTGGAATCATGCATTGAACATTTCGATTCCTGCCAACATCCACGACCTTAAGACATCAGCAAACAAGGCCACGATCAAGTGTATTCCCAAAGCATCGACAGTCTACGTTCCTGGTACCTTCAAGTTCATATGCCTCGTGATAGTCGACGTGGTTGAGGCATCGTTCCCGACAACAGAGTCGTTCTACATTGGTAATGCACATAGAGCTACTCATGCTGGTAATTTCGACTTTGGCAAGGTAGGGCACAAAATCATCGGACGCAACACAGAGCAACCTGCGAAGGCAGCGACAATGGTTGACTGCATGGCGGCTTGGAGAGTGATGTGCAAAGGGTTGCTCTCCCATGTCAACCCTGGAGCCAGAGGTCAGGTTGGCAATCTTAGCTACGAGTAGGTTTGCAGGGTTCTCGGTTTGAACAGACGAGGCTAAGCCCAAGAAAAAGACGTCCGTGGACGATGAATACCTGGCATTGTAGAGCGACTTGGGCCTGGGCGATGCTGATGTTCCCGACGACCTTCTTGGGTGGACGGAGAAGTTGGATGAAGTGCGGAAGGAGGACAGCATTGATAGTGATGACGAGGTCCACGATCCCGAGGACCTGACCAGTGAGCACAGAGTCAGTTTGGTGAAAGCTATAATTGACTTAAAGTACGGGCGCAAGGTGATGGACGACACGGAGGTTGACCATGTGTCGGGTGTGTCTTGTATGGATCCTAAGACTGACATAAAGATAGGGGACCACACCGTTCCAGACTGGTTTACGTCTTACAACACCACCGCCACTATGCCTGACAGAGTGAAGTATTACACGTGGTGGAGGGTAGATCCGCTCCATTCCTTCAGCCAAGCCTTGGTCTCGTGCACGAACGGCAACAAACCAGCGTTGGAGGGGTTTGTTTCTGGCGAAATACAGTACGAGTTGACGGAGGCAACGGACCTTGTCAGAATCATGTCTTATGCTGACATTTACATGGATAACTCTGCGTGCACGGGGGCGATAACAGAGCCAATCGATATAGTCAACCGTAGCCTCGGGTTCGGAAGCCTGGTGTTAGCGATAACAGAACTATGGAGGGCAACAGGTGGATTGTCGTTGCCGGACTACAATAGGGTGTCCACGACGTGGAAACTTGTGGACCCTCAGATGAGAACTCTGATCAGCGCGGCGACGTATGGATTTGCAGTTGAATCACCTAACACGACGAATACGGCATGGACGGACACGACGTTCGGCATTGCGAAGGTGATTAAGGAACACCTTGCTGTTACGGACGACAACTGGATGGAGCATTGGTACGGAGGAGTTGTGCCTTGGTGGTTCGTTCAGGCTGTGTTGCTCAAGTTTGGAGGGCAATTGACAGTCAAGACCAACGAGCCCACGAGCGTAAGATTAAACATCGACGAAGACTGGCTGGATGAAATGGGTTACCACATCAAGGCGGGACAATCGTACGCCACAGACATCTCAGTACTTACAAGTTCAATTATGTACGAGAAAAAGGTTCAGAGGAAGGCTATGCCCTATTTCACGATACTAACGCCGACCAAGAACGCCCACGATATGAAAGTCCACTGGACGTCGTGGTATTACAATTACATCAACGACTTGCCAAAGAGTGGATTACGCAGGCGCATGAAAGTGACTCCACCTGATTTCGAAGGTATTGTTGAACTGAACAACATCATATTCCCAGAGAGCAGGAGATTCAAGGGATATGCAAACCCGGAGGCATATGTTGACAGAACGAACAGATACTTGCTGCCGGTTGATCACACGGTGAGAGGAGGGCTGAAGTGGCCGGATCCTTTCGTTGATTGGTTGAAGAAAGGCTTGATCGCGATTGAGCCTCATCTGCTGAACTTGGATGTCGTCGGGGCTGTTGGAGCGGCCCTCGGCCACGTGAATAAGACCATCATTGATTGGCTTAACGAGAAGATTCACGGTGGTGATTCCTTTCGTGAC</t>
  </si>
  <si>
    <t>&gt;Insecta_Diptera-Aedes_aegypti_GCF_002204515.2_AaegL5.0_genomic.fna_NC_035109.1_187589472_187591043_+</t>
  </si>
  <si>
    <t>AAACAGAAACTTGagagcactacaacagttaTTTTAAATGTTAGGGTTGTTTTTAGGGCATTAGCAGACCAACTCCATCTTAAGGCATACCATCCTGATAAGGTGAGGGCCGCTAATTGGGTGGCTGATGCATTACTAAATCAACACTGCAAATATCCGCAGGATAAGGGCGCTTCTATTCCAGTCACGCAATGCATGTTCTCCGGTAATAGAGGAACAAACTTCCTCAACACAATACTGAACTGCGCTTACTTCTCGTACGCTAACCAGTGGATCGACTTATGGCTGGGCCTAAAACCGGAGCAGCTGATGCACATCCACCAAGGCGATGATGTGTGGATTTCGAACAAGAGCAGGCTGTGGGCTATAGTCCTATATAACACATGTGCTGCGGCAGGCTTGGAGTTTCAACCTTCGAAGCAACTGTTTGACGTGGAATTAGGAGAGTTTCTGCGTGTTGTTTACTTCGATGGATCTTGCCGTGGCTATGTGGCTTGTGCGGTAGCAACCACAATCATGAAGCCAGTTCAGGGCGCAGACGTTGTTAGCCCGGCTGAAAGGGCCACTGCATTGAACAGCCAGATAATGACCTTGGTGAGGCGGGGTTTTAACATAGAAGGAGCTAGCATCTTATGGCATGCCTTAATATCATATGCAGCCAGGGCCAAACTAGTCTCCGGAGCTTTGACGATCCCCGTCATCTATCTCAAGATGTCATTTTTGGACAACGTTCTAGACCTCGGCCCCCCATTCACAGCAGCTCAACGAACGCAAGCAGTCACACCGATGCCGACCATGGCACTAAGCGCGAAGGCACTATCTCAGGTGGTTTCTCAACACATGGTACAAGAGTACGTAGACGTGATCGGGCAAAAGATCCAACGCGAGTTCAGACGGGACGAGCTGATTGAACAGATCCATGCCACTAACATGATTGGGTCGATGAGGGCTGAAGATAAGACACTATGCCTCCGTGAATACGAGAAGGACCTCCGGAAATGGCTGGCAAAACTAAAGCTGCCATCTGTTCGCCGCGATTGTAAAGCCTTCGAGATCCTATCCGCAGGGGCTGGGGGCGGCCATCTATTTAATAACCGCCTCCGATCTCTGTCAGATGGGTGGTTGCCGAAGGTGTCGTCACAGCAACGAACACAGATGGGCACAATAATGGCAGCTTTGGATGTCAGCCCCTTCCGCAGTCTAGCAAATGCTGCGACTGCAGCCGGATTAGACCATGTGGACGCCGCTTTCGTGGCGTTTGGAGAGTGTCCAAATAAGATTACCGGACCCATGGCCGCGAATCTACTCAACACTCTCGTAGAAAAAGCGGGCCGCGACATCGCTGAGTTAATCTTAGGCGAATTAAGATCGGGCGCGATAAAATATGAATGCAATTACCACCCAACTCTTCTCTCGTGGGTGACGGATATTGCACTTGACGAACTGATCCTGGTGGTCGTAAATGAAAGAATACGGACGAGGGAAGATGTCCGCGAAAGATTCGCTGACATAGTCGACAAATACGTGGGGTCTCTAGACTACTGGcccattttcaaaacgcttagcCAGTAC</t>
  </si>
  <si>
    <t>&gt;Insecta_Diptera-Aedes_aegypti_GCF_002204515.2_AaegL5.0_genomic.fna_NW_018736686.1_13949_13213_-</t>
  </si>
  <si>
    <t>GACTGCTTGCGTTCGTTGAGCTGCTGTGAATGGGGGGCCGAGGTCTAGAACGTTGTCCAAAAATGACATCTTGAGATAGATGACGGGGATCGTCCAAAGCTCCGGAGACTAGTTTGGCCCTGGCTGCATATGATATTGAGGCATGCCATAAGATGCTAGCCTCCTTCTATGTTAAAACCCCGCCTCACCAAGGTCATTATCTGGCTGTTCAATGCAGTGGCCCTTTCAGCCGGGCTAACAACGTCTGCGCCCTGAACTGGCTTCATGATTGTGGTTGCTACCGCACAAGCCACATAGCCACGGCAAGATCCATCGAAGTAAACAACACGCAGAAAACTCTCCTAATTCCACGTCAAACAGTTGCCTTCGAAGGTTTGAAACTCCAAGCCTGCCGCAGCACATGTGTTATATAGGGCTATAGCCCACAGCCTGCTCTTGTTCGAAATCCACACATCATCGCCTTGGGTGGATGTGCATCAGCTGCTCCGGTTTTAGGCCCAGCCATAAGTCATCCACTGGTTAGCGTACGAGAAGTAAGCGCAGTTCAGTATTGTGTTGAGGAAGTTTGTTCCTCTATTACCGGAGAAACATGCATTGCGTGACTGGAATAGAAGCGCCCTTATCCTGCGGATATTGCAGTGTTGATTTAGTAATCCATCAGCCACCCCAATTAGCGCCCTCACCTTATCAGGATGGTATCCCTTAAGATGAGTTGGTCTGCTAATGCCCTAAAACAA</t>
  </si>
  <si>
    <t>&gt;Insecta_Diptera-Aedes_albopictus_GCF_006496715.1_Aalbo_primary.1_genomic.fna_NW_021837045.1_105859091_105860245_+</t>
  </si>
  <si>
    <t>CCAaatgtggggcccgatacggaaaataaaataagCATTCATAAGGTTCCAATttattcgttacattggcgcccaacgtggggccaagTTGCACCTGCCGGACGCTACTGTCTTGCGGATGAACAAACAGGCCTACTTCGACTCAGCCGCAAACGATGAGATCGTTGCCTGGCTGGACGCACCGAGCCGAAGATGCAAGCCACTGCCAGCGAGAAGTTCGAGATGGGTAAAGCCCGAGCGATCTACGGGACGAGCGTGAACGACTACGCAATCTGTTGCTACGCCTTGGATGGAATAGAGGACTTCATGTATAACGCAGATGGCATAGGTAGTGGCCTAGTCGGTCGTGATGCGCTGGCCACTTTGATCAGGCGAGTTAGGATTGCTAGTGAAGCTGGGACTGAGTGTACAATGGTAGATTACACGGACTTCAACTACCAACACACCCTCTTAGCTCAAAGCATAGTGTTCGAATCACTCGCCGCGGCCTTGGAGCTCCGACACCACCATCCGGACAAGGCAGCGAGGTGGGTCGCTGATGCGCTTATAAACCAGCACTGTAAGTTCCCGCAAGATAAGGGGACCTCAACTCCAGTGACCCAAGGGATGTTCTCCGGCTGCCGGGGTACTAACTTCCTCAACACCGTCCTCAATCGCTGCTACTTTGCCTATGCTCAACTGTGGGCATTTAGGTGGCTAGGACTGGAGGCAGAGCAACTGGTCAACATCCATCAGGGCGACGACGTATGGATCTCGAACAAGAGTCGGCTATGGGCCATAGCCTTGTATAACATCTGCGCCGCTTCTGGGCTAGAGTTCCAATTATCCAAACAGCTGTTCGATGTAGGGCTTGGGGAGTTCCTCAGAGTCGTGTACACCGGAGGGTCTTGTCGAGGTTATGTAGCACGAGCGATTGCCACCACTATCATGAAGCCTGTGCAAGGGGCAGATATCACCAGTTCTGCTGAGCGGGCTAATGCACTAAACAGCCAAATGATGACCCTGGTCCGCCGGGGCTTCTCTGAGGAGGGGGCACGAATTCTGTGGACAAAGTTAAGTGCCTACGCGTACACGAGCGTGACCTACGAAAGTGGCTGGCTGACCTGAAGCTGCCATCAGTGAGGAGGGACCGTCAAACGTATGACGTCCATTTCG</t>
  </si>
  <si>
    <t>&gt;Insecta_Diptera-Aedes_albopictus_GCF_006496715.1_Aalbo_primary.1_genomic.fna_NW_021837045.1_135305012_135305860_+</t>
  </si>
  <si>
    <t>GTGAGCTCCACGTGGAAGTTGGTTGACCCTCAGATGCGGGATATGTTGGGAGCGGTCACTAACGGTTTTTCAATCATTTCTCCTAGCACTACCACGACTGCGTGGACAGATTCAAGTTTTGGTATTTTGAAAGTGATCGCTACACATCTCGGGGTGACCGATGACAACTGGAAGGAGCACTGGTATGGAGGAGTCGTACCGTGGTGGTTTACTCAAGCGGTACTTACCAAGTTCGGCGGGCAAGTGGTAGTTAAGACAAAAGAGCCGGTTAGTGTTAGGTTGAATGTTGATGAGGAGTGGCTCGATGAGGTGGGTTACCACATTAAGGCAGATGATTGTCCAGCCACTGACTTGTCTGTTTTGACCAGCGCTATATCGTATGAGAAGAAGGTCCAGAGAAAAGCGTTGCCGTATTTCACAGTTTTGACACCTACCAAGGATGGGCACAATATGAAAGTCCATTGGACATCGTGGTATTACAACTTTGTCAACGACCTGCCTAAGAGCGGTATCCGCAGGAGGATGAAGGTGGTTAAGCCGGACTTCGACGGAGTTGTCGAACTTAATACAATTACGTTCCCGGATAGCCGCCGTTACAAAGGATACGCACATCCTGAGGCATTCGTTGACAGTGCTAATAGGTATATGCTACCTATTGACCACGTGGTTAACAACGGACTCAAATGGCCTGATCCATTCGTTGACTGGTTAAAGCAGGGTCTTGTCGCCATCGAGCCCCACTTGCTTAACCTCGATGTCGTTGGCGCAGTGGGTGCAGCCTTGGGTCACGTGAACAAAACCATAATTGACTGGTTGAATGATAAGATCCACGGTGACAAGTCCTTTCGT</t>
  </si>
  <si>
    <t>&gt;Insecta_Diptera-Aedes_albopictus_GCF_006496715.1_Aalbo_primary.1_genomic.fna_NW_021837045.1_137129453_137130301_+</t>
  </si>
  <si>
    <t>GTGAGCTCCACGTGGAAGTTGGTTGACCCTCAGATGCGGGATATGTTGGGAGCGGTCACTAACGGTTTTTCAATCATTTCTCCTAGCACTACCACGACTGCGTGGACAGATTCAAGTTTTGGTATTTTGAAAGTGATCGCTACACATCTCGGGGTGACCGATGACAACTGGAAGGAGCACTGGTATGGAGGAGTCGTACCGTGGTGGTTTACTCAAGCGGTACTTACCAAGTTCGGCGGGCAAGTGGTAGTTAAGACAAAAGAGCCGGTTAGTGTTAGGTTGAATGTTGATGAGGAGTGGCTCGATGAGGTGGGTTACCACATTAAGGCAGATGATTGTCCAGCCACTGACTTGTCTGTTTTGACCAGCGCTATATCGTATGAGAAGAAGGTCCAGAGAAAAGCGTTGCCGTATTTCACAGTTTTGACACCTACCAAGGATGGGCACAATATGAAAGTCCATTGGACATCGTGGTATTACAACTTTGTCAACGACCTGCCTAAGAGCGGTATCCGCAGGAGGATGAAGGTGGTTAAGCCGGACTTCGACGGAGTTGTCGAACTTAATACAATTACGTTCCCGGATAGCCGCCGTTACAAAGGATACGCACATCCTGAGGCATTCGTTGACAGTGCTAATAGGTATATGCTACCTATTGACCACGTGGTTAACAACGGACTCAAATGGCCTGATCCATTCGTTGACTGGTTAAAGCAGGGTCTTGTCGCCATCGAGCCCCACTTGCTTAACCTCGATGTCGTTGGCGCAGTGGGTGCAGCCTTGGGTCCCGTGAACAAAACCATAATTGACTGGTTGAATGATAAGATCCACGGTGACAAGTCCTTTCGT</t>
  </si>
  <si>
    <t>&gt;Insecta_Diptera-Aedes_albopictus_GCF_006496715.1_Aalbo_primary.1_genomic.fna_NW_021837046.1_23976818_23979890_+</t>
  </si>
  <si>
    <t>AAGATGTTCAGCGAGCCGTTGAGGGATCCTGTCCCTAGCGGAGTCCAGTTTTTGCCTTGTGACACTGAAGAAGTTAGAAGTGAACGAGAGGGTAAGGGAGCAACGTATAGCCCTGTGATGTGGGCGGACCCTTTAATACCTTTGAACATCACAATTGGGTCAACAAGTTCGTCCATCGACAGAATGCCCGCTGTCGGGGTAGCGTGAGCAACAAGCTAGACATGCAGGAGCCGGTTTTGACACAGCAGGGGATGTTATTAAAAGCAGTTGTGGACACAGAGGCATCCCCCACCTTGCTGAGGTCAATGATGCCTATTAAGGGAATGAAGGATATGAGCGCCTTGATATGCCTGTTGGAAGCATCACGTAGAACAGGCATTCAGGCCATGACTGACGAGGCCCCTTTGATACGTCTTGGTCTTTTGATGCACTGCCTGGCCCCGGAGGAGTGGATGTCGTACTCTACTAGCTGTGTACAGAACATGGTGGCAAATGGTTACGCAGATGTTTCAAAAGCAAAGAAGGTCTGGACGAAGCCGCCTGCTCAGTCAACGCGAACACAGATTGGAATAGAGAGCGGGGCAAGTAATCTCTATTGGCGAACATTGGCCCAGTATGCTCGGTTGGTCAGTGGATCTGCACTGGCCGGAGACTGCTTGTATGACAGTAACAAGGCTGAAGTGCCTGTGGGTAATATTAAGTTTATTCCTGTGAAGATGAACTGGCGAGGTCAATCGTGGCTAGGTCCATACATACTTGCCCACACATCTACCAAGTGGTGGAATCATGCTGTACAGATCGAGATTCCTGTGACGGTCCACGACATCAAAACCAGTACAAACACCGCAAAAATAAAATGTATGCCTAAAGCAGCGACAGTCTATGTCCCTGGTACATTTAAGTTTATATGCTTGGTCATAGTCGATGTGGTAGAGGCATCCTTCCCCATAACTGAGAATTTCTACATTGGTAACGCGCATATGGCTACGTACGGTGGTAATTTTGACTTTGGGAAAATAGGCCATAAAATTATTGGACGTAATACGGATAATCCGGCTCGAGCTGCCACAATGGTCGATTGTATGGCAGCATGGAAGGTGATGTGTAAAAGTCTTCTTTCCCACGTTGATCCAGGGGCGATCGAAGTCAGGTTGGCGGTGTTGGCCACGAGCAGGTTTGCGGGGTTCTCGGTGTGGACAGACGAAGCGAAgccaaaaaagaaaaaatctgTCCAGGAGCAATGTGTCAGCCTGATGAGTGACTTAGGTTTGGATGAAGAAGATGATCCTGGTGGCCTTACTGAGTGGCTTCAGATGTTAGCGGACGTCGGCCAAGCGCACCCCGAGGACGAGGAAGAGGCGGACGAGCTCACACCGGCAGATAGAGTTAGCTTGGTCAAAGCCATTATCAACGTCAAGTTTGGCAATGTGGGCGACGATGACGAAGAGAAAGATCATGTCTCtggtgtcacatgcatggatcCTAAAACCGATATAGTCATCGGTGACCATACAATACCTGACTGGTTTACCACCTACAGTACCACCAAAGATATGCCAGATAGAGTAAAGTACTACACCTGGTGGAGAGTCGTTCCGCTCCACAGTTTTAGCTTGGCGCTTGCCTCGTGTGCCGACGGGTCGAAACcagctttggagaaatttgagTCAGGGGAGATTCAGTATGAAGTGTCTGAGGCGACTGACATGGTGCGTATCATGTCATACGCTGATGTATACTTAGACAACTCTGCATGTTCCGGAGCTATCGCCGAGCCGATCGACATCTTGAACCGATCGTTAGGTTTCGGTGGCTTGGTTTTGGCAGCTACCGAATTGTGGCCCTGTGCCGTGGTGGTTCACGCAAGCGGTGCTCACCAAGTTCGGTGGACAGGTGATCGTGAAAACAAAGGAGCCCGTTAGCGTTAGGCTGAATGTGGATGAAGAATGGCTCGACGAGGTCGGTTACCACATCAAGGCGGATGAGTGTCCCGCAACCGATCTATCTGTTCTAACCAGTGCCATATCGTACGAGAAGAAGGTCCAGAGGAAAGCACTGCCATACTTCACAGTCTTGACGCCGACCAAAGATGGGCACAACATGAAGGTCCATTGGACTTCATGGTACTACAACTTTGTCAACGATCTGCCTAAGAGTGGTATTCGCAGGAGAATGAAAGTGGTTAAACCCGATTTTGATGGAGTGGTCGAATTGAATACAATCACGTTCCCGGACAGCCGTCGCTATAAGGGGTACGCTCATCCTGAAGCATTTGTCGACAGAACCAACAGGTACATGTTGCCAATCGACCACATAGTCAATAACGGGCTCAGGTGGCCCGACTTATTCGTTGATTGGTTAAGACAAGGTCTTGTTGCTATCGAACCACACTTGCTCAATCTTGACGTTGTTGGCGCAGTGGGTGCAGCTTTGGGTCATGTCAACAAAACCATAATTGACTGGTTGAATGACAAAATCCACGGTGACAAGTCCTTTCGTAACGGATCTGATTAACGATCTGCTCGTCTCGCGAAGGGACTTTTCTGGTCTTTTTGTTTTTGGTGGGCCAAGACGGTTTGTAAATATAATAAGTAGATTTGATGTTAGTattagagatagagatagaggtaAGTCTACCGCCATTGATTTCATGTCGGAGGTCGATGTCATCTTTACACGTTTTATGGCAATGGTTCAGACGTGGAAAGGTCCCAGGAGCACTGGTTGTATGAGAACAGTGACAAAAGTGTTAAGCGCGAGTGAGAGCAGAGTTGAAAGAAGTCCTCTAGGTGGTGAGGCACATTATGTTAGCGATCCAACATTGTATGCCCAATATAGTAGAGCCATCAAAGAAAAAGGCTCAGTTGAGGTTGGGGACTAcacgtttttcaggaatttcaacccTTTTGCACTTTCAAAACTTCAGCGGTGGTCTCGGTTTGATCCGGGCTTCGGCAACCACTCGACGTTCATGAAGCCATTGCTCTTCTACTACAAGGTGCTTAGGTCAGTCAAAAACACAGATATCACGGTTGATCTTTTGGGCGGGCTGATAACGTATGTCAACCAGCTT</t>
  </si>
  <si>
    <t>&gt;Insecta_Diptera-Aedes_albopictus_GCF_006496715.1_Aalbo_primary.1_genomic.fna_NW_021837046.1_33928951_33929665_+</t>
  </si>
  <si>
    <t>ACAGGCAATTCCGTTTCGTCTTCCCAAAATACGACAGTTACAGCATCGACGGATACGGACCTTAAAATAACCGGTGTAATCATAGACAATATGTCTATAAATGACGATAAGTGGGTAGACCACTGGTACGGTGGACTCGTGCCTTGGTAGTTTGCCCAAGCGGTATTCAGAAAGTTCGGAGGTACAACATCCGTCAAGTGCAAGGAGCCATCCGGTCTTCGGCTTGACTACGACAACGATTGGCTAGACGAGTATGGGTACCACCTTACAAGTGAGTAGTCAGCGCCTGTAGATATCGCTGTCTTAACGAGTACCTTGATGTATGAAAAGAAGGTACAACGATGGGCCGTACTTCACAATATTAACACCCGACAAAGACTCGCATAAGATGGCAATTCATTGGACAGCGAGGTATTATAACTACCTAAACGACCTTAGCAAACGAGGTCTTCGAATGTAGAGTAGAGTGGTGCCCCCCGTCTATGATGGAGTGGTCGAGTTAAACACGATGTGTTTCCAAGAGCGTAGGCAGTACAAAGGTTACCATCATCCTGAGGCCTTCTTTTCGGAGTTTAACAGATACCGTCTCCCGCTTGATAACGAAGTATTTGGACCGGGACAACGTTGGCCAGATCCTATCTTGGACTGGATTAAACAGGGATTGGTGGTGATCGAGCCATACCTATTGTTGCTCGGCGTGGTTGGTGCAGTGGGG</t>
  </si>
  <si>
    <t>&gt;Insecta_Diptera-Aedes_albopictus_GCF_006496715.1_Aalbo_primary.1_genomic.fna_NW_021837046.1_35934148_35936684_+</t>
  </si>
  <si>
    <t>AGGTTGAAATATAAAACCAAACGCATGAGGAAGTAAAACACGAATTTGCTAAATTTAGCTACATGTGTGTCCGCCTCCGACCTTATATGGCACATCGCGAGGTACCCGGAACTGTGCCGCTTATACGACAAGTGGTGCCGCGTTTTCTCCATAGGCCTGTTCAATGTGACCGTGAGTAGTATGTTGATCCATCTGATCGGCAATTCCAACGCTCATCGAGTCTTCGACCTCTTGCTCAAAGATCGTGCGTGTTGTATGGACGCCAATGACTATGCCAAGCTGCTTAAGGCGTTCAGTGTTGCCTTACGCCGGACTGGTCGTTGGCCCGACGGGAGCCCCGCAACTCTGGAGGAACGGACAGGCGCTCTGGCAATAAGTCTGATTGGGCTGGCTCTGGCAATAAGTCTGATTGGGCTGAAGAAAAGTTCAAACGAACGGCGGTTGTCGTTAATCTCGGTGACCCTATCCTGCCGACAAAAACCGAAGAGAGCAACATCGCCTTTTGCACCCATCTCCGCAGGCACGTGGACGAAACGATGATCCAGTTGGTCCGTAAGCCTGGCAGGAACGATAGTTGGGCCGAGTTTGTCGAGTCGCGGCAGCGCTGGGTTTCCTCAGGTAGTACCGGAGGCGCGAAATTGCACCTGCCTGACGGATCCGTCCTTCGCATGAACAAACAAGCGTATTTTGATTCCATCACGAGTGAGGAGATGATCAAGTGGCTGGATCAGGAACCGCGTATGCAGGCGACGGCGAGTGAAAAATTCGAAATGGGAAAGGCCCGTGCTATTTACGGAACTGGTGTTAATGATTACGCCATCTGCTGTTATGCGCTAGAAGGGATCGAGGAGCACTTGTATAATGCGGACGGGATCGAGAGCGGGCTTGTCGGAGTTGATAGCTTAGCTACGCTAATAAGACGTGTTCAGACTGCAAGTAATCCAGAAACTGAGTGCACTATGGTGGATCACACTGATTTTAATTACCAGCACACGCTATTAGCCCAGAGCTTGGTTTTCCAGTCGCTGGAAGACGCTCTAGAAGTAAAGAAGTACCATCCGGACAAGGTCCGAGCAGCCAGATGGGTCGCCGATGCTCTGCTCAATCAACACTGCAAGTTCCCAGAGGATAAGGGTGTCTCCGTTCGAGTTGTACAGGGCATGTTTTCCGGATGCCGTGGCACCAACTTCCTGAATACCGTGCTTAACCGTTGCTATTTCGCCTACGCACGTGAATGGGTGTTGTTGAGTTTGGGCCTGCATGCTAAGGACTTGGTGAACATACACCAAGGGGATGACGTGTGGATATCTAATAAGAGCCGTTTGTGGGCTATATCCTTATACAACGTCTGTTCAGCTATCGGGCTCGAATTCCAACCCTCGAAGCAGCTGTTTGACGTCGGGCTTGGAGAGTTTCTACGCGTGGTATACACTGGTGGATCTTGCCGCGGTTACGTGGCCAGAGCTGTCGCTACCACAGTAATGAAGCCTATCCAAGGTGCAGACGTCGTAAGCCCAGCTGAACGTGCCTCGGCCTTGAATAGCCAGTTAATGACCTTGGTTCGGCGCGGTTTCACGGAAGAGGGGGCTCGTATCCTGTGGAGTGCTATCATCCCCTACGCCGCCAGGGCAAAGTTGGTCGAAGGGGTCTTGACCATACCGGTCGGTTATCTCAACCTGTCCTTCCTGGACAACGGATTAGATCTAGGTCCTCCCTTCACTGCCGCGCATCGGGCCGCCGCCGTTACACCGATCCCCACTATGAGGCTGGCCTGTCCTGAACTGGAACACAACGTTCCCAACAACATGGCGCGCGATTATGTAGACGCGATAGGCGACAAATTGCAGCGAGCTTTCCTCCGTGACGAGCTAGTCGAACGCATCCATGCTTCTAACGTCGTCGGCTCCAATCGAGCCTCTGATAAGGTATTGTGTTTACGCGAGCACGAACGTGATTTGAGAAAGTGGCTGAAGGATTTGAAGATGCCGCCGGTTCGTAGAGATCGATCTGCATACGACGCACGATTTGAAAGGCCTGGTGGAGGGTACTTGATTGAACAACAGCTGCGCACATTGGCCGAGAAGTGGCTACCTAAGGTGTCAGGAGAGAGGAGAACCCAAATGGCGACGATCATGGCGGCCCTGGCACTAAGCCCGTTCCGGGGCCTGGCCAACGCGAAAACCGCTACCGGACTTGATGATGTGGAGGCCGCATTCGTGGCTTTTAGTGAGTGTCCCAATCGCACGATGGCATCACGCGCAGCCAACCTACTCAATGTGCTGACCCGTAACAGCGGGCATGCAGTAGCCAAGCTCATTCTGGGTGGGCTGCGAGCAGGGGCAGGGGTGTACGAGTGTAAATATCACCCCAACCTGCTATCATGGGTGCAAGATCTTGCCCTCGACGAGCTAATCTTATTAGTGATTAGCCAACGAATCTCGGACGTGGAGAGAGTTAGGAGTATATTTCCCGAGATCTTGGACAAGTACGTTAGGTCGTTGGAAAAATGGCCTGTGTTCGGGACTATTAGCCAATAC</t>
  </si>
  <si>
    <t>&gt;Insecta_Diptera-Aedes_albopictus_GCF_006496715.1_Aalbo_primary.1_genomic.fna_NW_021837080.1_129499_130302_+</t>
  </si>
  <si>
    <t>ttgtgcactgggcTCGTATTTCAGCCGGCTAAACAGCTGTTTGATGTCAACTTGGGCGAGTTTTTGCGTGTGGTGTATGTACACGGCGCCTGCCGTGGGTACGTGGCAAGGGCAATAGGGGCACTAAATATGAAGCCCATGCCCATCCAAGGGGCAGAGGTAGTCAGCACTGCTGAACGAGTGGTagtgcggagcggacctggtgtgatggttaaaacacttgactatcacgccgaggacctgggatcgaatcccactcccgacaaactcgcaaaatgtgagttcttccttcggaagggaagtaaagcgtgggtcccgagatgaactagcctagggctaaaaatctcgttaatacagataaaaaaaaaagaagagtgGTAGCGTTAGACAGCCAGATAATGCACCTAGTTCGACGCGGTTACGATCCGGACGCGGCCGTCATCCTTTTGGATGCGGTAGTACCCTATGCCGCTCGAGCTAAACTAGCACAAGGTGCAATCACCATACCCGTGGGCTATCTAATGATGTCGTTCCTGGACAACGGCCTCGACGCTGGCCACCCCTACACCGCTGCGCCCGCGTAGGCGCGGTCGCCCCATCCCCACCATGGAACTCCGGTGCGACAGCTTGGCTCGCAATATGCCGTGTGAAATGGCCACCGACTACGTAGACATGATCGGAAGCTGCCTGAAACGACCTTTCTTGCGGGATGAGCTAATAGCGTCCTTACACAACACTAACGTGGTGGGGTCTATGCGCCAAGAGGACCGCATGTTCTGCCTCCGCCGACATGAACGTGACTTA</t>
  </si>
  <si>
    <t>&gt;Insecta_Diptera-Aedes_albopictus_GCF_006496715.1_Aalbo_primary.1_genomic.fna_NW_021837080.1_541008_542885_+</t>
  </si>
  <si>
    <t>GAAAGCTCTCCCTCCGTTCAACGCCCTGGGACCTGGGAGCAAAAGAGGCCTTGTGTGCctaccccggaagcggccgcggctaagaccagctgcttggggtttAGGCTGGCTCCTTCAGGGCCAGCAGGAGCTTCCAGGGTCATAAGCGGtttcattggcgcccaacgtggggcccgatacgagtTGCCCGACGGTACGAAGTTCCGCATGAACAAACAAGCCAAAGCGAGTGAGAAATATGAGATGGGCAAGGCGCGCGCCATCTATGGAACAGGCGTCAAAGACTATGCAATCTGTGCGTATGCCCTGGACCGTATAGAGGGATATCTATACAATATAGACGGGGTGGAGAGCGGATTACAAGGATTTGACCATCTGGCCACGATGATCAGGCGTGTACGTGCAGCCAGCGAGCCGAGGGTAGAGTGCACCATGGTTGACTATGCAGACTTCAACTACCAACACACCCTGCAAGCACAGAGTCTCGTGTTCAAGTGCCTTGCCGATCAGCTAGAGGCAGCCGACCATCATCCGGATAAAGTCAAGGCCAGCCGGTGGCTCCAAGCGGCATTACTGGACCAACATTGCAAATTCCCGCAGGACAAAGGGCGCATGGTACGGGCAGTCCAAGGCATGTTCTCAAGTATACGTGGCACAAATTTCATCAATACAATCCTCAACCTGGGGTACTTTATCCAGGCACAAGAATGGGTAGCGATCCATCTCAACTTGCGATCTGAACGGCACTTTAACATACACCAAGGCGATGATGTCTGGATTACCAATCAGTCACGGCTGTGGGCCATAGCATTCTACAACGTTGCAGCCGCCACTGGGCTCTTATTTCAGCCGGCTAAACGGCTGTTTGATGTCAACTTGGACGAGTTCTTGCGTATGGTGTATGTACACGGCGCCTACCGTGGGTACGTGGCAAGGGCAATAAGGGCACTAATTATCAAGCCCATCCAAGGGGCAGAGGTAGTCAGCCCTGCTGAACGAGTGGTAGCGTTAGACAGCCAGATAATGCACCTAGTTCGACGCGGTTACGATCCGGACGCGGCCGTCATCCTTTTGGATGCGGTAGTACCCTATGCCGCTCGAGCTAAACTAGCACAAGGTGCAATCACCATACCCGTGGGCTATCTAATGATGTCGTTCCTGGACAACGGCCTCGACGCTGGCCACCCCTACACCGCTGCGCCCCGCGTAGGCGCGGTCGCCCCCATCCCCACCATGGAACTCCGGTGCGACAGCTTGGCTCGCAATATGCCGTGTGAAATGGCCACCGACTACGTAGACATGATCGGAAGCTGCCTGAAACGACCTTTCTTGCGGGATGAGCTAATAGCGTCCTTACACAACACTAACGTGGTGGGGTCTATGCGCCAAGAGGACCGCATGTTCTGCCTCCGCCGACATGAACGTGACTTTAGGAAGTGGTTGAATAAGTTGTCGCTACCAACGGTAACGAGGACCCGCGCTGCCTACGAAGCCTTACGAGATGGGTCAAGCGGGTCGAATGAGTTCGACGATCTACTCAAGTGGGTTTCCAGCAGGTCAGTAGAAAAGGTGACGCCGATTGCGTCATGGCGTGGGTTATTGGCGGAGTTGGAGCGTCTGTTAGGAGTGCAAGGAGTGACAGAGCTATTGGACGGCGCACGGGCGGATGCAGGCAAGTACGAGTGCGAGTACCACCCAGTCTAGCACCCAGTACTATTATCATGGGTGCAGGATTATGCGCTAGAGAGTCTGCTCAGCAAGATGGTGACTGGGCAAATAGTAGAGAACGGCGAATTAAGAGCACTGCTGGCTAAAGAGCTAGATATGCACGTTAGGACGTTGGCCAAATACGAGGTCTTCCGTATGATTAGCCACTAC</t>
  </si>
  <si>
    <t>&gt;Insecta_Diptera-Aedes_albopictus_GCF_006496715.1_Aalbo_primary.1_genomic.fna_NW_021837156.1_54264972_54264461_-</t>
  </si>
  <si>
    <t>GGCAACCAGCCCCTGCTTAATCCAATCTAGAAAAGGGTTAGGCCAGCGCAAACCAGGACCGAGGATTTCGTGATCAATAGGTAAACGATAGCGGTTGAATTCTAAGACAAAGGCCTCCGGATGATGGTATCCTTTGTACTTTCTACACTCCGGGAAACAAATGGTGTTCAGCTTCACGACCCCATCATAGTCAGGAGGCACTACCCGACTTTTCATTCTCAGGCCACGCTTGCTAAGGTCATTGATATAGTTATAGTAGCATCCAGTCCAGTGTACTGACATTTTATGCGTATCCTTATCTGGAGTCAGGATAGTAAAATACGGCATAGCACGTCTCTGGACCTTCTTTTCGTACATTAGCGTGCTAGTTAGAACAAATATGTCTACCGGTACCGGTCATCAAGCCATTCGTTATCATCGTCAAGCCTCAAACTCGATGATTCTTTGCACTTGACCGCAGTAGTGCCCCCGAACTTATTAAACACAGCCTGGACAAACCACCAAGGTACTGA</t>
  </si>
  <si>
    <t>&gt;Insecta_Diptera-Aedes_albopictus_GCF_006496715.1_Aalbo_primary.1_genomic.fna_NW_021837156.1_54444223_54443840_-</t>
  </si>
  <si>
    <t>GGCAACCAGCCCCTGCTTAATCCAATCTAGAAAATGGTTAGGCCAGCGCAAACCAGGACCGAGGATTTCGTGATCAATAGGTAAACGATAGTGGTTGAATTCTAAGACAAAGGCCTCCGGATGATGGTATCCTTTGTACTTTCTACACTCCGGGAAACAAATGGTGTTCAGCTTCACGACCCCATCATAGTCAGGAGGCACTACCCGACTTTTCATTCTCAGGCCACGCTTGCTAAGGTCATTGATATAGTTATAGTAGCATCCAGTCCAGTGTACTGACATTTTATGCGTATCCTTATCTGGAGTCAGGATAGTAAAATACGGCATAGCACGTCTCTGGACCTTCTTTTCGTACATTAGCGTGCTAGTTAGAACAAATATGTC</t>
  </si>
  <si>
    <t>&gt;Insecta_Diptera-Aedes_albopictus_GCF_006496715.1_Aalbo_primary.1_genomic.fna_NW_021837156.1_54464625_54463301_-</t>
  </si>
  <si>
    <t>TttcactagggtatcgcgccacttggtaaGGCCACCGGGATCATCTTCTTCATCCAAACCTAAGTCACTCATCAGGCTGACACATTGCTCCTGGAcagattttttcttttttggcTTCGCTTCGTCTGTCCACACCGAGAACCCCGCAAACCTGCTCGTGGCCAATACCGCCAACCTGACTTCGATCGCCCCTGGATCAACGTGGGAAAGAAGACTTTTACACATCCCCTTCCACGCTGCCATACAATCGACCATTGTGGCAGCTCGAGCCGGATTATCCGTATTACGTCCAATAATTTTATGGCCTATCTTCCCAAAGTCAAAATTACCACCGTACGTAGCCATATGCGCGTTACCAATGTAGAAATTCTCAGTTATGGGGAAGGATGCCTCTACCACATCGACTATGACCAAACATATAAACTTAAATGTACCAGGGATATAGACTGTCGCTGCTTTAGGCATACATTCTATTTTTGCGGTGTTTGTACTGGTTTTGATGTCGTGGACCGTCACATGAATCTCGATTTGCACAGCATGATTCCACCACTTAGTAGATGTGTGGGCAAGTATGTATGGACCCAGCCACGATTGACCTCGCCAGTTCATCTTCACAGGGATAAACTAATATTACCCACAGGCACTTCAGCCTTGTTACTGTCATACAAGCAGTCTCCGGCCAGTGCAGATCCACTGACCAACCGAGCATACTGGGCCAATGTTCGCCAATAGAGATTACTTGCCCCGCTCTCTATTCCAATCTGTGTTCGCGTTGACTGAGCAGGCGCCTTCGTCCAGACCTTCTTTGCTTTTGAAACATCTGCGTAACCATTTGCCACCATGTTCTGTACGCAGCTGGTAGAGTACGACATCCACTCCTCCGGGGCCAGGCAGTGCATCAAAAGACCAAGACGTATCAAAGGGGCCTCGTCGGTCATGGCCTGAATGCCTGTTCTACGTGATGCTTCCAACAGACATATTAAGGCGCTCATATCCTTCATTCCCTTAATGGGCATCATTGACCTTAGCAAGGTGGGGGACGCCTCTGTGTCCACAACTGCTTTTAATAACATCCCCTGCTGTGTCAAAACCGGCTCCTGCATGTCTAGCTTGTTGCTCACGCTAACCCCGACAGCGGGCATTCTGTCGATGGATGAACTTGTTGACCCAATTGTGATGTTCAAAGGTATTAAAGGGTCCGCCCACATCACAGGGCTATACGTTGCTCCCTTGCCCTCTCGTTCACTTCTAACTTCTTCAGTGTCACAAGGCAAAAACTGGACTCCGCTAGGGACAGGATCCCTCAGCGGCTCGCTGAACATCTT</t>
  </si>
  <si>
    <t>&gt;Insecta_Diptera-Aedes_albopictus_GCF_006496715.1_Aalbo_primary.1_genomic.fna_NW_021837156.1_57205498_57204173_-</t>
  </si>
  <si>
    <t>TttcactagggtatcgcgccacttggtaaGGCCACCGGGATCATCTTCTTCATCCAAACCTAAGTCACTCATCAGGCTGACACATTGCTCCTGGAcagattttttcttttttggcTTCGCTTCGTCTGTCCACACCGAGAACCCCGCAAACCTGCTCGTGGCCAACACCGCCAACCTGACTTCGATCGCCCCTGGATCAACGTGGGAAAGAAGACTTTTACACATCACCTTCCACGCTGCCATACAATCGACCATTGTGGCAGCTCGAGCCGGATTATCCGTATTACGTCCAATAATTTTATGGCCTATCTTCCCAAAGTCAAAATTACCACCGTACGTAGCCATATGCGCGTTACCAATGTAGAAATTCTCAGTTATGGGGAAGGATGCCTCTACCACATCGACTATGACCAAACATATAAACTTAAATGTACCAGGGATATAGACTGTCGCTGCTTTAGGCATACATTCTATTTTTGCGGTGTTTGTACTGGTTTTGATGTCGTGGACCGTCACAGGAATCTCGATTTGCACAGCATGATTCCACCACTTAGTAGATGTGTGGGCAAGTATGTATGGACCCAGCCACGATTGACCTCGCCAGTTCATCTTCACAGGGATAAACTTAATATTACCCACAGGCACTTCAGCCTTGTTACTGTCATACAAGCAGTCTCCGGCCAGTGCAGATCCACTGACCAACCGAGCATACTGGGCCAATGTTCGCCAATATAGATTACTTGCCCCGCTCTCTATTCCAATCTGTGTTCGCGTTGACTGAGCAGGCGCCTTCGTCCAGACCTTCTTTGCTTTTGAAACATCTGCGTAACCATTTGCCACCATGTTCTGTACGCAGCTGGTAGAGTACGACATCCACTCCTCCGGGGCCAGGCAGTGCATCAAAAGACCAAGACGTATCAAAGGGGCCTCGTCGGTCATGGCCTGAATGCCTGTTCTACGTGATGCTTCCAACAGACATATTAAGGCGCTCATATCCTTCATTCCCTTAATGGGCATCATTGACCTTAGCAAGGTGGGGGACGCCTCTGTGTCCACAACTGCTTTTAATAACATCCCCTGCTGTGTCAAAACCGGCTCCTGCATGTCTAGCTTGTTGCTCACGCTAACCCCGACAGCGGGCATTCTGTCGATGGATGAACTTGTTGACCCAATTGTGATGTTCAAAGGTATTAAAGGGTCCGCCCACATCACAGGGCTATACGTTGCTCCCTTGCCCTCTCGTTCACTTCTAACTTCTTCAGTGTCACAAGGCAAAAACTGGACTCCGCTAGGGACAGGATCCCTCAGCGGCTCGCTGAACATCTT</t>
  </si>
  <si>
    <t>&gt;Insecta_Diptera-Aedes_albopictus_GCF_006496715.1_Aalbo_primary.1_genomic.fna_NW_021837445.1_909860_909129_-</t>
  </si>
  <si>
    <t>CCCCACTGCACCAACCACGTCGAGCCTCAATAGGTGTGGCTCGATCGCCACCAATCCCTGTTTAATCCAGTCCAAGATAGGATCTGGCCAACGGAGTCCCGGTCCAAGTATTTCGTTGTCAAGCGGGAGACGGTATCTGTTAAACTCCAAAACGAAGGCCTCAGGATGATGGTAACCTTTGTACTGCCTACACTCTGGGAAACACATCGTGTTTAACTCGACCACTCCATCATAGTCGGAGGGCACCACTCTACTCTACATTGGAAGACCTCGTTTGCTAAGGTCGTTTAGGTAGTTATAATACCTCGCTGTCCAATGAACTGCCATCTTATGCGAGTCTTTGTCGGGGGTTAATATTGTGAAGTACGGCAGGGCCCGTCGTTGTACCTTCTTTTCATACATCAAGGTACTCGTTAAAACAGCGATATCTACAGGCACTGACGACTCACCTGTAAGGTGGTACCCATACTCGTCTAGCCAATCGTTGTCGTAGTCATGCCGAAGACTGGATGGCTCCTTGCATTTGACGGATGTTGTACCTCCGAACTTTCTGAATACCGCTTGGGCAAACTACCAAGGCACGAGTCCACCGTACCAGTGGTCAACCCACTTATCGTCATTATAGACATATTGTCTTTGATTACACCGGTTATTTTCAAGTCCGTATCCGTCGATGCTGTAACTGTCGTATTGTGGGAAGACGAAACGAAATTGCCTGTCACAGATCATGAC</t>
  </si>
  <si>
    <t>&gt;Insecta_Diptera-Aedes_albopictus_GCF_006496715.1_Aalbo_primary.1_genomic.fna_NW_021837489.1_42682630_42684479_+</t>
  </si>
  <si>
    <t>ttaaatgAGATCTGGGCTTGGTCTAGCGACTCTGACCAACGTATCAGCGGCCGATCTAGTCTGGCACATTTGCACCCACACAAATACGCGTTAATACGACCGATGGGCCCACCTCTTTAGCACTAACAAACATGTATAACGTCACTGCCAGTGCTCTGCTGATCCACATTCTAGGTAACCCGAGTGCTAGCCGGCTCATACAGTACCTTGATGAGAACCGGTTATGCTGCATGGATATGGACGATTACTACAACGTGCTCAAAGGCTCCAGTACTGCCATCCGGCGTACCGGCCGGTGGCCTGATGGCCCATTTTCGACTCTAGACGAGCGTACAGGGTGCACCTATTGGGAGCTAGCCCTTGGCCGTTCAGGAAACAAGTCAGACAGGGTGGACGAGAAGCGCAAACGGACGGAGGTGGTCGTGAACCTAGGCCCCCAGTCTCGAGAGATAAATAGCAGAGAACCAATGACGCCTTCTGTGCCATACTGGAGCCACAGTTAATCCAGTTAAACCAGTAGATGAAATACCCACACCGAGTAGAAAGCTGGCCCGACTTTGTAAATAACAGGGCTGGTTGCTTCAGAAGCAACAGGAGAAATATGACCTCCCCGACGGTTCACAGCGAGTGAGAAGTACGAGATGGGCAAGCCTCGAGCTATCTATGGAACCGGCGTGAAAGATAACGCCATATGTGCGTATGTCCAAGACAAGGTAGAAGACTACCTGTATAACGTGGATGATGTGGAGAGCGAACTGCAGGGATTCGACTTCACTGCAACTATGATCCGCCGGATGCGCGCAGCTAGCGAAGAGGACATCGATTGTACTATGGTTGACTACACCGACTTTAACTACCAGCACACCTTGCAAGCACAAAGGTTGTTGTTCAAGTGCTTGGCCGACCAGTTAGAATCAGCTGACCATCACCCACATCCAAGCCGCTTTGATGAATCAGCATTGCAAGTTCCCACAGGATAAAGGCCGTGTGGTGAAGGTGGTGCAGTGGGTGTTTTCGGGCATCCGCGGCATTCATTTTATCAACACGATCTTGAACCTGGGGTACTTTCTTTGCTGTAGCGAATGGGTGAATCCACCTTGGACTACAAGCGGAACGTTTGTTCAACGTCCACCAGGGAGACGATGTATGGATAACCATTCAGTCGCGGCTCTGGGCCATCGCCTTCTACAACGCCGCCGCTGCTGTTTTCAGCCATCCAAGCAGCTGTTTGATGTCAACTTGGGCGAGTTCTTACGCGTCGTGTACGACCATGGAGCATGGAGGGGCTATGTAGCCCGCGCGATCGGCACTTTGATCATGAAACCAATCCAAGGAGCAGAAGTGGTTAGTCCTGCTGAGCGTGTGGTGGCATTTGATAGCCAAATAATGCATCTCATTCGGCGTGGCTGTCGTGCTGTGGGACACGATTGTGCCGTATGCCGGTCGGGCCTAGTTGACCCAGGGCGCTATCACGATCCCAGTCGGGTACCTGATGATATCGTACCTCAACAATGGTCTAGACGTGGGGAACCCGTTTACCGCCGCCCTACCCGCTCGCTGTGACGCGAATTCCAACAATGCCATTGGAATGTGAAAGGCTGGCTCGTCTACTACCATGCGAGATGACCAAGGACTATGTTGATCTCATCGGTAAGCTGATAAAACGCCCATTCCTCCGCGATAAGCTGATTGAATCCATGCACAACACCAATGTGATCGGCTCCATGCGGCAAGAAGACCGTATGCTATGTCTTAGGCACGTACGAGATTTGAGATCGTGGCAAATTGGACTTACATCCGCCTCTGCGCACTCATGAGACATATCAAGCGTTGAGCATAGGACCGCATAC</t>
  </si>
  <si>
    <t>&gt;Insecta_Diptera-Aedes_albopictus_GCF_006496715.1_Aalbo_primary.1_genomic.fna_NW_021837489.1_45103498_45102940_-</t>
  </si>
  <si>
    <t>tttgctgtgtatccATACATCGTCTCCCTGGTGGACGTTGAACAAGCGTTCCGCTTGTAGTCCAAGGTGGATATTCACCCATTCGCTATAGCAAAGAAAGTACCCCAGGTTGAAGATCGTGTTGATAAAATTGATGCCGCGAATGCCCGAAAACACACCCTGCACCACACGGCCTGGATCTGGGTGGTGGTCAGCTGATTCCAACTCGGTCGGTCAAGCACTTGAACACTATGCTTTGCGCTTGCAAGGTGTGCTGGTAGTTAAAGTCGGCATAGTCAACCATAGTACACTCGATGTCCTCTTCGCTAGCTGCGCGTACCCGGCGGATTATAGTTGCAATGAACAATGTGGCGTAATCTTTCACACCGGTTCCATAGATAGCTCGAGCCTTGCCCATCTCGTACTTCTCACTCGCCGTGGCGTCTGGTCCATCCAACGGATCATCTCCTCTCGCGGGACGCTGTCGAAGTAGGCCTGCTTGTTCATGCGTAGCCATGAACCGCCGGGGAGGTAAtatttgcagggctgttacagaagggtcgatttggaaaccgcaaaa</t>
  </si>
  <si>
    <t>&gt;Insecta_Diptera-Aedes_albopictus_GCF_006496715.1_Aalbo_primary.1_genomic.fna_NW_021837954.1_1148069_1146441_-</t>
  </si>
  <si>
    <t>aatgaaaaataaaatagagcatttatagggttccaccATTGTTTGTCGATATTTTACCACCCAACGCGggctattattatattttttttatttgtaacaatggcgcccaacgtggggcccgaacccacgaccctgagattaagagtctcatgctctaccgactgagctagcCAGGCTTATGACGTCAGCACCCTGGATAGGCTTCATTACTGTGGTAGCGACAGCTCTAGCCACGTAACCACGGCAAGATCCGCCTGTATATACCACGCGTAAGAACTCACCGAGCCCAACGTCAAACAGTTGCTTCGAAGGCTGGAATTCGAGTCCAATAGCCGAACAGACGTTATATAAGGATATAGCCCACAAACGGCTCTTATTTGAGATCCAAACGTCGTTCCCTTGGTGTATATTCACCAAGTCCTTAGCATGAAGGCCCAAACTCAGCGACACCCACTCGCGCGCGTAAGCAAAATAGCAACGGTTGAGCACAGTGTTTAGGAAATTGGTGCCTCGACAGCCAGAGAACATGCCCTGTACAACTCGAACTGAGGCGCCTTTGTCGTTCGGAAACTTGCAGTGTTGATTGAGCAACGCGTCGGCGATCCACCTTGCCGCACGGACCTTGTCCGGATGGTATTTCTTCACTTCTAACGCATCAGCCAATGATCGAAAGACCACGCTTTGGGCTAATAGAGTGTGCTGATAATTAAAATCAGTGTAATCAACCATCGTACACTCTGTTTCCGGATTACTTGCTGTTTGAACACGCCTTATGAGCGTGGCTAAGCTATCAACGCCTACCAGTCCACTCTCGATCCCGTCCGCATTGTACAAGTGTTCCTCAATCCCTTCCAGCGCATAACAGCAAATGGCATAATCATTGACCCCGGTTCCGTAAATAGCCCTGGCCTTTACCATTTCAAATTTCTCGCTGGCCGTTGCCTGCATGCGCGGCTCTTGGTCTAGCCACTTGATCATCTCCTCGCTCGCGATGGAATCAAAATACGCTTGTTTATTCATGCGCAGGATGGAACCGTCGGGCAAGTGTAACTTCGCGCCTCCAGTACTGCCAGAGGCCACCCAGCGCTGCCTCGACCCAACGAACTCTGCCCAACTCTCATTCCTACCGGGCTTGCGGACCAGCTGGACCATAGTTTCGTCAACATGTCTGCGGAGATGGGCGCAGAAGGCGATGTTACTCTCTTCAGTTTTCGTCGGCAGAGTGGGGTCGCCGAGGTTGACGACAACCGCTGTCCGCTTAAACTTATCGTCAGCCCAGTCAGACTTGTTACCAGAGCGCCCAATTGCGAGCTCCCAGCCGGCACATCCAGTTCGTTCTTCTAGAGTGGCGGGGCTCCCATCAGGCCAGCGTCCAGTCCGTCTTAGGGCAATACTGAGTGCCTTGAGCAGTTTGGCATAGTCGCTGGCGTCCATACAGCACGCCTGATCCTTAAGCAGGAGTTCGAAAACTCGGTGCGCGTGTGAGTTGCCAATCAAGTGGATCAACATACTACTTACTGTGACGTTGAAGAGGCCTATAGAGAACACACGACACCACTTGTCATATAGGCTGCACAATTTCGGATACCTCGAGATGTGCCATATGAGATCTGAGGCGGACACGTTcgt</t>
  </si>
  <si>
    <t>&gt;Insecta_Diptera-Aedes_albopictus_GCF_006496715.1_Aalbo_primary.1_genomic.fna_NW_021838465.1_98467257_98469041_+</t>
  </si>
  <si>
    <t>GGTGCGGCGGCACTCCTGGCCAAAATGTTCAGTGACCCGCTAAGAGATCCCGTGCCATCAGGGACTCAGTTTCTCCCTTGTGATACTGAGGAGGTCAAAAGTGAACGCGAAGGTAAGGGGGCTATGTATAGCCCAGTCATGTGGGCTGATCCTCTCCTACCCATTAACATATCAATTGCGTCCACAAGTTCCTCTATCGACAGACTCCCAGCCGTTGGCGTCAGCGTCAACAATAGAATAGACATGCAGGAGCCTTTGCTAACCGAACAGGGAATGCTCCTCAAATCAGTTATAGACACGGATGCCGCACCAACTATCCTACTTGCCATGCTTCCCGTTAAAGGCATGAAAGATACGAGTGCCATGATATGCCTCATGGAACTGTCTCGCAGAACAGGCGTTCAGGCCATGACCGACGAGGCCCTCTTATTCGGTTGGGATTCAACCAGTTGTATTCAGAATATGGCTGCTAATAGGTTTGCCGATATTTCGAAAGCAACGCGAACTTGGACGCCTTCACCCTCGCAATCGTCCACGACACAGATTGGCATCGAGACTGGGTCGAGTAATCTTTATTGGAGAACACTTGGACAGTATTCCAGATTGATTAGCGGATCCGCCATTTCACATCAAAGGAAGTGACAAAAGTGAGATTGACCCTTCAAAAGTCAAGTTCATCCCAGTCAAGATGAGTTGGCGTGGTCAATCGTGGCTCGGCCCATATATCCTTGCTCACACGTCCACGAAGTGGTGGAACCACGCCGTTCAAATATCCATTCCAGTCAAGATCCATGATTTGAAGACATCCactaacacttccacagttaagtGTATCCCGAAAGCAGCAACGGTGTATGTTCCCGGCTCTTTCAAGTATATATGTTTAGTCATCGTCGATGTTGTTGAGGCATCTTTCCCGAACACAGAAATTTTCTATATTGGTAatacgatggaaattttgattttggaaAGATAGGGCACAAAATAATTGGTAGGAATGTTGATGCCCCAGCCCGCGCCGCCACCATGGTAGACTGTATGGCTGCTTGGCGTGTGATGTGCAAGGGACTACTTTCCCACGGCAACCCTGGATCCATTGAGGTGCGCCTTGCCATCCTCGCCACTAGTCGATTCGCTGGTTTCTCGGTATGGACGGATGAAGCAAAGCCTAAGAAAAAGAAAAGTTCCCAACAACAGTACCGCCAACTCCTCTGTGACTTGGAAATCGAAGAGGAGGATGCGCCAGCTGACTTGTTGGGATGGTTGGATAAGTTAGCCGAAGTTTCATTGACCTATGACGAAGATAAGCCTGACAACAGTGATCTTAGCCCAGAAGACAGAGCCAGTATTGTTAAGGCCATCATCGATACCAAGTTCGGTTCGTCCGTTGATGGGGAGGTGGATGTGGACCATGTGTCTGGGGTCACGTGTATGGACCCAAAGAAGGACATAGTCATTGGCGACCATACTATACCGGACTGGTTCTCATCCTACAAAGATACATCTACGATGCCTGACAGGGTGAAGTACTACACTTGGTGGCGGGTTGACCCGCTTCACAGTTTTAGTCAAGCCCTAGTTTCTTGCTCTGACGGATCGAAGCCCGCGTTGGAAAGTTTTGTATCTGGTGAGATACAATATGAACTTTCCGAGGCCACTGACCTGATACGCATAATGTCTTACGCTGACATTTATCTCGACAATTCTGCCTGTACTGGGGCAATCACTGAACCTATTGATATCTTGAACCGATCCCTCGGGTTTGGGGGGCTTATTATTAATTTA</t>
  </si>
  <si>
    <t>&gt;Insecta_Diptera-Aedes_albopictus_GCF_006496715.1_Aalbo_primary.1_genomic.fna_NW_021838602.1_311024_308762_-</t>
  </si>
  <si>
    <t>GTCACGAAAGGACTTTTCACCGTGGATCTTCTCGTTAAGCCAGTCGATAATCGTTTTGTTCACGTGGCCAAGAGCGACACCCACGGCACCTAATATGTACATCTAAGTTTAACAGATGGGGCTCAATTGCAATCAGACCCTGCTTCAACCCATCGACGAATGGGTCAGGCCACCTTAAACCACGAGGGCCCACTTGATCCAGAAATATCATGTACCCTTTCGTGCCATCAACAAAAGCTTCAAGGTTTGCGTAGCCTTTGAACCTCCGACTGTCAGCAAAAACGATACAATTAAGCTCCACAACCCCGTCGAAATCAGGTTTCCCGACCCTGGTCCGTCTGCGAATACCACTCTTCGGCAGATCGTTGACATAGTTGTAATACCAGGAGGTCCAGTGTACTTTCATTTTGTGACCATCCTTGGTCGGTGTCAAGATTGTGAAATAGGGGTTCGCTTTCCTCTGAACCTTCTTCACGTACATGAGGGCATTGGTCAAAACAGTCCAATCTGTGGAGGCTGCCGTATCTGCTTTGAGGTGGTAACCCTCTTCATCCAGCCAATCTTCATCAACGTTAAGCCTGACACTCTTGGTTGTAAACAGTTTTAACGACAACTGAACCACCAAACTTCATCAACACGGCTTGGACAAACCACCAAGGCACCACCCCTCCATACCAATGTTCCGCCCATTTGTCATCCGTGACACCAAGCTGTGTCTTGATCACGTCGATGATTTTGAAGGTCTTGTCCGTCCAAGCGGTGTTTGTTGTACTAGGGCAGGAAGTGATGACAAAATCGTTCGTGGCCGCCTGCATAAGTGACCAAGTCTGCTCGTCAACGAGTCTCCGCTTTGAGCCCTGCCCGAACATTGAGTCTATTATGGTTTTGATGATGCTGACCTTATCCTCTGGCTTTAGTGTGTCATCGTCTTCTGATTCCTCTGAACTAACGACAGGTTGTGCTGCCCTGTTCAGTAGCTCCAGCCAACCCAGCAAATCGGTCGGAGCATCATCTTCATCAATGTCCAAATCGCTGAACATGCCCTGGTAAGCAAACACAGATGCTTTCTTCGCCTTAGCCTCGTCAGTCCAGACTGAAAATCCTGCAAACATGCTCGTCGCCAAAACAGCCAGCTTGATTTCTATCGGGTTAACATGCGAGAGAAGGCTCTTACACATAACACGCCATGCTGCCATGCAATCCACCATAGTTGCTTGCACTGTTGTTACATCTATGTTGCTCCCAATGATCTTGCGACCGATCTTGCCAAAGTCAAAATTTCCCCAGAAGGGTGCTCGGTACGTGTTACCGATATAATAGTACTCCGTTATTGGGAACAAGGCCTTAACAACGTCGACGATCACCAAGCATATGTATTTGAATGAGCCGGGGACATAAACGGTTGCGGCCTTTGGCATACATTTGAGTGTAGAGGTGTTCTTTTCGTCTTTCAGGTCATGCATTTTGATAGGTATGTTGACGCACACAGCGTGGTTCCACCATTTGGTAGTGGTGTGTGCTAGGATACAAGGCCCTAAACACGACTGACCCCTCCAACTCATCTTAACGGGTATGAATTTCACTAAAGACGTTTGGACACTCTTGCCTGCGCTGTCCATCAAGTTGTCTCCTGCCACTTCAGAACCGCTGATCAACCTAGTATACTGGCTAAGTGTACGCCAGTATAACTCACTTGATCCCTCTTCTGTTCCTATCTGGGTTGTGGTTAAAGCCGTAGGGGCGGGCGTCCACACTTTGGTCGTCTTCGCCAAGTCGGCATACCCATTCTGGACACAACTTGTAGATTACGCAGTCCACTCTATAGGAGCCAAACAGTGCATCAATCTAGCCTTATCAATGGGGCTTCGTCTGTCATCGTTTGAAAGCCGGTCCTGCGGGATGTTTCGAGCAGGCCGATTAGCGCACTCACGTCTTTCATCCCCTTAACTGGCATCATAGATCGTAATATTGTGGTGGTTGCGTCTGTGCATAAGGCCCTGCTGAGTAAGAAGGGGCTCAGAGCTGTCAAATCTATTGCTCACACTAGCTCCTACTGCCGGCAATCTATCTCTGGATGTACTAGTGGATCCAACCGTTATATTAATCTCGGGAAAAGGGGGTCCGCCCACATAACCGGGCTGTACTGGGAACCTTTCCCCTCTCTTTCCGCTCTGACTTCTTCCGAGTTGCATGGAAGAAAGTCCGCCCCCGCCTGGGACGTTCTTTCCTCCTCCGGGTATGGCATTACTGTCTGCCTGTGTAT</t>
  </si>
  <si>
    <t>&gt;Insecta_Diptera-Aedes_albopictus_GCF_006496715.1_Aalbo_primary.1_genomic.fna_NW_021838763.1_235470_234816_-</t>
  </si>
  <si>
    <t>GCTATACTGTCCAAGTGTTCTCCAATAAAGATTACTCGACCCAGTCTCGATGCCAATCTGTGTCGTGGACGACTGCGAGGGTGTGAAGGCGTCCAAGTTCGCGTTGCTTTCGAGATATCGGCATACCCATTAGCAGCCATATCTGAATACAACTGGTTGAGTATGCCAACCACTCTACTGGTGCCAAACAGTGCATAAGCAGTCCCAACCGAATAAGAGGAGCCTCGTCGGTTATGGCCTGAACGCCTGTTCTGCGAGACAGTTCCATGAGGCATATCATGGCACTCGTATCTTTCATGCCTTTAACGGGAAGCATGGAACGTAGGATAGTTGGTGCGGCATCCGTGTCTATAACTGATTTGAGGAGCATTCCCTGTTCGGTTAGCAAAGGCTCCTGCATGTCTATTCTATTGTTGACGCTGACGCCAACGGCTGGGAGTCTGTCGATAGAGGAACCTGTGGACGCAATTGATATGTTAATGGGTAGGAGAGGATCAGCCCACATGACTGGGCTATACATAGCCCCCTTACCTTCGCGTTCACTTTTGACCTCCTCAGTATCACAAGGGAGAAACTGAGTCCCTGATGGCACGGGATCTCTTAGCGGGTCACTGAACATTTTGGCCAGGAGTGCCGCCGCACCTGCACTAACGGA</t>
  </si>
  <si>
    <t>&gt;Insecta_Diptera-Aedes_albopictus_GCF_006496715.1_Aalbo_primary.1_genomic.fna_NW_021838763.1_254705_252516_-</t>
  </si>
  <si>
    <t>AAAGCAGCTCGGGTCGCTCCCCGACATTATGATCGAGCTCGTCAACACTGAAAGGTCCGTTGCAGGGGCCACATCTGCCTTAATGTGATACCCTTCCTCGTCTAACCATTCCTCATCGATATTGAGCCTTACACTCGTTGGTTCCGTCGTCTTCACGACCACAGACCCACCGAACTTGGTGAGGACAGCCTGGACAAACCACCAAGGAACAACCCCTCCGTACCAGTGCTCCTTCCAATTGGTGTCGGTCAGACCAAGCTGAGTACCGATGACTTCAAGTATCTTCAATGTTGTGTCCGTCCACGCTGTAGTGGTTGTGTTTGGTGTTGTGATTACGAATGCATTTGATACAGCGCCCAACATTTCTCTCATTTGGGGGTCGACTACTTTCCACGTTGTTGTCACTCTATTCAAATCCAATAAAGATAACCCTCCTGTTGCTCTCCACAACTCCGTGGATGCCAGTATAAGTCCGCCGAAACCTAACGAACGGTTCAGTATGTCTATAGGTTCCGTGATCGCTCCTGTGCATGCTGAATTGTCCAGGTACACCTCTGCGTACGACAATATCCTCACCAAGTCAGTTGCCTCAGTCAGTTCGTACTGAATCTCCCCTGacaagaaattttctaaacacGGTTTAGACCCGTCCGAACAAGAAACCAACGCCTGGCTAAAACCATGCAAAGGATCAACCCGCCACCATGTGTAGTACTTGATTCGGTCAGGTAGTGTAGCAGTCGTATTGTATGACACAAACCAATCTGGTATGGTGTGGTCCCCGATTTTCACGTCTTCTTTCGGATCGATACAAGTGACACCCGAAACATGATCCGTCTCAACATCATCCCCGACAGCTGAACCGAACTTCAAGTCGATGATCGCACGTACCAAACTTGCCCTGTCTTCTGGATTCAGATCTTCCTCCCCAGCGAGGTCTTCCTCATACGTGGTTGACACTTCCTTCAGCTTATCAAGCCAACCAAGCAAATCTGCCGGGGCATCCTCTTCATCCAAGTCCAGATCGCTGAGCAGACTGACGTACTTCTCTTcaaccgtcttcttcttctttggctTGGCCTCGTCTGTCCACACGGCAAATCCTGCAAACCTACTAGTTGCTAAAACCGCCAAACGAACCTCGATCGCGCCAGGGTTCACGTGAGAGAGTAGCCCTTTGCACATGACTCTCCATGCTGCCATACAGTCTGTCATAGACGCCGCTCTAGCAGGGGTGTCGGCATTACGACCTATTATTTTATGCCCCACTTTCCCGAAGTCAAAGTTGCCTGTGTACGTAGCCTTGTACGTATTGCCGATGTAAAATATTTCCGTTGTGGGGAAAGACGCCTCCACGACGTCCACTATCACTAAACAGATGTGTTTAAACGAACCAGGAACATAAACGGTCGCAGCTTTGGGCATGCATTTTATTGTAGCAGTGTTCGCCGCCGTCTTCTGGTCGTGGACCTTTACAGGTATACTCAGCTGTACGGCATGATTCCACCACTTTGTTGTTGTGTGGGCAAGTATATAAGGTCCCAACCATGACTGCCCCCTCCAGCTCATCGTAACAGGGATGAACTTGACCTTCTCAGGCATAACCCCTTCTTTGTACTGTCCATGATCAAGTCCGCTGTCGTGGCTGAACCGCTCTCCAGCCGAGAGTATTGGCCCAATGTGCGCCAGTACAGATTGCTCGCCCCCGACTCGACTCCGATTTGTGTTTGGGTGGACTGTGCTGGTGCCGGTGTCCAAGTTTTAGTCGCCTTTGAGACATCAGCATATCCGTTCGCGGACCATGTTGTGAATGCAGCTAGTTGTGTATGACGACCACTCAACTGGGGCTAAGCAGTGCATCAATAAACCCAAACGGATTAGAGGGGCCTCATCAGTCATAGCTTGAATCCCGGTGCGTCTCGAAATTTCCAACAGACATATCAGTGCACTGGTGTCTTTCATCCCTTTGACCGGCATCATTGACCTAAGTATAGTGGGCGCTGCGTCCGTGTCAACTATTGATTTAAGCAATAACCCTTGCTGTGTAAGCATTGGTCCCTGCATGTCCAATCTGTTGCTCACACTGACCCCCACCGCTGGAAGCCTGTCTATTGATAAACTCACcgacaaggatggaaatctagtgatcatgataggatcccaagtgtgtcgcggttggaaggcatcgtg</t>
  </si>
  <si>
    <t>&gt;Insecta_Diptera-Aedes_albopictus_GCF_006496715.1_Aalbo_primary.1_genomic.fna_NW_021838909.1_21554853_21553360_-</t>
  </si>
  <si>
    <t>GAACTCATTCGACCCGCTTGACCCATCTCGTAAGGCTTCGTAGGCAGCGCGGGTCCTCGTTACCGTTGGTAGCGACAACTTATTCAACCACTTCCTAAAGTCACGTTCATGTCGGCGGAGGCAGAACATGCGGTCCTCTTGGCGCATAGACCCCACCACGTTAGTGTTGTGTAAGGACGCTATTAGCTCATCCCGCAAGAAAGGTCGTTTCAGGCAGCTTCCGATCATGTCTACGTAGTCGGTGGCCATTTCACACGGCATATTGCGAGCCAAGCTGTCGCACCGGAGTTCCATGGTGGGGATGGGGGCGACCGCGCCTACGCGGGGCGCAGCGGTGTAGGGGTGGCCAGCGTCGAGGCCGTTGTCCAGGAACGACATCATTAGATAGCCCACGGGTATGGTGATTGCACCTTGTGCTAGTTTAGCTCGAGCGGCATAGGGTACTACCGCATCCAAAAGGATGACGGCCGCGTCCGGATCGTAACCGCGTCGAACTAGGTGCATTATCTGGCTGTCTAACGCTACCACTCGTTCAGCAGGGCTGACTACCTCTGCCCCTTGGATGGGCTTGATAATTAGTGCCCCTATTGCCCTTGCCACGTACCCACGGCAGGCGCCGTGTACATACACCATACGCAAGAACTCGCCCAAGTTGACATCAAACAGCCGTTTAGCCGGCTGAAATAAGAGCCCAGTGGCGGCTGCAACGTTGTAGAATGCTATGGCCCACAGCCGTGACTGATTGGTAATCCAGACATCATCGCCTTGGTGTATGTTAAAGTGCCGTTCCGTTCGCAAGTTGAGATGGATCGCTACCCATTCTTGTGCCTGGATAAAGTACCCCAGGTTGAGGATTGTATTGATGAAATTTGTGCCACGTATACTTGAGAACATGCCTTGGACTGCCCGTACCATGCGCCCTTTGTCCTGCGGGAATTTGCAATGTTGGTCCAGTAATGCCGCTTGGAGCCACCGGCTGGCCTTGACTTTATCCGGATGATGGTCGGCTGCCTCTAGCTGATCGGCAAGGCACTTGAACACGAGACTCTGTGCTTGCAGGGTGTGTTGGTAGTTGAAGTCTGCATAGTCAACCATGGTGCACTCTACCCTCGTGGCCAGATGGTCAAATCCTTGTAATCCGCTCTCCACCCCGTCTATATTGTATAGATATTCCTCTATACGGTCCAGGGCATACGCACAGATTGCATAGTCTTTGACGCCTGTTCCATAGATGGCGCGCGCCTTGCCCATCTCATATTTCTCACTCGCTTTGGCTTGTTTGTTCATGCGGAACTTCGTACCGTCGGGCAactcgtatcgggccccacgttgggcgccaatgaaaCCGCTTATGACCCTGGAAGCTCCTGCTGGCCCTGAAGGAGCCAGCCTaaaccccaagcagctggtcttagccgcggccgcttccggggtagGCACACAAGGCCTCTTTTGCTCCCAGGTCCCAGGGCGTTGAACGGAGGGAGAGCTTTC</t>
  </si>
  <si>
    <t>&gt;Insecta_Diptera-Aedes_albopictus_GCF_006496715.1_Aalbo_primary.1_genomic.fna_NW_021838909.1_22432882_22431250_-</t>
  </si>
  <si>
    <t>AAGTTCTCTTAATTCGCCGTTCTCTACTATTTGCCCAGTCACCATCTTGCTGAGCAGACTCTCTAGCGCATAATTATGCACCCATGATAATAGTACTGGGTGGTACTCGCACTCGTACTTGCCTGCATCCGTCCGTGCGCCGTCCAATAGCTCTGCCACTCCTTGCACTCCTAACAGACGCTCCAACTCCGCCAATAACCCACGCCATGACGCAATCGGCGTCACCTTTTCTACTACCTGCTggaaacccactgagtagatcgTCGAACTCATTCGACCCGCTTGACCATCTCGTAAGGCTTCGTAGGCAGCGCGGGTCCTCGTTACCGTTGGTAGCGACAACTTATTCAACCACTTCCTAAAGTCACGTTCATGTCGGCGGAGGCAGAACATGCGGTCCTCTTGGCGCATAGACCCCACCACGTAGTGTTTGTGTAAGACGCTATTAGTCATCCCGCAAGAAAGGTCGTTTCAGGCAGCTTCCGATCATGTCTACGTAGTCGGTGGCCATTTCACACGGCATATTGCGAGCCAAGCTGTCGCACCGGAGTTCCATGGTGGGGATGGGGGCGACCGCGCCTACGCGGGGCGCAGCGGTGTAGGGTGGCCAGCGTCGAGGCCGTTGTCCAGGAACGACATCATTAGATAGCCACGGGTATGGTGATTGCACCTTGTGCTAGTTTAGCTCGAGCGGCATATGGGTACTACCGCATCCCAAAGGATGACGGCCGCGTCCGGATCGTAACCGCGTCGAACTAGGTGCATTATCTGGCTGTCTAACGCTACCACTCGTTCAGCAGGGCTGACTACCTCTGCCCCTTGGATGGGCTTGATAATTAGTGCCCCTATTGCCCTTGCCACGTACCCACGGCAGGCGCCGTGTACATACACCATACGCAAAGAACTCGCCCAAGTTGACATCAAACAGCCGTTTAGCCGGCTGAAATAAGAGCCCAGTGGCGGCTGCAACGTTGTAGAATGCTATGGCCCACAGCCGTGACTGATTGGTAATCCAGACATCATCGCCTTGGTGTATGTTAAAGTGCCGTTCAGATCGCAAGTTGAGATGGATCGCTACCCATCTCTTGTGCCTGGATAAAGTACCCCAGGTTGAGGATTGTATTGATGAATTTGTGCCACGTATACTTGAGAACATGCCTTGGACTGCCCGTACCATGCGCCCTTTGTCCTGCGGGAATTTGCAATGTTGGTCCAGTAATGCCGCTTGGAGCCACCAGCTGTCTTGACTTTATCCGGATGATGGTCGGCTTCCTCTAGCTGATCAGCAAGGCACTTGAACACGAGACTCTGTGCTTGCAGGGTGTGTTGGTAGTTGAAGTCTGCATAGTCAACCATGGGTGCACTTTACCCTCGGCTCGCTGGCTGCACGTACACGCCTGATCATCGTGGCCAGATGGTCAAATCCTTGTAATCCGCTCTCCACCCCGTCTATATTGTATAGATATTCCTCTATACGGTCCAGGGCATACGCACAGATTGCATAGTCTTTGACGCCTGTTCCATAGATGGCGCGCGCCTTGCCCATCTCATATTTCTCACTCGCTTTGGCTTGTTTGTTCATGCGGAACTCGTACCGTCGGGCAactcgtatcgggccccacgttgggcgcca</t>
  </si>
  <si>
    <t>&gt;Insecta_Diptera-Aedes_albopictus_GCF_006496715.1_Aalbo_primary.1_genomic.fna_NW_021839020.1_49297450_49295269_-</t>
  </si>
  <si>
    <t>TTCAGCTTGATTCTCGTAGGCGATTGAGCTTGTCAAAACTGACAAATCCGTCGCGGGGGCCACGTCCGCCTTAATATGGTAGCCCTCCTCATCTAGCCAGTCCTCGTCCACGTTCAACCTAACACTAACCGGGTCCTTCGTCTTGACCACCACGTCACCGCCGAACTTCGTCAATACCGCCTGGACAAACCACCAGGGAACAACCCCACCGTACCAATGTTCCTTCCAGTTATCGTCAGTCACACCCAGGCTATCCCCAATGACAGACAGAATCTTGAAAGTTGTGTCAGTCCAAGCAGTGGTCGTCGTGTTTGGCGACGATATAACGAACCGCACCAAGCATCTCTCTCATCTGAGGATCGGTAAACTTCCAAGTTGTCGACACTCTGTTCAGGTCCAGCAGCGTTAACCCACTTGTCGCGCGCCATAGTTCTGTGCAGGCCAAGATCAATCCACCGAATCCAAGTGATCTGCTCAAAATGTCTATCGGTTCGGTTATCGGTTGTCCAGATAAGTATCCGCATAAGACATGATTCGTATCATGTCAGTCGCTTCGGATAACTCATACTGTATCTCGCCtgacaagaaattcttcaaagctgGCTTTGACCCATCAGCGCAAGAGACAAGAGCTTGGCTGAAGTTATGCAATGGGTCGACCCTCCACCACGTGTAATACTTGACCCTGTCAGGCATCTTTGCTGTGGTGTTGTAAGACGTGAACCAGTCAGGTATGGTGTGGTCCCCTATAACTATGTCTTTCTTAAGGTCCATGCATGTCACACCAGAAATGTGGTCTGCCTCGACTTCGTCGCCAACGGTTGAACCGAACCTTGTGTCAATGATCGTTCTGACTATACTAGCCCGGTCTTCTGGGCTAAGGTCACTGCTGTCAGACTTGTCATCCTCGTATGTCATCGACACCTCATTTAGCTTGCCAAGCCAACCCAACAAGTCAGCAGGGGCGCCTTCCTCCTCTATCTCCAGATCACTGAGCAACTGTAGATACTGTTGTTGCGagtccttcttcttcttcggtTTCGCCTCGTCTGTCCAGACTGAAAAACCCGCGAAGCTGCTGGTCGCCAAGTTTGCCAGACGCTCTATCGAGGTGCCGTGGGAAAGCAACCCTTTACACATAACACGCCACGCTGCCATGCAATCAACCATGGTGGCTGGTCTGGCTGAGTCATCCACATTCCGGCCGATTATCTTGTGCCCTATCTTACCGAAGTCATGATTGCCATCATAGGTGGCTCGGTGTGTATTGCCGATGTAGAAGATCTCGGTCGTGGGAAATGATGCCTCGACGACATCGACAATGACAAGACATATGTATTTGAACGACCCAGGTACGTACATTGTTGCTGCTTTGGGGATACACTTTATCGTTGAGGTGTTGATCGATGTCTTCTGATCGTGTATCTTCACTGGAATAGATATCTGCACAGCATGATTCCACCATTTTGTCGTGGTATGAGCCAAGATGTAGGGGCCCAACCACGATTGTCCACGCCAACTCATTTTCACAGGGATGAACTTCACTTTAGAAGGATCCACCTCCTTCTTCCCGCTGTCCTTTATAGTGTCTTGAGCGATGGCCGACTCGCTAATCAACCTTGAGTACTGCCCAAGTGTCCTCCAATACAAGTTGCTCGACCCCGCTTCGATACCTATATGTGTGCTGGTGGACTATGTTGGCGAAGGAGTCCAAGTTCTAGTTGCCCCTGACACATCAGCATATCCATTCGCAACCATATTTCCTCGTCAGTCATAGCCTGGATTCCTGTTCTACGCGAAAGCTCCATTAAACAGATCATTGGGCTCGTATCTTTCATACCTTTTACAGGTAACATAGAGCGAAGTATGGTCGGAGCCGCATCTGTGTCAATTACCGATTTGAGCAACATCCCTTGCTCTGTCAAAAGCGGCTCCTGCATGTCAATCCTGTTGTTGACGCTCACCCCACAGCCGGTAATCTGTCAATAGATGAGCTCGTTGAACCTACTGACATGTTCAAAGGTAGGAGTGGATCCGCCCACATTACTGGACTATACATTCCACCTTTACCTTCGCGCTCGCTCTTCACCTCTTCGGTGTCACAGGGGAGGAACTGAGCACCTGATGGAACCGGGTCTCTCAGAGGATCGCTGAACATTTTGGCCAAGAGTGCCGCCGCCCC</t>
  </si>
  <si>
    <t>&gt;Insecta_Diptera-Drosophila_navojoa_GCF_001654015.1_ASM165401v1_genomic.fna_NW_017181433.1_10181477_10182160_+</t>
  </si>
  <si>
    <t>ctgaacccattgaaaatgggatatCAGTATATATTGGACAAGTGCAAGTCGCTCAGGAGATATACTATGCATTGTCAAAAATCCGGAAGCTGTTCAACCAGTGGAGTAAGACAGACTGAGGACAACGTCCGTTTGCTTGAGGATGATTTTTTCCGCCACTATCTCAAGCAACTCAGCTCATTCGGTTACCCCCTTCTTTATACAAAAGGGCCAGCGTAGATGTTGTTGTGCCACATGCATGCGCTGAATGCGAaagccccacacacaccctcacagATAAAAGACGACATAGACAGCTGGTTATCCGACTCAACAGACggaaaaccaaaacaaatatactaCGAATACTTCCAACGCGCCCTCAACTCTGTCATGGCCCGATGGCCCAGACAATTTGCCAATGACCCTTTCCGCTGGGGCGCAACTGGAGGTGCACCCCCGGTGCAAATGTACCGAAAGGAAATAAGGACTAAATGGGCGTGGGCCTTATCACGCCTTATAACTCCGGATGGCAAGTACAACATGCATGAGAACTTGGTGGATGTGGCCAACAAACAATCCCTTACCGCAAAAATAGCATTAAAAGAAGAGTCTCAAAAAACCAGAGAAATCATAACAATTACAATAGCAAGCTACCTTCGCCAGACCTATCTAGTATACCTTCTCAAAAGACCTCCAATCTCT</t>
  </si>
  <si>
    <t>&gt;Insecta_Diptera-Drosophila_yakuba_GCF_016746365.2_Prin_Dyak_Tai18E2_2.1_genomic.fna_NC_052528.2_5124187_5128507_+</t>
  </si>
  <si>
    <t>GGTTCCCGCTGCCCCCCACAATCAGTAATACCTTCGACGTATAGCGCAAAGAATGTGCCCATACGATACTCGAAGATAAACACGATGGCTAGTATATCTGAGCAAAGCACGACACCATACACTAGCGACTACCAGACATACAAAGAGACGCTTGCTAACACGCAGACCACTACTATCAAGGCTGCAGTTAAAAGCTCGGCTATCAGAGACACAACTAGCAATTACGTCCTCTGCAGTGCCCTCGAGCGCGACTCCGGGTCATACCTTGACGTGGCCCCCCTGACCAGGATCGCCCTCCAAAGCCACGCGCTTTGTCCTGACTTGGCAAAGCACGACACTACGCCCAGTCAATTCTTCCGCAACCTAACACTCGACCCGGGCTCAGTCATGTACACTCCTAGAAAACCGAGGACGTACGGCTATCAGATCCTAGCAATGACGATAGATACTTTCACCGCATACCTATCGGATAATGAGTTCGCCGCCCCACTCCCTTCGCCCTTCGAACCGTCAGGCATAGACAAAACCTGGACCGCTGTCCCCTTTGAAGATGCTGTACGTGAACGCGCATATGCAATAGAGTACATAACCTCGTTCGTCAACTCTGAGCTTACATGGGGCAGTGTCACGCGCACGTGGTCGTACACTGTGGAAGGACAGGGGCGTGATGTCGGCACGTTGACGGCTATACCAGCATCCGCAACAACCTATATTGATGGTCCGAAGAACGTTATCTTAGTGCTTACCGATCGCACTGCCGCTAACACGACACCCACAACCATCATCGAAGGTACCACTATTCCGATTTGGACTGGCACCAATGCCATTTGGGCTTACGATGAACAAAGACCAGCAGCAGTTGCTCCACGTGATTTCAGGCGGCCTGCAGACTTGGGAGACATGTACCATCGGCATGCGCAATCCCGATCCGCTGACACTATCCGTCAAAACCTTAAGGCATGCTGGAACTACATGACAAAACGTCTGGCGGTTGGACCGGCCGCGGGCCAAGCTTTGACGATGGCTGCAGACTGCGCGTCGGCTGCTCGCCCCGGAATGTACGTGCACCCGTCTCAAGCCCAAGCAGCCTATGACACTTACCGGCCCCTGTCAGGGGGCTATGCTATTGGCAAGGGAACAACCATCCCCTTACCACCACCTTCCAGGTACATCGTTAGCGTCATAGACGTGTCTAGAGACCAAACAGCATGGGCGGAACCAGCCCTTAGCGGCTTCAATTTTGCAGCATTATCATCAACTCTGCTCCCGCCCACCGGTCTAGCGACACTCACCTATCGGGAGGGGTCCCCAGTTAACCAGCGCTTCAACTCGAGGAATTGCTCGTCAATCTACACGATCCCAAGCGCAGGGTCAATTAAGCGCGTGTCTATCTACACCGGCTTGATAGAAACGACATCTGCGCGATACAGCTTTGAGACGCCCGCCGCGTTTGGCGCCTGGATTCACATGCTGTCCCTAGCTCAAATGGCAAATACGACGGTTTTTCTTCTAACCAATGATCTACCAGTTAGGGATTGGACAGGGTTCAACAATGCCTGGTCTGACTACGACAGAGTAGAGGAGCTATCAGACATCAAAAAAATTGTCAGTAACGGGCGGTACACCCACATGATCCAAGAGTATGCGCACGATACGTGGCCTGACTTTGACCAGAGGTGGATCCCAACATACTACAGTGGAATGGATCCATATGACGCTAGGGCATGGGGTTCACACAGCCCGATTCCTGCACATTTTACGGTTCAATGGTTGGAGAAGTTGCGCCTCGGATCGTGTCCAGACACCGCCCCACAGACTCAACTCATATCCGTGCTAGGGAAGCGCGTTTTCTCCACCCCAGTCCATGAGAAAGAGCAACCGCTGCAGCCATACATATTGGGCTCGTATGACACGACAGACTACCACCCTATCCTGGTTGATCGCTCAAGCGGCTTAGACAACAAGAACCCAGTCTACGGTTCGTGGGTTGACCAGTTCTACCACTTCTCCTGCTCCAGGCCGTACATGAGCTCCCTCTCAGCAGGAGCTGAGCCGTCGGGCATAGGAGCGGTGATCGGGCAAGGACTCGACGACTGGGGCAAGCACAAGGAGAAGGAAAAACTAAAGAGCGAGATAGTCGGCGAGATAGCCAAGACGGCCCTCCCGACCAGCTCCCTTCCAGCAGCGCTGGCAGCTTCTGCGCCAGATGCCGTTGGATAGGTACCTACCCCGACCATACTGTTGCTGGCAGATGGACCCCTCCCAAAACAACACAGAGGGTGCTAAGCAACAAATACATGTTACCACTGGCACGAACATCCTTACCGGGCCCGATTAACGACGTCGCCTACCACATCCATTTGCCGAACAAGATCTGCTCGCTGTTTACCGCACCGAGTACCTTGAGGCGCCGGCCTAAGGAGGTGGAAAAGCTTCGACGATACTGGGGCACGGTTCCGGCCTGGTGGCCCGTCTCTAACGAGACAGACTGCGCATGGCCGCTTTACATGCATTACCGCTCAGTCATCGCGAGCGGCCAAATGCAAGTAGCCAAGGTAATAGTCCATTTCTTACAGGAGGTCGCAGTCTTATGGCGAAACTACTGTAAGCGCACTAATTTTTCACCGTTGACCCATGAGCTCTTCGAGGACGATTTCTTTCgtcattatttaaaacaacTCAGCGCTTACTCCTATCCCCTCATCTTTACGAGTGGCCCAGCTTACATGCTCCTCACTCACCTACACGCGCTAAATGCTAAGGCACCATACACGAGGGAGCAAATAGTGGAAGACATCAGCTCTTGGGCATCGGACACGCAAGAcggcaaaaagaaaaggattTGCATGAAGACGTATGGCAAAACTCTAGACTCAGTCTTCGCTCGATGGCCCAGCTATCCCTTAAGCGAATGCCTCACCTTCAATCAGTATGTTAACGATCCCCTCCGTTGGGGCACGTCTGGCGGCGCACCTAAGGTCAAGATGTTTGGGAAAGAGCAGCGCAGCAAGTGGGCTTGGGCCGTATCACACAAAATAAATCCCACAACTGGCCCGATAGACACAGTGGACCTGGCAGACATAATGTCCAAACACGGTGATGTTGCAAAAGTTGCACTCAAGGAGGAGACCCAGAAGACGCGGGAGATAATAACAACACCGCTCCATAGTTACGTCCGACAAACATATCTGCTATACCGCCGTGGAAAGGTTCCCATTCCATCCCCAATATCCAGCCCAAAGTGGCTTCCCACGTTTGAAGGAAAGGCATACAACTGGTATGGTTGCGTCGACGGCGAACGTTTTGACCACTCGGTTCCAAAAGACGCGATCATCGAGCTGATTAGGAGACTAGGCGACCTTGACGACGAAACGAGAGCAGTCGCCGATGCTGAAATAGAACACCTCAACAAGCTAACAATCGAGTGGGGAGAGCACACGTGGAAATGGATGGGCGGCATAATGTCTGGATGGCGCATAACATCACTGGTTCACTGGTCAGTCTGAGCGCGGCAAATTACATACTGGAGAAAACAAACACTTCGGGCGCAGTGGAGATTGGAGTCATGGGAGACGACATAGTTCTAGCTTCAAATACCATCCGCCTACCAGCTGAGACAATGGTAGAGCTCTACCGAAGTTTTGGGCTCAAGGCCAACCTTGATAAAACGGTTTCTGGCTCCCAAGGCGAATTTGTTAGGAAGGTGCGTTCCCACGGGGGATCATGGGCATTTTCATCGCTAGATTTAAAAACCCTAACGCACGCTGCCCCTTGGGTCACACACTATTAGTTCGCAATGGACGAGGAATGCGCAACATCTTGGCACACACTACTAAGCCGTTTGCTGCCTCACGCGACTGACCCACAGCACTTAGCCTCATGGATAAATAAACACGCATTGCATGACTTGACGGCACGATTTGGCAGAAGAGCCGAGTGGCAAGATTGGTTGAACACTCCAGTCTGCGCAGGAGGTGGTGGGGACGTTGAAAGGGCGAGCCTCTGTTCTTGGACTACGCTAGTTAAGGACAAGGAGGATGTAAATCTCACTCCTTTCGAAACGCTAGGAAGTATGCTCGGGATCCTACCTACAAGAAGAACAATGACAACGATACGTGCGGAATCCACACACATTGACACCCTCACCAATCTGCTACCAAGGGTTAATATAATACCCTTTGGAGAACCAGAAATCCTCGCCTCTGCGTTTCAATTGCAATCAGAACGATCCGGTTTCTCAGCCGCAGCAACCCCCAGCAGAGCCATTTCTACACTTATATTACCTTTTTAAGTATACACGCCATCCTTATCACGGTTGCTC</t>
  </si>
  <si>
    <t>&gt;Insecta_Hemiptera-Acyrthosiphon_pisum_GCF_005508785.1_pea_aphid_22Mar2018_4r6ur_genomic.fna_NC_042493.1_19733832_19737578_+</t>
  </si>
  <si>
    <t>TACGACCTTCCCACCGCAACACCACTTGGGAAACAGATCGTAGGACTGTTGAACCAAGACCTCGCCAACTCGACCACGGCTCGCGGCTTCGTCCAAATCACAAATGTGACGGACCAACAATCGCTTGTCGCATTAGTGGCTCGGGCACAACAACGATCGGCTGACTTTTACGACGAGGCACCTTTGGTACGATACCTACTGATGTGGATGACGATGGCCCAAGGGAGAGACTACGCCGCTATCAGAGACCGCGCGATCTCTGAGATCGCTTTGAACTGTAGAACAGGACCACTGACACCTATGTGGTCAGCACACCAATTGAACGACAGCGGAGCGATAAAGCCAGGACTAGAGCATGGAGTGAGTGTGATTACTGTCGTCACCATGACAGAGTACACTGTGTCGCTGACTGGTGACACTGTCGGCACGACGGACATGGCAGACCCAACAGTCATCATCCCTGTCAAATCCGCATGGACCAGGAAAGACTGGTTGCTCCCGTACATCTTGAGTTTCACCACAACTGGATGGTGGAATCACAGTGCTTACATGACATCCAGATTTATCAATACGACCACAGGACAGCCGAACACCGAATGGAGCGCTAAGTTCTTGGCCCAAGCATGTTTGCCAGTGGTTGTAGGAGCATATGACAGGATCACGATTTGAACAATGACATAGCAGCGTGGGCTGATATAAACCCTAGGTTGTCAACACTCACATGTTGGCGGTCGACACCTTTGTGCCAGATGCACAAATCTGTCATGTACCTGGGCAACGGCAACGACCACAAAACCAATTACCCAACGGCTGCTGGATGGAGTGAAAGTGTCCCTGAATATACAGTGGCTGAAAGTTATGACGTGAACTGGTTTCTCATTGCTCGCGACCTATTCCGGCATTGTGCGAGCATCGGCAAGTACAATTTCAAAAACACATCCTCAGTAATGGTGTTCATCTCCGAGACGGCTTCCTTAATAGGAGCAGTCGCCAACTGGATGTTCACATATTATGGGATGTCCATAACAGGGGTCAATGGCCTCTACGATGTAGACACCAATGTACCGTATCACCAGCACGAAATACTGACCCGTGCCACAAACTCTTTGGTTATATCGACATACGCATCAGAGTGGGAACCATACATGGAGGGACAACTCATACACAACCTAAGAATTGTTTCCGGCGTAAACAACCTCCATTACAACGACTGGATTAGCCTGACGCTACCATGGTGGTTTGTTGAAGCGGTTCCAGAGAAGATGGGACTGGTTTACAAAGTTAACCAGAAGGAGAAAGAAGTGTGGACAATTGGTGGAAGAATTGGCAATGGGTGGCACCAAGGGTACCCCATAAACGAAAACTCAATGTGGGCTACATTGAGTATACTGACATCAGACGACAGGTACATCGAACATGATACACAATCCTAGGGAACGGTGATAATGGTTACAACTTCAACACCTGGGCTGCGTGGGGCAGTGACTCCGTTATGGACCACTTCATCCAGGTACAAGCCGCGCCCATTGGGGTACCAGCAGACCGAGGACTACTTCCCCATGTGAACATACTTACGTTACCATACGTACAAGATAACACAGAGAAGGACGAGAAGGGTCCTATCTACTTTGTCAGTGTATCCACACCGAACAGACAGACTGAGTGGATGCGTTGCCAAAACCCGCTGCGATACCCCGATCCCATCAAGGATCACCTTATTCGGGCTGGTAAGGCTGCCATCCCTGAACTAGTTGTCGGCAACGTTCCGGGAATAATAAAGACCGCTCTCCTATCTTTGGCCGATCCAGCGCTGAACTGGACGCTAAACAAAGTATACGATGTGTCCGGGTTAGATTTGTTTCGCCCGGGTGGCCCGCCTAAAGTATGAAAGAGTCctgacatataatattttctcggATACTCTCGTATTAACATCACGCGAATATCTTAGCCCTTACGGGTTTCCATTTAACACCTTGGACTTTACGAGAAATATTAATGTCAATTACCTGGTGAGACTGAGCGCAATGCGTTCCGTCACTCGGTTATCAGGACTGAAAGGAGTAGTAGAGGCAATTCAAGATCTTGGGGCCACCGCAGAGAATGATCCATCTAGtgtattaaaaaagaattacaAGGAAGCAACTCTCATTAAGCTAAGACGATCTCGGTGTAGTCCCTCCTATCTATTACTCAAAAAACAAGACAAGAATGAGACGCTGTTTGATCCATTCAACTTACCATTAAACTTCCACTACCACTGGATAAACCAAATTGCTGATGAGTCCATCAGGCAAGTGTGTTCAAACGTGATGAATCTAATAGTCACCAACATCTACGCTTTGCGAATCCACGTCCCTGATGAGTACAAGCATGACTTTGTACGCCAATCACTTGCGTTGTTGAATAAACTGAGCTTTTTGTGGTCAAATGAAGAAAGTACATCAAGTATAGGGAGTTTGTTGCATGGATTAAGCAACGTGGGCGGTCCACGCGGTTTGGAAGAAGAGGACTTGATAGCGAACTGCACTGAGTGGGTGCAAGGAGAAACGACGCTAGGGGCAGACCATCAAGCCCGAACATTTATGGAAGAGAAGATGACAGAGTGGATTGACTGGGTTGATCATTCGACATCGGACAGATTGTCTTTTGACGAGTTTGTCACTGATCCCATGAAGTGGGGTACGTCCGGAGGTGCCCCAGCCAAAAGTATTGCCAACACGCAAGGCCATGATGAAATAAGATCGAAGTGGGCGTGGGCATCTATCCGAAGGGAAGGACGTGTACAAGGAGGCAATGGCAGAAAACCAAGTGTGCTCCGTGGCTTTAAAGGAAGAAAGCAAGACCAGATTGGTGATAACAACACCCATGAGTTCATATTTGCGGCAGTCATACATATGGTACCGCTTTGGAAAACCGAAGTTCTTACGATCGACCTTGACAGATGACAAGCTGTTGAGTGAACTGGCCGCTACCACCCAGGACCAGTACGTATGTATCGACTCAAGCAAATTTGATTACAATGTCCCAGACTGGTTCTTATACGGCTTTTATGACAAGTTAGAACGAGCGTGCCTCGCAAGGATGGTGGCCCGGCCTGACATAGCAGATTTGTTGCCTTTGATTAGAGATGAAGTGCGAATGTTTGACAACTTACATGTCAGATGTTTTGACGTGGATCTAAAGTGGCGAAAGTGTCTGTTGAGCTGGTGGCGACTCACCTCTTTGTGGGAAAGTATGGTCAGTGCTCTATATTGCGAGTACTTTAAAAAGAAGTTAGACATGGAAGCGAGGTACGCTGTCCAGGGTGACGACATTTTCATCATGCCAGCCTATTCGATCGACAAGATCAAGTGTGTGCAACTGGCTGAAGAACTCGGACTCATCATAAATAATGACAAATCATCAAGCACGTCCATCGGTGAGTTTTTGAAGTACCGGTACCACAAGGAAAAGATAGACGGATATCCAGCACGCACAATCAGGAGTATCTATTATGCCAACCCGTGGTTAGATAAATTTGCTGTTGTCAATCCGTCACATATCTCAGAAGCCTGGTGGATGTACCTAAGTCGACTAACAATGTGTGCGAACAGCCCACTAACCCGATTTCAGAGGTTCGTCTCATGTATGGTGTCCGACATCACAAGTTGGTGGGGCGGCCGCGTGAAAAAGAGCGAAGTCTGACTAAGTTATCGAAACCGTCCAGTATATATACCCTTTTTGATAACTTAGTCAGTCGCTGAT</t>
  </si>
  <si>
    <t>&gt;Insecta_Hemiptera-Acyrthosiphon_pisum_GCF_005508785.1_pea_aphid_22Mar2018_4r6ur_genomic.fna_NC_042493.1_43400189_43397801_-</t>
  </si>
  <si>
    <t>AGCCTCAAAGACCCATGCCAGCGGATAGGTGAGGTGGGATAGTACCCACAAAGCCATTCCTAAGGAAGTTGGGTCGCCGTTATCTCCAAGAGCGATGACCAGTACTTCTGTGTCATTTATCCTCCAATTTTCTGCGTTGGCTCCGGGTCCAACTGGGATGGTTCCCATCCTACGTAAAGCCGCATCAATAAGATCAGTCGTTACGAAGATAGCATCATAGTGCCAGTCTCCCCGATAGCATAGTGCGTGATGCATAGGCTGTGGCAGTTCTGTTGAGGCCCACGCCCACTCCACTTCTGTAGGCTGTGATATCCGCCTCTCGCGAAGTTCATCGTAAAGCGCAATCTTTAGCCCTAGGATGCGCCAATCAACCCTGCCCCGGTTCACCTCTGCGCCGATGGCCGCGGCTAGTGCTGTGCAATTTAACAGGAAGCCCCACGTGGATGTGGACTTACCGCCGTTGAGCAACCCTGGTTCGTTGGGGGCTGCGTCCGTTGCTACCTCGATAGTCTCCTGAAGCATAGCGGTTGCTACAAGTTTGCCATGATTGTGGGCGGGATCACATCCGACTGCCACCCACCTCAACCTCTCCGCTATTAGGGCACCTTCCACCAGTCTGGCTTCCTCCTGTTCGTCCGGCTCTGGCCCTGGGGGGTCATCGTTCTCTCCCTCACCGTCCGCGACGACTATTTGAAGAGGTGGTGCCCTACGCCTTATCCTCCGCATGCGGAACATCGCAGCTATCCCCCTGCCTATATGTGAGAATGCTTCTGCTGTAGCACACCTCCTGTTTGCACTCGCTCTGAGAGCCATGGCATCGTCAACTTGTCGCTGTAGCTCGGCTAGCCTCTCATTCACGCCTGTTTGGATAGACAATATGCTGTCTTGTGACAAGAGAGACTCACTAAACGCCTGCGGCATCGAGTTGTTATGGCTGGATCTACCTCCTGCGCCACTTCCCCCCCGGCACCTGGTCCTGCAGACCATTTACCACAGGCTGCTGTTGAGCTGGTGGTCGGTTACGACCGGCTTGTTGTCTACCGTTAATCTGCTCCTGGTTGTTAACATTCTGGCCGGCGTCCTGTTGATCGTCATCCTGACCATCATCACCTTGTGGGTCTTGCCCTGCCTGAACTTGTTGCGGGTTGTCCCCCCCGGCTGGTGGAGGGGCGTCGATCCTGGGGGGCCTATCGTTATGGATATTATCCGCCACGTCCATTACACCCTGCGGGTTTTGGACGACTATATCCAAACCCGGCACCGCCGCAAGCCTTGCCGCCATTTGGTCAACGATACCTGGGTTGTCGGTGGCAAGTTGGTATAGCGTCCCGACGTTTGTGGGTGCTTGCGTGCCTCTCCTGATTCTATCCGTGTGGTACACCTTCGGCATGTGCCTCATAGCTCCTCGTACGAACACCCCCTGTTCCTGGCCGTTGTAGGCAGGTATGGTGGGAGCATCCCATAACCATGCCCTCTGGCTGGCTACGAGCTCTTCCCTCGTCTTAAAATTAGTAACGTTGTCTATATTGCCATTACTAGCGTGCATCTCTCTGTTGTGTGCTCTAGCACACGCCGCTACCCAGGCATTGTTGTTAACTCTGGGGTCCACCGCCTTAACGAACATGCCGAAGGCTACATCCGGTACTTTCCATGCATACTGCTCTGGCTCGTCAGCTTTTGCCTCATAACCCTGGACACTCGCTAGCTCAGCATAGACACAAAATGGGCAGACAGTCTTGGCCTGGAGACTTGCAGCCATAGGGCTGAGGGAAATTGCTTTAACAAAGGAAGTCCCCAGGTCTAGTCCGTCTTCGAATGGTGCGTCTAAGTTGGTATTGAATGTCAAATGTGGTTGTTTGGCGTCTGCTGAGGGCTCGAAATCGACTATTTCATCCGGCTGCTTTGCCCATAGACGGATGGTTTCTAATATTCTGTCGGCCGTACGCTTTGCAGAACCTGCTTTGGCTTTGGGATCTGCATTAATAGCTGTCATCCACCTGCTTTTCGCGTTCGGCAGCGTCCTCTGCGTTATCATCCATCTGCATAACGCTATCAGCCATTTACGGTTGTTGGCTCCGTTTTCCAATGCTCCTATCACCCTGCGGTGGTCGTTAATAATCTTCTTTCCCATCTCCGAGGCACGCACGGTTAGGGAGTATGTTCGTTTGTTCCTACGCTCGGTGGATGTCACTGTCCTACTCTCCCCCTGTTTCTCACCCCTCTCCTGGTGCTTGTGGGTGGACACTTGTGTGCTCGTTCTATCCTTGACATCCTTTTCTGGCACCTCCATCTCCACCCGTTGGCCATAAGTTGTCATCCGCCTTCTGTTGATCATGGATGAGGGAGGCGGGGATACTGCTGCCATTGCAGACCATAACATTGTGGCCTC</t>
  </si>
  <si>
    <t>&gt;Insecta_Hemiptera-Acyrthosiphon_pisum_GCF_005508785.1_pea_aphid_22Mar2018_4r6ur_genomic.fna_NC_042493.1_49016585_49018022_+</t>
  </si>
  <si>
    <t>CAGGGTCAGCTAGCACAGGAGGACCCAGCCGGTGGGTCGGAGGGCCACGCCAAACACAAGATGGTGGTGAGGCAGGAGACAACGACGGGGGCGAAGATTTGTACCGATGTACGAAGTGCGGAGGTCAACACCGACCATCGAAGCCCCCCCCAACGCTACATAGATATACGGCTGGACCCGTTTGAGATCCCCGCCCCACTCATGGACATTGAGTGGACTGTGGAGATGTTCAGAGCGAGGTTAACGGCAGTCGTTCGCTAGACAAGGAAGGCGGAGGAGCACGACTGCGGTTGTGATTTGAAGGCGTTAGGAGGAAGGTATACTGATTTTGCCTTCGGTCTTCGACGTCATAAGATGAGTCGAGGACATCGGTGTGGGAATTGTATCCTAGGTAAAGAAGCCCTTTAGGAGGATAGACTTCATGTGCTCTGGCGGAGCTCACTCCCGGCAGGACGGGCGTTTATCTTGAGCCAACACAGGGAGCTTAAGTCCCTATGTAACGATTTTTGTCAACATGGGACCAACAAGGTCCTCAAAGTGAGATATGCCATTTTCAAGATGAGTGGAGAGTTCATACACCCTCAGTGGCGGCTTGGTTGCTACTGGGAACAGCTGTACGGCTATTGCCCCTACATAGGGGTAGAGAACATGGAGAAGGAAGCGCGAAAGTGGCTTTGGGAGGTTAACTCTCTAGGAGGGTACTTCACGGAGGAAGAATATGCCAGTGAAGTCTATGGCGAGGTGCGAGTAATTCTGACCAAGAATTGGAAGAAGCCCGAGGAGTTGCCAACCAAGAAGGAGTGGCTTACGGAAGGGCGCTGGATGCGCGGAAGAGCTGGCCCGGGGAAGAAGACTACCATAACGATCGATGGTAAGGAGGAGAAGAGCCGGTCCATGAAAGGCGTAGATGCTGCTCTGATAAGCGATGAACAGATAGGCGAGGAGCTGAGGACCCCAGTCGCGGAGCAGTTCTACGTGATGGAAAAAAGTGAGGGAGGTTAAATCTCGACCGGTGGTAAAAACGAGCAACGAATCCAACCGGAAGATGGACTTCCTATCAGAGATAGTAGAGCGAGGGCTGTATGGGTCGAAGTTCAGCACGTTATACGCGGGACCGGCCGATAACAATGCTATAGACTTGGAGCTGGTAGAACTGACACGGGACAGGAATATTATCAAAGTCCCGTTGGATCAGAAAAATTTCGACCAGCACCAGAGCGTCATAACCATACAAACAGTGTTGGGCGCTATCGGAGATCATATATCAGACACAGGGTGTCCGGAAGAGTATTTGGAAGTGTGGCAGGCGCTGTGGGACAGCGTGTTTGTCCTCGGCGGGACCGTAACAGTGGGGAAAGTAGTATTCCCGTGGAGGAACGGCCTTCCTAGTGGCTGGAGATGGACGGCTTTTTTGGATACTTATTCAAATTTGGGTCAA</t>
  </si>
  <si>
    <t>&gt;Insecta_Hemiptera-Acyrthosiphon_pisum_GCF_005508785.1_pea_aphid_22Mar2018_4r6ur_genomic.fna_NW_021771240.1_14980_13538_-</t>
  </si>
  <si>
    <t>ATGAAGTCTATTAATGGATGTAAGACTGAATCCGTAATAGGTGAACATCCAATTGGCGACTGCTCCTATAAGTGCAGCCGTTTCGGAGATGAAGACCATCAGGGATTTAGTACTTCTAAACCGGTATTTCGACACACTTGTACTGTGCCGGAAGATGTCTTGGGCTATCAAAATCCTATTCACATGGTAGTTTTCGGAAAGATAGTATTCTGCTTTGTGACAACTCCACCCAGCTGCGTGAGGTAGGTTGTCCTGTCGTCCTGCTCCTTCTCCTAAGTACATCGCACTCTTGTGCATCTGGCACAAAGGTGTACTTCTCCATTCCGTTAGAACACTGAGTCGAGGATTGAAAGTGTTCCACTCGACAGCATAGTCCAGGATGTTAGGGATCGGCTCGCCGTTGATGTTCGGGTTTCCTGCTTCACCGTGTTTGTATGGAGGTAATCATATCCCGTGATGTTCGTTTTCTCCAATATTAGCACCGGATTTAACCATGCTCCCATTCCATCTAGTTCGTGACATCTCCGCCACTGTCGCCACTGCTTTGGCTATCACTCCTTCGACCGCAATCGTCTCTATCATATGGGACCAAGCTGCTGCCACCGCATTAGACATGTTCACCACTTGATTGTCGGCCTCACCAACTCCAAGCCAAACATAAACATGGTCTGCGAAGGCAGTGTTGACCACTCCATACTCGAGATCTAAACTTCCGTGCGGCCCTGGGATCACAAAGGTCTCATTGTGATCATTCTCTCCGGTCTTGTTTACGCAGACAAGCATAATGCGCGAGTATTCTCCTTTGACAACAGGCAAACATGCTTGGGGCAAAAACTTCAACCTCCATTCACTGAGTGGCAAACCTGTGTTGACACTCATCATCTGTGACTCAATGTACATCGAGTGGTTCCACCAGCCTGTCGTGGCGAAGCTAATAATGTACGGGACGACCCAGTCTTGCCCAGACCACTCTTGTCTAACAGGGATAACAACATTGGGGTCTGGCATACCAATGTTCCCGTTAAGGTCTCCACTTTGCATCACTTGGTATTCGGAGACCGTTACCACAGTGATGTTACTTACTCTATCCCCACGTCCGGGTTTGATCTGTCCACTATCCGCAGCGGTATGTCTTGTCCACACTGCGTCAAGTGGTCCTGTTCTCACGTTTATCACAACTTCGGAAACCGCACGCCCATGGATGGCTCTGTAATCTCTTGTCTGAGCGAACAGTTGCCAAAGCAGCAACATTCTAACGAGAGGGGCTTCGTCATAAAAGTCGACTGGCCGTTGTTGTGCCAGCCCGACTAAGGCAACCAATGACTGTTGGTTTGTCACTCTAGTGACTTGGACGAATGCGCGGGCTGTGGTCGAACTTGCCAAATCTGCATTAAGCATCCTTGCCAGTTCCAACCCGAAAGGTGTCGCCATTGGTGTGTCATA</t>
  </si>
  <si>
    <t>&gt;Insecta_Hemiptera-Bemisia_tabaci-MEAM1_GCA_001854935.1_Scaffold123_MAMS01000011.1:4972909-4976234_+</t>
  </si>
  <si>
    <t>ATGGCTGACCCACCTACTAAAAAGAAGAAGTTCATCCGGACCCCTGGCGCTAATCTTGGTGCAGGCCATGCGACAAGTGCCAGCAGCTCGACATCAAGTGCAACCCCCGAAGCCAATCCTAAACCAGCCCCTAGTGAATGAGTACTCAGATCTCATTTTGGACTTCATACGATAGAGTCCGATCATATCACGCACGTGATCGCCAATATAGCAGCTGGAAGAGAGTATGTGAAAAGAAGCTTCTATGACCTAGGTAATTACCTTATCCGACGTCAAGACGTGCGCATTACCTACCAGCCAATGATGCATGGTGTGGTCCTCCAATCACAATTGGCTAGACCCGCCGCAACTGGGGGCGTTACTGTCTACCCACCCGTATCATTAGTTCTAGGCGGGTATGAGCCCAGATTAAAACTTACGGTGCGCCATTCCATCACATTCAAGCTGCCCTACTTTGAAGGAGCTCTCGCCGAGGACGCCCTTGGCACGTACCTCCCGGGAGGCCAACCTGATGACAAGAAATTGACAGCAGCACTGTATCCTGTCCTCGGGAATTTAAACCTTACCAGAATGGTTGCACCCCTAATAAACAGCTCAATGTATAGATATGACAACAAGTGGCTGTACGTGAAAGGTGTATTTTATTGCCTACTCATGGAGCGTTGCACCCAAGAAAACATCCCGCTATTATATCCCGCTTTTCCTATCCCACTTCAGGTAATTGCTGAGGACACAACAGCAGTTGGTGCGGGCCCTTCGATTATTGCTGACCCTCTTCAGCGTGGGGATTTTGCCCTTTTCCTGGATATCGACTTTAAACTTGCTGATATCCAATATGTATACTGGCTCAGTGCCTCAGGACGCCGGCTAGCACCAGCTGCAGGGCCCAGCCTGGCTGCGATGGCAATACACTGGCCATCGATACCTTTCATCATCTATCATCGTGGTGGACCGGCTTTGCCCCCCCCCCCCCCCCCCCNNNCCCCAGTGCAAGGACCCATCAATCCCACAACATTTTGGAACTGGCTACATGATTTCGCAACTACGCGCAATGAGCGGGATCAATTGATTGCAGGGGCCTATGAGGCATCCTTGTTGGTAAACTCGGTTCTACAGAGAGTTACAGACGGAGCTCAACCACCCGCCAATTTGGCACCCCGTCCTGACACCAATGTGCAAGGGCAACTGTTACCAATTCGGTGTGTGGCCCAGATCCCTCCTGCAGCCGCTCTCCTTGAGTGGCATGCTTTAGTCACACCCACTTATGAGATGTTCGGCGAGGTCCTGGTCCCTATGCCTCATGAGAGCAACTTCCTTCAGCGTATGTTGGGAATCACCAGAGCAGAAGACGGTGCTTACTTAACCGACCTCACTGCACTAGGTCAAACCACCATGACTGAGAGACTCGTGCAAGCAGCCACCTTCGCAGGATTCGTATCTGTGTTCATGACCACGGTTCTACAGTCTTTTAACTGTTATGGAACTGTAATCCAAAGGTGGGCCACAAATAACCCAGCCCCTGCTCCTAACATGTTTAACCTCCTGGCAAACACCTTCCGCCTGTTTACCAACGTAGACAACAAGCCCTCAACGATGGCGATCGTGTTCATGCAAGCCTTTACCATGATGGACAGGCACATAGGAGGAGTTCCGCCTCCAACGGTGTTTGCATACAGGTCGTGGAACCTCGTCGAGCAAGACTGGGATTTGCCGGGACCATTCCAGCTCAATTCACCTCACCATGCTCCCCGACTAGGCAACCCCTTAAGTATCCTCAGCTGGCTGGACCTAATCCCTTCCGAGTGGGGCGTCGTGGATTCGAGTGCGACTGTGGACTTCACTAAGGAAGTGGCCATACAAGGGCTACCAAACGTGGCTGGTTGGTATGCGATAAACGGCGAGCGCCTTTACCTCCTCAAGCGGGTTGATCCCAATCCGTATACGCTCATACCTTATGGAGCCCTCGCTATCAACTCCATATCTTTGGGGCTGAGGAACGCCCTGCCTGCTGGACCCTTACCTGTCCAGTATCAACAATTTCCTTGGGACATGGTGGGTGTATCACCTCCAAATGTTATTGGCCCCCACCCTCAACCACCCACATGGATGCCAGCACATTTTATCTTTGAACCATGTACCATCAACACGTTCGATTGGGATTTAGAGGTGGTGCTCGCTCCGATTTTAACTTCTGCTGCAGTTGGTCCTGTCGTGTTACTGATGCTTCACTCAACTAATGTGTTTCCAGCATTGGGCAGAGGTTATCTCTTGGTTCAGAAAGTACCATCCAATGTCCCCGCTCTCCACTTTGTACCACCAGGAGGTTGCACTGTGGCAGTACTCCCTCAGACTCATGTAACTGCCAAACCGGGTGACGTTGTTCCACCCCCAGTCACCGTACAGACTGAAAAGTCAGTTGACAACTCCTGAGGTCAACTAGATGGACTCAATCCCCCAAACTGAAAAGGGTGGACGGAGGGCCTTGGCCACCTTCAGAGACTAGTCAAAATTTTAGTACGCATCAGCTACCCTCCGTACTGTTGCACCATTTCCATTTATCTTTTAAATCAAATTTCTCAAATTTTGTTAAATGTTTTGTTTACGATCCTGATTCCAAATGCTGTACACTACGTGGTTGTTGGAAGAGTTACCACCTGGAGCTTAGTTTGTTTAAGAGTTTGTACCGTCGGCTGCGGATGCGTGAAGTTGCTACACTACTTCACTTACTGGAGGATTTCCTATGGCACCAGCCTAGTTACTCCGGCCAATGGACCTATGTCGACTATGTCAACGCCCTGCTCCCCAAGTACATTGCGACCCCGTCCCATGCAGCTACTCATCTGGTTACCACCTTCCACAAGAGTATCGACCAACGCACCCGTGTTGTAAGAGCACAGGGGGTCAACTACCTTTACCTTTGGCTCCTGGCGGACCCGTCGATAAAGCAGCTACCTACTGCAGAAGCCAGTGTTATGTGGGAGTCCTTGTCTCTTGCGAATAAGAGGGGATTAGCTATTTCTTACCTACTGTATTTGGTTGGAGGAGACCCAACAAAGTACCAGTCCATTCTAAATGCTTTAAGGAGTAGGCTATGTGCGGGTCAGGACTGGTGCCATCCTCTATCTTTTGATGGTGACCTCTACCCACAACAACCAATCCAGGGAGTGAACCCTGCTTTGGATTTGTGGCGGAGATTAGATCCCCAGTCTTATATGCTTTTCTGCCAGCATCCTTCTCCACGCATACTGCCTCAACTTAAACTACAGCACGTGCAATTGAAGTTTGTTATGTTAGGCGGAGTGCCTCTCTGGTTCCCTAAGATTACA</t>
  </si>
  <si>
    <t>&gt;Insecta_Hemiptera-Bemisia_tabaci-MEAM1_GCA_001854935.1_Scaffold14_MAMS01000020.1:3487889-3489814_-</t>
  </si>
  <si>
    <t>AGGTGGGTTTGGATTGGCAGGTACAATCACTGCTGGAGTCAATCCTGTCCTATCCCAGGCGAAAGTTTGGTAGCTAAAAGCAGGTTGCTCCGGAGGGAGGAAACCTGTGAGTGCCTGGGCGATGATGTTCATTGCGAGGGCGCCATAAGGCTTGAGTGAGTAAGGTGACGTTGAGAGCATCACATCCTTATAGTCTGGAGACCCTGCACTAGCATACCAACCTCTGACCACCGGAGTGCCTTGGATCACGACTTCATGACGCATGTCCGCTGTGGTGTGATAATCAACCAAACCCCACTCCACTGGGAAGGTATTCAACCAAGACATCAGGCACATGGGGTTGCCAAATCTAGGCGGGTGATGTGGGGAGGTGAGCCCAAAGGGACCCTCAAAACCCCAAGCCAGGATAGGGGCGTTCCAGCTGCGTGTCGCCAAGGTATTCAAAGGCAGCACTCCCCCAATGTGTCTGTCTATGGCGTTTACCACCAAGACAAAAAGTGATGGTGAATCGTTGACATCACCGGACACGTTCGTGGTTAGGGCTAACTCGTTAGCTAGCTCCAGATAGAGAGGGGGAGTCAGATTGGACCGCATGGCGGCAAGCTGGATCACCGTACCATTCACATTGAATGACTGTAGGGCTGTGGTGAAGAAGATGGTAGCAACACCGGCGAGAACGGATGTGTGTAGAAGGCGCTCTGTCAAACTTGCACCTCCAAAGCAGATGTAGTCACGCAGGAACTTTTTATCTTCAGACCGTGTTAGTTGTAGTAGACGATGCAAGAAGTTATACTCCCGAGGTTGGGGCAGAACGGGTTCACCAAAGGTCTCGAGAGTTGGAGAGACAAAGGTATGCCATTCGAAACCAGCTGTCCCTTCTGGTAGTTCATCAGCTCCGTGGATGTCAAGGAGCTGGCCATTTTCATGCGTGTCAATCCTGTTGGCTGCGTCTTGCGGTGCGGGGTCGCCATCATGGCACATCTCTAACCGTCCATTGATCAGGAAAGCGGCTTCATAATAGCCGGCGGCGAAGTAGTCGCGTTCTCGGCGTGCGAGGGCTAGTCTTTGAAGGAAACGCCACATGTCCTCTGAGCTTACGGGACCTGGCTGCACAACTGAGAGGACAAGTGGGCCTCTGGAAACGATTGTGAACCTGATTTCGGGCCAGGTGACTGTCATTGCTGCCAGGGATGGGACACCCGCTGGAGCGATTCTTCTGCCGGCATAAGCTAGGTACTGGACGTACTTGAGGTCGCCTAGGTCAAAGTCGACGTTAAGTAGGAGCACGAATTCTCCCTTCTGGATCAAATCTGCAATCATGTCAGCGGTAGTAGCATTGGCCAATATGTCAAGAGAGGAGATGGGGTTTGCGGCTGGGTAAGCAGGGTACAAACAAGCAAGGTTTTCTTGCACGATACGGCCCGCAAGTAATGAGTAGAAGGCGCCTTTAGTGTAAAGTAGCGTATTGTCATAACGCTGGGTGCTCACTGACACATAGAGAGAGAGCGCTCTAGCCACATTGGGTGATGTAAGCCACGGGTTTAAGGCTGCGCCAGCTGTACGATCATTGGGGATGCCCTCAGGCTGCACTGCTTTGAGTTGCTCGGCAGTAATATCGCCTGTAACATTGGCACGAATGTGAATTATCCGGAAGGGAACACTCAGTCGGAGCCGGAGCCGTCGCTCATATCCTCCCATTGTCATGTATACGCGTTTTGATCTTTGAAGGCCTCCTTGCGATGAGCGCCTTTTGGGGAAAGACTGGAAGACCACGCCATGCGCCGTGGGGTCATAAGCTATGCGGGCGTCTCCTCTAACAACCATGTCATGTGAATCGTCGAAGAATGGATTAGATGAGTAGGTACGCAAGGAATCATCAAAACACATTGGGGGTGCTAGATGTGAAGACACGATTGTGCCAGTCCC</t>
  </si>
  <si>
    <t>&gt;Insecta_Hemiptera-Bemisia_tabaci-MEAM1_GCA_001854935.1_Scaffold226_MAMS01000055.1:4230518-4231507_-</t>
  </si>
  <si>
    <t>CTTATCGGTAACAGCTAGCGTCAAGGGAGGTGGGCAATCTAGACCATTGAGCGGAGTTGGGTAGTCCACAACCTTTAAAGGGAGGGCAAGGGGGATATTATCTCCTGGGCAGGCACGGAATTTCCGCCAGTGCCTGCTTAGGTCAAAGTGTAGGGCTGCTAAGGCATGTAGATGTGAACCACGTCGGCTTAAGGTACCTAGAGTAGGATTTATTGAACTAATGTTCTCACTAGGTAGCATACTCATCGCTTGTTGGACTGGCTCGATGAGCATATTGACTATAGATCTGGCCAAGTAGCCTATTGCATGCCCATGACAGTACCCGCAGGTACTCTCCTCTGCACTGGCCAATCATCTGCTTAGTTGGAGCAAAGTTGAAACCCATTCTATTCATGGAATAGAAGAGGAAGACCGACCAGGTGGTGGATAAGTTAGAGAGCCAAATGTCATCTCCCTGGTGGAGGGAATACAAAGATGTGGGTATGAAAGCATAGGATCAGCCACTAGTTGCTGGGCCACTTTGACATAATACCAGTTCAAGGCGGTGTTGGTGAGGTCAGTGGTTTGAGTACCAGAGAACAACCCTTGGTGCACTCGTACTAGTATTCGCTCGGAGGAGTCTTGAGGGTCAGGGATTTCTACTCACATAATATACTCGGAACGAGCCAGCCATAGGTGAGCTTGCAACCAGTCTACTGGGGCATGGTGTTCTGGCCCTAGGGATTTGCTGACTTCATGCAGTATGGCCTGTGATCCAGGAGAGTGTTGGATGTTAAAGTTGGCGAAATCTAGCATGGTGAGATGATGGTTGGTGTTTGGTAGTGAAGCTCGCTTGATCACCTTGACCATGGCTTCCACTCCGGACACGCCCTTTTCTAAGTCAGGCACTAATTTCAGGCGCTCTTCGAATTTATCTGTAGCATAGACGGAGATGACGTAGTGCAAAGGCTTTGTCCCCCGAATGGCCTTGGCCTCGCCACTTTCAAATCT</t>
  </si>
  <si>
    <t>&gt;Insecta_Hemiptera-Bemisia_tabaci-MEAM1_GCA_001854935.1_Scaffold27_MAMS01000074.1:2764285-2765412_+</t>
  </si>
  <si>
    <t>GGTACCGGTACCATCAAATCTGAACATTTAACCTCCCCGATGTTTTTCGACGACTCGCTCCGCTCCTACGCGAGTAACCCGTTTTTCGATAATTCGCACGGGATGGTAGTCAGAGGTGATTCGCGTATCGTCTACGAACCATTAGCTCATGGTGAGCAATTCAAGACCTACCCTCGGCGTCGATCAACACAGGGTGGTTTGGTGCGAACGAACCGCATTACCATAACTCTTGGCGGATACGAGGCTCGTTTACGGTTAAGCGTAGCCTTCAACGTAACGTGCATTCGTGCCATAGTCACTGGCGACCTCACAGCGGATCAACTTAAATCAGTTGTTCCAACAGGCATTCCCAATGACCGCGTCGCAGGATCTGCGTTAAACCCTTGGCTTGCTGTTCCTAACATGGCTCGAGCACTGTCACTGTATATCAGTGTTTCAACTCAGCGCTATGATAACACGCTGCTCTACACCAAGGGCACGTTCTATTCGTTACTAAGCGGTCGAGTCGCTCAGGAAGACATGGCAGTTACATATCCTGCAGATAACCCCATCAGCCGACTGGACATAGCCGCCCAGAATACCACTCCAGAGATGGTAGGGGATGTGATCCAACAAGGTGATTTCGTGCTCATCTTAAATGTCCATTTCGATGCTAATGACATACTCTATGTTGAGTATCTAGCCTACCCTGGCCGCCGAGTTGCACCCGCAGGGGTACCTTCTTTGGCCCCCATGACGATTAACTGGGCCGCCATCCGCTTCACCATTCTTCGTAGAGGCTGCAACGCGGTCCCCGCTGCCCGACCCGGACCAATCAACTCTGAAGGAATGTGGCGGTTCATGCAACGCCTCGCTTTCACGAGGAGGGAACGTGACTACTTCGCAGCGGGTTGTTACGAAGCCGCACTGTTCGTCAACGGTAGGCTCATGCTATGCCATAACGGCGTCGCCGTACGACAGGATGCAGCGAATAGAGCCGACACTGCAGCCAACGGGCAACTTCGGGTGATAACGGGAGCTGACGAGCTACCAGAAGGAGCCACACAGTATCAGTGGTACACCTTAGTTTCACCCACTTTTGAGTCATTCGGTGAGTTAACCTTACCAAAACCCCGTGAATACAACTTC</t>
  </si>
  <si>
    <t>&gt;Insecta_Hemiptera-Bemisia_tabaci-MEAM1_GCA_001854935.1_Scaffold297_MAMS01000087.1:4038623-4040270_+</t>
  </si>
  <si>
    <t>TACTATGCTCTAGAAGTTATTGGCGTCAGGTACGCTACACGCGGCCAAGACAACGCTGCCAGACACTACCGGATGGGCCAGTTTATGAATCTTGAGCCTATCAGTGTCCCAACCCCTTCGGACTTACACCCATTCTACCGGGCAATGGGGAAGCTTCCGCTAGAGGACGACGCCCACAGGCGTAAAGAGGTCGAGTGTTTTGTGGCCTCTTCCGGGTTGACCTGGGTACAGTTAGCTTGTACCTATGTCTCCCTAATTATGAAGTTCAGCACTACTTATCTGTTTTCAATGTCGCTGACCACCACCAAGATTGTCACCTTCCTTAATGGCGGCATACCTCGGGCCGCTGCCGACGTCTTGGTACGCCAGGCTTGTGAACCTCAGACTGGAGGGGCTGAACCCCGTTGGTATTCTATGCCAAAGCGGGCAATGCTCCACTACACAGGGCGGGCTCCAGAATTTAACCTCTATCCCGGCGTCAGAGCCCAACCCTTCTCCTGAACCTATGCTGACGCAGCAGACTATTATGCTGCATTCGGTATTGTAAATGATGTCGCCCAAGTGAGCCTTCAAAAAGCCCGCTCAACTCTCTTAATTTTGCTAATAGATGTCTCTTCTGCTGTTACATGATAACAACAAAATGTGAGAAAAAGGCGCCAAAAAAACCGCGCGCGCCTGACCTAAAACCCTGACCTGCAAGATCCCACGGAGAACCCCGGAACTTTACGCGTTGTCCGCGTCTTTAAGTCTATATTTTACGAAGTTTCCAAAGTTCGGCACTACTTATCTGTTTTCAATGTCGCTGACCACCACCAAGATTGTCACCTTCCTTAATGGCGGCATACCTAGGGCCGCTGCCAACGTCTTGGTACGCCAGGCTTGTGAACCTCAGACTGGAGGGGCTAAACCCCGTTGGTATTCTATGCCAAAGCGGGAAATGCTCCACTACAGAGGGTGGGCTCCAGAATTTAACCTCTATCCCGGCGTCAGAACCCAACCCCTTTCCTGCACCTATGCTGACGCAGCAGACTATTATGCTGCATTCGGTATTGTAAATGATGTCGCCCCCCCGCTACAGTAGTTTACTGTCAATAGATGGATTCCTGCTGTTGAGGCCACAAGAATGGGCCATATTGGGGCCTAATACCAAGGTCTCATTCAAGAGTGACTTGTTGAAAGTCACCTCTGCCGCCATGCGTGGGATGTATTCCTACTTGGCTACTCCTCTAATAGCGAGGGTGGGCGGCCATACTTTTTTATACCGTATGGCGTTCAGATGCTAAATGTCATAGCAAACTTCTTTGACTTAGCGGACCACAACCCTCGATACTCAAGGGCCGCTTGTGTTGGCAAAGGTGGCAGTACCACCTTTGAAAGGAATGCTGGTGCGTATGCTTCTCATGGCTACAATGCCAATTTACATGTCTTCGAGCCTGCTACAGTCTGGACATACGACTTTGGGGCTAATGAGGTCCGAGCTCCATGCCAGGTGGGGGACAACCTATCCCCTCGACAAGCGGCCACAATAACATTGTGGCATGACAACTACCCATTACCTAAAGAGGGTTTCCTGTTGGCTAGGGACCCCGAGTTCCACCTAGAAGGCGTGGATGCCCTACCCGACGAAATCGAAGGGCTGGATGGTTTG</t>
  </si>
  <si>
    <t>&gt;Insecta_Hemiptera-Bemisia_tabaci-MEAM1_GCA_001854935.1_Scaffold310_MAMS01000092.1:1059357-1060763_+</t>
  </si>
  <si>
    <t>CATCAGCCGTCTTATGCTGGGGCCTGGACCTTCGCAGACTTCGTCAACGCGTTACTCCCCAAGTACATAGCAACCCCTTCTCATGCAGCAAATAGATTAGTTCTGACATTCAACCAATCGATAGTAGGACGTGTCAAAGAAGTTAACACACACAGAGTCAACTATCTGACTATGTGGTTACTGGTTGACCCTGGTATAAAGCGTTTACCAGTTGAGGCTGAGAGCTTATCCTGGGTGGGCCTAAGTTTGTTCGATCGTCGGGGCCTGGCCATTTGCTATCTGCTGTATTTAGTTAACGGAGATACCAAGATCTATCACTCTGTTTTGAGTGCTATCAGGAGTCGCCTTAATGCAGGGTTGGTTTGGTGTCATCCAATAGTTCCCCAGCTAGAGATCACACTTACTGGGAACGTACCTGTTTACGAGACTGGTACGAATGCTGCCTTGGACTTGTGGGCTACTGTTGACCCGGCTGGTTTCCGCTTATTCATCACCAACCCAAGCGGTCGAGTGTTACCCACCATCAATTTGCAAAAGTTTGGTGTGTCTTATGTCATGGTAGGTGGTGCTCCTGTGTGGTTTGCCCATCTGAGGGGTGGGGCCAATAGACTCCAATTGAAGAAACTGTCATCTGTATATCCATACACGTCACAGGCTGATAAACAACATACAACAACGAGAGTATGGAGCTACCTTAATGCCCTTCTAAATTGCGACTGGCGCACAGATTTCAAGCTAGCCCACCCTGACACTACCCCTCCTTCGAAACAACAGGTCATCAAATCAACAAATTCTATCTTAAGTCATATAATGCTGGGGACACCACAACCTTTAGTCCTAACAGCCCTGTTAATATGCGGGGATGAGGTATATAGTCAAAGTGCTCCTTGGCAATACATTGTCAGCTCTAATCTGTTAATCGACGCTTACCCCCGGGTTGTCAAGAACCTCAAGGACATGTCCACTAGTATCAAAAGGTGCACAACGTTACCCAATGGTGTGCCCGTATCTGATGATCTGGTGGCAAAATTCATGTATTGGGAGTTAGCGTGCGGAAGGGCGTTAATGCTTAGTGATTGGGCACAAGAGTACACAGATAGGTGCACCAAAACATACCATATCTCGACAAAACTTCCTCATAACAAACCGCCTCATTGGAGACTCGATCCTATAAGTCATGAGATGGAAGATCCGAGGTTCTATGAGTTACTCACACACTATATGACGCAGTTACTGGATGTTGTTATCCCCACCCGTGTTCGTCGTGAGACTTTCAAGGCTTTCCTCACGAGACGTTCTGAGTGGATGACCAGCGGAAGTAGTTCTGGTGAAACCATCATTGTGGATGGCAAGAAGTTTGCTGTCAACAAGAGGGGCTGGGGTGAATCAATGGATGTGGAGTATTAT</t>
  </si>
  <si>
    <t>&gt;Insecta_Hemiptera-Bemisia_tabaci-MEAM1_GCA_001854935.1_Scaffold545_MAMS01000170.1:1633513-1634487_-</t>
  </si>
  <si>
    <t>GAGTGCTGTCATGGTGGTGGGGACACTCTTAAATGGTGTTTTGGCAGCACACATCAACACAGCGTTCAGCAAGTTGGCAGGTGCGTGTTGGCTGTCCAAAGGGCATAGCAGGGCTTGCTCAACATCGGCCAATAGTGCGATCGGTGGGATGGGTTCTCGATTAGCCTTGTTGACATTAGACGGCCGCCGAGGCACTGAAGCGCTGCCCATATGGCCCCACCAGGACGTGTCGTTAACACTTCTTAGCCGCACTGGCCGCAATAGGTGGGGTCTACTTTTCAGTATATGGCGCCACTCGCTTTTAAACTTCTTGAAGTAACCCAGACTCACACACTGCTTGAGCACATCGTTGTAGTTACCGGTCATGCAAGCTTTGCGCAGAGCTTCCACCCGGATAGGGGTCAAAACAGCAAACTTCTCGCTAACATGACTAATCCAGTCATCTGTCACTCGATGCGGCAGTTGGCTCAGGACGTGGTCAGCCTTCAAGGTTACGACAGCAGCTGGCAGTTGTTGAAAGCCTGGTTTGGGAGTAAGCATAGGTGGAGCGCAATCATAACCGCCTAAGACAGCAGGTGCCCAAATAATTGACTGCGGTATCTTAAAGGGCGCAGGGTCACCAGGAAACGCTCGCTGCTTGGAGTAGTGGTTTGATAGATCATGATGGAGCACAAGTAGAGCAAGAATGGGTAATCGCCTTCTGCCTAGGGTAACTAGAGCGGTATCCACTGCAGACAAGTTCTGCTGAGCCAGCAAACTGGTTGGCTGTTGAAGGTGCTTGGTGATTAGCTGCACTAACGCGCGACCAGTGTACCCGTGAGCTGCACCAGCACTGTATAGCACACGAAGGTACTCTCCTCTGTGTTGACCAAACATTTGTTTGAGCAAGTTGAAAACATACCCCATCCTATTCATTGTCTTGAATAGCACAGCAGCCCACAAAGCAGATAGGTTTCATATGAAGATGCCATCCCC</t>
  </si>
  <si>
    <t>&gt;Insecta_Hemiptera-Bemisia_tabaci-MEAM1_GCA_001854935.1_Scaffold1339_MAMS01001206.1:302075-302998_-</t>
  </si>
  <si>
    <t>CACTGGTGGATCACTTAGGGCTACTTTCGCTGGTGGAGGTGTTGGCTCGTCCGAAGATATGCTTGGTCCGAAGTTAATGCTCATTCTTCTTTTCAAGCCTGGTAGGGGCACAACCGTAGTCGGCGGGGCAGGGTGGGTGACCTTGAGAGCCATGGCAAACCCAAAGGAAAGGATCGCATTATCCAGCATCGAGGTGCCCAACGCTTCGAGTGTCTGTGGGCCAACAACCACTTCTTGAAGTACAGGTGCGTATGCTGTATTGGAAAGCCAATCAAAAGACTGGACGGTGCATGGTTCGAAGCAACGACGCATCCCATCCCATATCGGTGGGTTGGGGTTAGCTGGCACAATCAAGGCAGGGGTGAGGCCGGTCCGATCCCATGCAAATGTCTGATAGCTAAATACCGGCTGCCCTTGTGGTAGGAAACCGGTAAGAGCCTGTGAAATAATTGTCATCGCTAGGGCTCCATAAGGCTTCAGGGAATATGGAGAGGTGGACAGCATTACTTCGCGGTAATCCGGGGTGCCACCGCTAGCGTACCAGCCTCGTGTGTTTGGCGGTCCTTGTATAACAACCTCATTCCTTAGGTCAGCCGTCGTATGGTAGTCGACTGGACCCCACTCTATTGGAAATGTGTCTAACCACGACATTATGCTCATTGGGTTCCCGAAACGCGGGGGATGATGAGGAGAATTGATGCCGAAAGGCCCTTCAAAGCCCCAGGTTAGTATCGGGGCATTCCAGCTGCGAGTGGCAAGGCTGGTTAAGGGTAGGACTCCACCAATATGTCTATCTATAGCATTGACAACAAGAATAAACAATGAGGGTGAATCATTCACGTCTCCAGAAACATTTGTAGTAAGAGCCAGCTCGTTGGCGAGCTCCAGGTAGAGGGGTGGAGTTAAGTTTGGAAAATTGGGCGC</t>
  </si>
  <si>
    <t>&gt;Insecta_Hemiptera-Bemisia_tabaci-MEAM1_GCA_001854935.1_Scaffold52_MAMS01010534.1:2608101-2610554_+</t>
  </si>
  <si>
    <t>ATGGCAGATCCTCCACCTAAGAAGAAGAAATTTATCAAGAACCCCGGTGCAAACCTCGGTGCTGGACACGCTTCCAGTACCAGCAGCTCTACGTCTGAAGTGACCCCTAATGAAAACCCCAACCCCGCACCCAACCCCGCACCCAGTGATCGTGTCCTTCGAGCCCACTTCGGACTCCACACCATTGAATCAGAGCACATAACACATGTAGTTGCAAATATAGCCGCCGGTAGAGAGTATGTCAAACGGAGTTTTTATGATTTGGGGAACTATCTCATCAGGCGTCAAGATGTCCGCATCACCTACCAACCCCTAATGCACGGCGTGGTTCTCCAATCACAACTGGCACGTCCAGCAGCCACTGGTGGTGTGACCCTCTACCCACCCGTTTCTTTGGTCCTAGGAGGATATGATCCTAGGTTGAAGCTAACTGTGCGGCACTCAATAGCTTTCAAGTTGCCATATATTGAAGGTGCCCTAGCTGAGGACGCGCTCGGGACATACCTGCCTGGGGGACAACCAGACGACAAGAAGCTCACAGCTGCATTATATCCCGTGCTAGGGAATCTGAACCTCACCCGGATGGTGGCGCCGCTTATAAATAGCTCCATGTACCGCTACGAGAACAAATGGTTGTATGTGAAGGGCTTGTTCTACTGTATGTTAATGGAGCGCTGCAACCAGGAGAATATCCCCTTGGTGTTCCCAGCTTTCCCAATCCCACTCCAGGTAGTTGCTGAAGATACAGCTGCAATTAATGCTAACCCGTCCATCATTGCGGACCCTCTCCAAAGAGGGGACTTCGCCCTCTTTTTAGACATTGACTTTAAGCTTGCTGACATTCAGTTCGTGTATTGGCTTAGTGCCTCTGGCCGAAGACTAGCCCCCGCTGCCGGACCAAGTATAGCCGCCATGGCAATTCATTGGCCCTCTATACCCTTTGTAATCTATCATCGGGGTGGTCCAATGCTACCTCCACCTGTACAAGGGCCAATCAACCCAACCACCTTTTGGAATTGGTTAAATGACTTCGCCACAACACGCAACGAAAGAGACCAGCTGATAGCAGGTGCTTATGAGGCTTCTTTACTAGTCAATTCTGTGTTACAACGAGTTACAGATGGTGTGCAGCCACCAGCCAATTTGGCTCCTCGCCCTGATACTAATGCACAGGGCCAACTACTCCCCATCAGGTGTATAGCGCAAATCCCACCTGCCGCCGCCCTTCTAGAGTGGAATGCTCTTGTGACGCCAACCTACGAGACATTTGGAGAGGTACTTGTCCCCATGCCACACGAGAATAATTTCCTACAACGTATGCTGGGAATAACTAGGGCAGAGGATGGTGCCTATTTAACAGACTTAACTTCGTTGGGTCAAACTACGATGGCTGAAAGACTCACCCAAGCTGCTACCTTTGCGGGTTTTGTGTCTGTATTCACAACTACAGTTTTACAGTCCTTCAACTGCTATGGCTCCGTTATCCAAAGGTGGGCCACCAATCACCCAGGTCCAGCACCTAACATGTTCAATCTGCTAGCTGACACTTTCCGCTTGTTCACTAATGTGGACAACAAACCTGCCACTATGGCAATCTTGTTCATGCAGGCCTTCACTATGTTGGATAGACACATCGGTGGCGTCCCACCCCCTACGGTATTCGCATACAGGTCATGGAATTTGGTGGAGAAGGATTGGGACTTGCCCGGACCATTCTTACTCAACACACCACATCATGCGCCCCGCTTGGGCAACCCTCTAAGTATTCTTAGTTGGTTAGACTTAGTTCCTTCTGAATGGGGTGTTGTAGACTCCAGTGCCACCGTAGATTTTACAAAAGAAGTGGCTATTCAGGGAATACCGAATGTAGCCGGCTGGTATGCCGTTAACGGTGAGAGGTTGTATCTCCAGAAGAGAGTGGATCCTAACCCATACACGCTGATACCATATGGCGCGCTCGCACTCAACTCTATATCCTTGGGTCTACGTAATGCTCTACCTGTAGGACCTCTTCCTGTGCAATACCAACAATTCTCCTGGGATTTGGTGGGAGTTTCACCCCCCAATGTCATCGGCCCACATCCTCAGCCACCGATATGGATGCCCGCCCATTTCATATTTGAACCCTGCACTATCAACACCTTTGACTGGGATCTTGAAGTGGTGCTGGCCCCTATCCTGACCTCAGCTGCTGTTGGTCCTGTTGTATTATTAATGTTGCATTCTTCCAACGTGTTCCCTGCCCTGGGGAGAGGCTACCTTCTAGTTCAGAAAGTGCCCACTAACACTCCATCGTTGCACTTTGTACCACCTGGCGGTTGTACGGTAGCAGTGACCCCCCAAACACACGTGACTGCAAAGCCGGGAGATGTTGTCCCTCCACCCCTAGCTGTTCAGACAGATAAGCCAGTCGACAACTCTCGTGGACAATTAGAAGGCCTCAACCCCCCAAAC</t>
  </si>
  <si>
    <t>&gt;Insecta_Hemiptera-Bemisia_tabaci-MEAM1_GCA_001854935.1_Scaffold923_MAMS01019449.1:1620113-1626774_+</t>
  </si>
  <si>
    <t>CTATATCCTCAGTACCCCGCAGCCAATCCCATTAGCATAATGGACATCACGAATGCCCTCACCACCGCTGAAATGGTTGGCGACGTAATACAGAGGGGAGATTTCGTATTGTTATTAAATACTGATTTTGACATTGCTGATTTTAGATACGTACAGTACCTAGCGTACCCGGGCCGCCGTATTGCACCAGCAGCCGCCCCCTCTCTAGCTGCGATGACGGTAACTTGGCCGGAGATCAAGTTTACGATTATCACTCGAGGCAACGTTCCGCTTCCCAACACTCAACCTGGCCCCATTAACTCAGAAGGGCTCTTCAGATTTATGCAGAGATTAGCAGTAGTGCGACGTGAGCGAGACTATTTTGCCGCTGGTACATATGAGGCAGCCTTGCTGGTAAACGGCAAGCTTCAACAATGCCACCCTGGTGAACCATTTCCCGCTAACGCCGGAAACAGACCTGACACCCTCGAAAGTGGACAATTAGTTGACGTGAGTGGTGCTGACGAGCTCCCTGAAGGCACACACGGATATGAGTGGTATACAATGGTGTCCCCTACCCTGGAGTCATACGGCGAGTTGGTTCTCCCAAAACCGCGCGAGTACAACTTTCTTCATAGGCTCCGACAGTTAACGCGTTCTGAGGACCGTAAATTTCTAAAAGATTATGTGTGTTTTGGCGGCGCAAACGTGACAGAGAGGCTACTGCACGCTGCAATCCTATCCGGTGCTACATCCATCTTCTTCACTACTGTCTTGCAATCTTTTTACGTGAATGGGACAGTTATACAGCTGGCGGCAATGAGATCACCTCTAACGCCTCCCCTATATCTTGAATTGGCCGCAGAACTCGCGTTCACTACAAATGTGTCGGGGGACGTAAACGACGCACCTTCGATATTCGTGCTTGTAGTAAATGCCATCGATCGTCATCTAGGAGGTGTTTTGCCCCTGACCAGTTTAGCGACTAGGAGCTGGAACACTCCAATCAGGACGTGGGGGTTTGAAGGACCGTTCGGCCTGAGCTCCCCGCATCACCCGCCCCGGTTCGGAAATCCTCTCTGCTTGATGTCCTGGCTTGATTTATTTCCCATAGAGTGGGGGATTGTGGATTACCACGCCACGGCTGATCTTCGTGCCGAAGTAGTAATTCAAGGCCCTCCTGTGACACGCGGCTGGTATGCCAGTGGCGGCTCTCAGGATTACAAAGCCACTATGATGTCTACGTCACCCTATTCACTTAAGCCGTACGGGGCTTTGGCGATGAATATCATTCCGCAAGCTCTATCCAACTTCCTACCTGGTAACGCGCCCCAGTTCACATACCAAGTGTTCACCTGGGACAGAACAGGACTCACGCCGGCCACCATAGTCCCAGCTAATCCTCACCCGCCAATTTGGGATGGCAACAGACGGTGCTTCGAGCCTTGTACGGTGCAAGCGTACGACTGGATGACCGGGCTTACCTATGCCCCTGTCTTGCAGGAAGTGGTGGCCGGGCCCCAAGTTCTAGAGGCTATGTGCACGACTCCCCTGGACAACACGATTTTGTTCTTCGGTTACGCTCCTGCCCTTAAAGTAACCCACCCAGCTCCATCGTTATCTGTAGTACCTCTTCCTGGTCTTAAACGGCGTGCTGGAATCAACTTTGGCCCTGTCCCCACACCCGGTGAGCCTACACCACCGCCAGCAAAAATCGCACTCAGCGACCCTCCACAGCCGCTTCAGCCGAGTGCAGGCCCTAGCCAGCCCCCAAACTGAGCTCGGTGCTTGGTAGCCTCCCGTCCACAGCACCTGAGATCGGGCTTAACTGCTGCTGTTCATCAAAGCCTTCTTATCTACTACGTAGCTTATCATCACTTTTCGGTTCAACCTTTCCAAATTTTAGTGCTTGTCTAACTTTGTGGGATCATCCCTTTCTGGGTGCCAACCCAGCTGCTTGGCAAAGTTATAAACTCAATTACCAGGTCCTGATCCAGAAGTATGGGCGATTGCATTTTAGCAAAAGAGTCCAATTGCTACGAAGTCTCGAGGCATTGGCGGCAGCCTTACCGATCATAATGGGAGACCTAACTTATCTAGACTTGTTGAGCGGTCTCATACCTGACTACGTCTGCACTCACACCATCGCAGCTCGGAAGGAAGTATCAAAACTATCGTCTGAGTTGAAAGCACAGCTGAAATTGACCGGACAGCACGGTATTAATTACTTACTTATTCTAATCAATTTGATAGACCCTGTAGATTGGCCTGCGACAGATAAGCTCATCAAGACGTGGACTTGTATGTCTCTTCCAACCCGCCAGGACATCGCCCATCTGACGGTCTTCGTACTATACGGCCCCAAGGAGATGAAACGGCCCGTGGTCAGACAGCTACTTGGCAATGCAGTATCCCTCCGCCCTTGGTGGGAACATCAAACAACACTCACGATCCCTCCTATCGCTAATACTGCCGCCAGTGCCCTAGCAAAACAAGCTTGGGTCCGATCCAACCCTGTCTTGACCTTGATAGCATCCTATAGCCCTAAGATGCTGCAGCAAACGATTCTATCCAACATGCGTTGTCCAAAGCCTTGTGTGGCAAACAGCCATTCTGTGCTGGTGAAGAGTGATATCGCTGGAGTTCCTTATTGGTATTGGCAGATACGCAGTCAACCCAACCGCCAAGCGCTCAAGAGAATCAGTCACGCCTACGTCTACCCGAGCGAGCGAGATAGGCTCAAGATGACTACCAATGTAGGAGCTTTATTGTCCGCTGCACTCCACCTGAAATGGCTCCCGAACGCTGTCAAGATCAATACTAAGTACGCTGATATCTCACCGTCCTCGATGGTCAAGCTGGTGAACTCCATTTTAGTGCACCTTCCTCTGGGTACCTTACAGCCCCTGGTTCTCACCGTTCTTTGTACGCGATTAGACCCAGATCCCACTCCTAGTAAGGCTTGGGATTTCATCGCCTCCAACAAGTTGTTGCTGCAAAGTCCAGCTCAGACGACTGAGTCATTGCGCTTGTTCTCGAATTGCCTACGGCGCTATAGTGTGACCCCAGATAATGTGAGGATCCAGGACTCCGAGGTTAGTTATTATTCCTACTGGGAGTTGGCCACAGGCAGGGCTAACATGTTGACTGACTGGAGAAAGGAGATCATCAATCGTACCTCTGGCACCTACCACCTGCACGCCACAATGACTGCTGATGATCCGATGAAATGGAGGCGTGAGAATAGAGCCTTTGAGGAGAGGGACCCCACGTTTTATGCCATGCTAAGCAAGCATATTGAAGACATCTTGCGCGCTACCTTGCCGAAACGCATAAGCCAAGAAACATACGAACAGTTTCTAGAGAGGCGCAGTGAGTGGGTAACCTCTGGAAGCAGTTCTGGGGCAAGAGTACTAGTAGATGGCAAGTTATACCCCGTGAACAAGAGAGGGTGGGCTGAAACTATAGTCGCAAAGGACTATGCTAAACTGCTGTACACGGCTAAGCCTATTGAGGAAGCTTTACCATCTGAAAAGCATGAAAATGGTAAAAAGAGAGCCATTTATGGAGTCACCCCCCTCAACTACATGGTTGCCACCTATGCCACGAAAGGCTTGGAAGAGAGGTTGCACCTCCATCGTGGCTTTGAGAAAGGTCTTACTGGCGCTGCCGCTTATAGCCGTGAGCAACACCGTGCTAACCTGACAGCTGATGCGACGTATCATTTCACTATGTGCGACTTCAGCGATTTTAACATTCAGCATACGCCAGAGGCCCAGGCCATAGTCCATCGCCTAAGCGCCATGATTGGTAAGGAACGGGGTGCTCCTATCGACTGGGTCAGAGCCCACCAGTGGTTGGCGGATGCCAAATTCAACATGTGGGTAGACTTTCCCAATCCAGACTCACCTGGCCAACGTGTGAGGTTGCAGGTACTGCAAGGACTCTTCTCAGGCGTTCGCACAACTGATTATATTAATACTATATTAAATAGTGCTTACCAAAGTGTGGCGATGGAGATAGTCAAGAACAACTACGGTCTGGAGCCGGAAGATCTTTATGACGTCAAACAGGGAGACGACATATTTATCTGCAATAGGTCGTCTCTCTGGGCGGCAGTGCTATTCAAGGTCCTAAACAAGATGGGCTGTGTCTTCAACCTACTTAAACAGATGTTCGGTGCTTCTCGAGGCGAATACCTCCGTGTTTTATATAGTAATGGGGCAGCGCATGGCTATACCGGGAGGGCCTTAGTTCAGCTCTTCACTAAGCAGCTCCAGCAACCTAATAGCCTAATAGCGCAACAGAATCTTACTGCGCTTGACACAGCGCTGGTGACTTTAGGGCGAAGGCGTCTACCTGTTATAGCCCTTCTGACACTACATCAAGACTTGTCTAACCATTATGCTAAGCAAAGAGCGTTCCCTCAAGATCCGGCACCAGTTAAGATTCCTGCGTCCATCACCTGGCGTCCAGCTTTGATAGGTGGGTATGATTGCGCACCCCCTATGTTGACGCCTGCTCCTGAATATTGTAGACTACCAACCCCGTCCGTTGAACTAGAGGCCAGCCGCGTTTTAGCACAGTTACCGCATAATATGACCGATGATTGGATTAAGTTCGTGAGTGGCAAGTATGCGATTCTGAACCCTATCCGCACTGTGGCTCTGAGGAAAGCATGCATGATAGGCAACTTTAATGACGTGCTCAAACAAAGCGTCAGCCTCTCATATTACAAAAAGTTCAAGCGGGAATGGCGGCGAATTCTAACCAACCGACCTCACCTCCTCAAACCTGTTGAGTTGCGTAGTGTTAGTGAACTAGATTGGTGGCATCACGTCGGGTACTACTCAGTCCCCAGCACACTGTCATCTTTCAACAAGCTGAATCGTGAGCCCATAGTCCCTCTTGCGTTACTCTCACAAGTGGAGCGAGCTCTACGTCAGCCCTTAAGCCGCGTGCATGGCCCCAACAACCTGCTCAAGGCCATTATGCTCTGCGCGTCCAAAACGCCATTTAAGAGCATTCCAACAACCATGACTGCTTTGGGCCTATCCGAGATTGAAGCCATCGAGTTCGTAATTAAGTATATTACGTCAAACGACGTCAACCCTGAAGAAGCGAGCCAATTTCTAGCTAGGATGGTCTCACAGCACACAGCTCTCCCCCTCCATGTGTTGTTGTCCACAGCTCACGGCTTCATAGGAGCGCTGCGCTACTTCCTCCTCCTAATTAACTAACCATATATATATACATACATATATATATACACACATGAATTTGAATGGCATATATTTTCGTATATGCCCGTGGTTGTATTGGAGTGTCTACTCTTCGTTCTTCTACTTTAATTGTCCAGGGTCGAGTGTGTACCCTCCCTGGAAACGTTCTTTCTGTTCTAGATACCTTTAATCAAGATGGCTGACCCTCCTCCCAAGAAAAAGAAATTCATCAAGAATCCTGGTGCTAACCTTGGAGCTGGCCATGCCTCTAGCACTAGTAGCTCTTCATCTGAAACCCCATCCAATGAGAACCCCAACCCCGCACCCAATCCAGCCCCCAGTGATCGAGTCCTACGCTCACATTTCGGGATCCACACTATTGAGTCGGAACACATAACGCATGCAGTTGCAAACATCGCTGCTGGTAGGGAGTACGTTAAACGAAGTTTTTACGACCTGGGAAACTACCTCATCAGAAGACAAGATGTCAGGATTACATACCAAGCCCCCTTACACGGAGTGGTTCTTCAATCACAGTTAGCCCGTCCGGCGGCCACTGGTGGTGTGTCACTCTATCCTCCTGTATCGTTAGTCCTGGGTGGTTACGAACCCAGGCTGAAGTTGACTGTTCGTCACTCAGTAGTCTTCAAGCTTCCATATGTAGAAGGTGCCCTAGCCGAGGATGCGCTTGGGACTTATTTGCCTGGTGGTCAACCAGATGACAAAAAACTCACCGCCGCTCTGTATCCGGCCTTAGGTAACCTAAACCTCACGCGTATGGTGGCGCCACTCATCAACAGTTCCATGTTTCGATATGAGAATAAATGGTTTTACGCAAAGGGTCTGTTCTATTGTATGCTGATGGAACGTTGTAATCAGGAAAACATACCCTTAGTCTACCCAGCTTTCCCAATTCCGCTCCAGGTGAATTATGAAGACACAACCCCTGTCAATGCCAACCCCTCCATCATAGCAGACCCTCTCCAGAGAGGTGACTTCGCCCTCTTCTTGAACGTTGATTTCAAGCTCGCCGACGTCCAGTTCGTTTATTGGCTTAGTGCGTCTGGTAGGAGGCTTGCTCCGGCCGCAGGCCCTAGTATAGCGGCTATGGCTATCCATTGGCCTTCTATCCCATTTGTGATATATCACCAAGGTGGTCCAGCCCTCCCACCTCCTGTTCAGGGACCAATTAATCCTACTACCCTATGGAACTGGCTGAACGATTTTGCTACAACTCGCAATGAAAGAGATCAACTTATAGCTGGTGCAAATGAGGCCTCTCTGCTAGTTAACTCTGTGTTACAGCGAGTCACTGATGGTGTGCAGCCCCCTGCCAACTTGGCCCCTCGACCAGACACTAATGCACAGGGTCAGCTACTTCCTATTAGGTGCATCGCCCAAATACCACCCACTGCTGCTCTATTGGAATGGAACGCGGTTGTAACGCCCACCTATGAAACT</t>
  </si>
  <si>
    <t>&gt;Insecta_Hemiptera-Bemisia_tabaci-MEAM1_GCA_001854935.1_Scaffold923_MAMS01019449.1:1746268-1748253_-</t>
  </si>
  <si>
    <t>GCGCTTTAGCACGAAGCCAACCCTGACCATATTTTGGCCCGTCCATATCTCAACATCGTCGGCCCTATCATTCGTCATCTCATCTGACATGACGGCGGGAGCGCGCACCTCATTCGCTCCGTAGTCATAAGTCCAAATCGTCATGGGCTCAAAGATGTGGAGCTTGTTGTTGAAAGAATGAGAACCATAATGTTGAGCCTGGCACTGGAACTCGGTTTGAATCCCTCCGATAAACGGTGCCGAATGGTACCAGGGGCAATGGTCATTCAGGGCATAAAACTGGGTGAATATATTCACCATCTGTATACCATAAGGTATTATCAGGAACGGGGTGTTTGTCCCTGTGGCCTTGATGTAACTGCGGTCACCCCTGAAGGAGTACAAGCCCATATTAGCAGCGACACCTGATATCTTTAAGTCGGAAGTGAAATCTACCTTCGTAGTGGGCCCCACCACACCCCACTCAACCGGGCGGACTAACAGAAAGTCGTCCACCACTAACATAGAACCTTCGCGAGGTGCCACATCATTCGTCCAGTTGAAAGCGTCTACTGTGGCCCTTATATTAGGGAACCTCCCAAGCCCTCCTAACCAAGGCTGTCCCGGGTATGGATTAGGCTCAATAGACATGCCCGTGTAGGCCTCGAAGCACCTGGCCTGCCAATCCCAGAACATGCAACTGGCAAGCTGACCCACTGGAGGGGTGTCAAGCTGTCCTAAGACAGTGTTAGCGAATGCTTGCCCGCAAGCCCCTATCATATAATCTATCAGATTTGTCACACATATGGAGTGCGAGCCGATGATGGTGGTCGAGAATACACGTTGTAATTGAGCATACAATGCGGTGACGCACGCTCGGTCAAAGGGGCGTGCCGCAGACCAGTTATTTATTTCATTGCGCAGATCCTGCTCCACTGGCTGGACTGAGCGCATCCAGACTACAAAGATGTTTCTTTGCACCGGTTTCGGTACAGGAGGCACAAAATTGGAAAACGTGCCAGACAACCTATAACGGCGACCACCGTGGACGCGAAACCTGATCGGGAGTAGGTTTAATGCCAAATACAGGCCCTTCCGATAGTCGATGAACTCACTGCGTTTGGTGGCAAGTCGGTAGAGAAACCCGTATATTGCCGCAGACGTAGGGTTTCCTGGGCCAGGGAGTGGGGCAGGTTGGGCCCTACGCGCCACTACGTGGATTTTGATTTCCTGGAATTTCGCATAGATGAAGTCCGGAGACCGCTGGCCAGCGATAACGCTCACCCTAGCTCCAGCATGGGCAAGCCAAACGAGAAGATATAGCTCGTCGCGGGAATAGTCCACATCCTCGAAGAATATTAGGTCACCTGCCGCAATAGCATTAGCGAGGGCACTGCTATTGGTATGGGTGTGAGTGAGGTCCATCCAAGTAATTGGGTTGCCCACTGGGTAGGAATCAAATACTGGGTTCAGGCCCATGAACTGAATATTGTCTAGGACCATAGCCCAGTAAGCCAACTTGAGGTAAACAGCTGATACGTCGTAATAGAACATATGCGAGTCAACACTATTCACAAGGGCACCCAGGAAGTTGGCGTTTGCTGATGCAAAGAAGGGTTGCCATACAGCGGCAAAAGTCTCCATGTTGGGCATCCCGCCGGCCAGAAATGGGTCGATGAGAGTCCTAGAAACGGCAGACACTATTCTTGGTAGGCACCAGGTCTGGTAAAGGATGTCAGCATTCGAATCCAAGAGGGGGTCGGCATTAGTTTCGAATGCATCCGTTATCATCTCGTGTGAGGCTGCGTTTTCCAAACGCCTAGAGCGGGGCATCACAAACGATCGTATTTGCAACTCGTTATTGGCATTGACCGAGAAGTTGCCTGGGTTAGCCTCGACCAATCGGAGAGCGGATAGGAGATAGTTGGGCGAGGCACTAGTGGCAGATAGGTGGGCTAATGGGGTGGCGGCGACATCCGATGTTGTTATAGAATGATCACCCAAATG</t>
  </si>
  <si>
    <t>&gt;Insecta_Hemiptera-Diaphorina_citri_GCF_000475195.1_Diaci_psyllid_genome_assembly_version_1.1_genomic.fna_NW_007380412.1_31186_35309_+</t>
  </si>
  <si>
    <t>CTATGGATCGGGGTAGGATACACTGACTCCATTCGAGGCCCTACTCTCGTAAACTGTGAGGTCCAGGACAAGTACTTAGACGCGGTGACGGTCACATCGGTCATCGCCCGTGGGATGTTGAACCCACGCATGGGGCTTGATAACGCATTCTGGTTTGCCGCCTCGACGTCGACATGCAGTATGGTTGACGTGCTGAAGAATCAGGCCGCCAGTGATTGGCGAGGCCCGGCGCTGAAGGTGGCACTATATGATTCCATGCGAGAGAATGTCGTCACACAGCCCGCCGGAGTGAGCTACGATCTAGCGGCTATGCAGGACACACAGAGAGCCTTCATGTCTCGTAGGTTGCTCGATCAGTGGGGATACCAAGCAGCATGTATCTCCCCACAATTCTTGGAAAGGGCACTCCAGAGAGGGGCCATTACATTGGGAGGGATACCGCGCGGCCTCTCCGGAGAGGATGTCGTAGTGATCGTACTCGGACAGGAGCGCATGAGTCCCATCAGGCTGAGCCTCAAAGTTGTTGCCGCACTGGAGTACCCCCTCGCCCTGACAGTTGAGACCTACCAAATGGTGGTGGGGGACAGAGGGGCTGACTTCATCCGCAATGCAAGCAATATCACGATTCATGACCCTAGAAGAGTCATCCTATTCGTGCACGCTACTCTGGGCCAGGACCCAATCACAATAGGAGGTGTCCAACTAGTAGCGGCAATGGACCCGGGTCACGCCGCTGCGCTCCCTGACGTTCCTCTAATCGACTTTGACCCCGGGGTGATGGCGTGTGTGTATGACGTGTTGCATAGCGACAGGAGTCTGAGGTCTGAGTGGGATGCACTCCTCCAGCTCCACAACGGAGGGCGGACATTGGACTGGGGAATCGTCTCGGAGATGTTAGTCCATACACTCCCCCGCTTCCCGCCGCAGGTGGAGGTGACCCGTACGGGCGGGTACCAAGACATGGCCCTGGAGGTTAACCTGTTCAATGGGCCGGCTTACATGCAGGCGGACCCGAACGTACCCAACTTCGCTCTAGACCTGCAGGGCGAGGAGTTGGTAGGGGCCGATGCCAACTACAGGCATGCGCACGTGGTTACAGCCTGCGATGTGGTCACCGCGCTCCGGGCCGACGCCAATGACTGGCCGGTGATCCGCATTGGACGCTGGTCGAATGCCGCTGAGATCCTGACAGGCTTGGGCATGTGCATGGTTGAGACGCCGAGTGCGAGTACGCTGAGGATCGGGTCGCAGCTGGAGAGCTTACGGAGTATACTCCTGAAGGGCCGGGAGCTTAGGTCTTTCATTGAAGTCATGAAGATAGGTGCCTTAATCGGCGATGCTGCCGCGGGTGTGGGAGATGTGGCCTTGAACATTGACGAGGCCAAGTGGCAGACGGAGGTTGGGGGTGAGGGGGCCACTCTGCGCAGTATAGCAGAACAGACCATGTCAGGGGGTCACCCGTCATTGGGATACTGTTACAGCCTGAATGTCAACCTCGTGCGAGAGGGGTTTATCGCCACCATGACGGGATGCAGGATACCAGCGATATCGGATGTGGGTACAGACGACGTCAGTTTGGAGCGTGACCCACTCTTCGATGAAATATATGTGCTACGCGACGACAGGGCAGAGGACCCGAATCTCATGGGTAGCTATGCGCCCGACAAGGTCTCGACCAACAAAGCCTCGGTCAGGAGGAGGCTGGGGAAGGTGAACATCATGGCCCTACCTACCATACCTCCCTTTATCAATCTGGGGAACATGACAGTCTTGCCACGTGAGGAGAGCACGTTGGTTGGCAGAGTCCATTCCGGTGCCACAGAAGCCTTAGCGAGGCTTGGCGGATGGGGTGGTGCAGGGAAAGTCGCACGGGCGGGGCATCTGGCGTTGCCATTCGGGTGGGGGTTGATGCCTGTGCGCAGAGATTGGATTGAGGAGAGGGATGTGGGGGTCTCTGTTATCCCGGACGTCCGCCGGGCCTTTACGGAGGGTAGGTACGGTGCACCCCTGCAATTCATCACGACACAGCAGCGCCCCGTCCTCCCGGGCACCTCTGCTCGTGGGTTCGACCGGAACTGCATGGCGGATGTCTTCAACAGCATGTCGCCCCAGATACTATGCAAGGGGGATTTTCATGCCCCCACGCCGGAGGTCGGATCTCCGCCCAACAAAGAGGACAAGGTGGAGGAGATAGAGAACCTCCAAACTGCGGCACCAACGCTCTTGGCCGCAGACCCAATCGACACGGAACACAACCTCAACACCCACGAGCGGGTATAGAGCCCGAATCGACGTGGACTTTTGGTAGGCTGATGAAGGAGGTACGACGCAAGTGCGGGGAATTAAACTCCCGGTGCTGTGACACCCCGGGGTGGGAGAGGCCTTACACCGCGTTTGATGCCACGCTACTGAGGTACCACCTCCCCAAGCGGCACAAGGGAGAGAAGTGCTGCGTCTGGCCGAAAGGGAAGGTAGAGGATGGGTTGCACATGGCACACCGCCTGGGAGGTGATGACATAGGCGCACTGCTACAGTTCTGGTACTGGTACATGCGGGAGAGGATGCCTCATGCATGTGAGTGTAACACCACCAAGCTCTTTAAGGCACTGACAGGGTTCGTCAAGCTAGGGGGGGAATATCTCCACCCGGGATGGCGGTGGTTGTGCTACTGGGAAACCGGCGGGGGCTACAGAGCGCTTATTCCCTGGCTGGGGAAGAAGCACGTAGTCGGGGGCCCATACTGCGAAGAAGAGTACGAAAGGTTGATATACGAGGAGACGATCAACTTGCTGCGGACGGAATGGCGGCGACCAGAGAGGGTCCCGGATATACAGGAGTACACGAACGGAGGGGCCTGGATGATGGGGAGGGCCGGAACAGGACGGCAAGGGAAGGTGGAGGGCAAGGTTCACAAGACACGGCGGAATAAGGGGGTGGACGCTGTAACCTATACTGACGAGGATGTCGGCGCGCTGCTACTGGTCGCGAGAAAGGACGAGATGCATGTCATGCAAAAGTCAGAACCAACTAAGGTGAGGGCGGTAGTCAAGTGCGGAAACCACGTTAACCGGCAGATGGCATACCTTAGCACGGCGGTCGAGCGTGGGTTTTACGGGTCAGAAACGTCGACGTTATTCGCAGGGCCGAGCGGCAACGAGGAGATAGACATTAAAATTGTGCGGCACGTAAGGGACCAAGGTCAATGGAAGGTACCCCTTGACCAGTGGCACTTCGACAACAACCAGAGTAAGGGTACAATACTCGCCGTCCTGCGGGCGATAGGCGACACGTTATACCGCTCGTTCACCAGTGAGCACGATATCCTCCGGGTGTGGGAGGCTCTTTATCACGGCATAGCCCACATGGGCGCTAGAGTCTATTGCGGGTCGCGGGTATTTGAATGGGAGAACGGGGTGCCTAGCGGATGGAGGTGGACGGCCCTACTCGACACCTTGCTGAACATTGCGTCCTTCAGGGTCATCTGTACATGGTTGAGGAGAGGGGGTATCGGGGAGTACAAACCCAAATTCTTCTGCGCCCAAGGCGATGACGTTCTTTTTACCTCCCCTTCCTTGAGGGAGATTAACGACATCGTGTCAGCATACAATACCTTCGGATATGAAGTGCATCCGCAGAAAAAATTTATCAGCAGGCGCCGGGGAGAGTTCCTACGGAGGAGTTATGAATTGGGGGGAGTACAGGGATATGTTATGCGCACTCTAACCGGATTGCGTTTCCGCAACCCCGTTAAGAGCGTGCAAGCGGGGGGAGGGGCTCGTGTGTATGAGAAACTCGCTACCTGGGTCCTGGCGTCGCTTAGGGGTACCCGCCCCGACATCGCCATGGACATGTTCCTTGAGGATGCGGAGCAGGTCGGTGTGAAGAAGGAAGATGCAGCGGATTTCGCCATTACACCCAGTACTGTAGGGGGAGGCGGTGTGGTGCATCATGGCGCTGCTTACGTCAGGCTCAGCAGTTATGGGAGGGGTAGGTGGCTCAAGGTCAAGAGCCTAGCAGAGGTAAAGAGGGTGACACCGATACTGGGCAATTGGAAGGCTAGGTTAGGAAAGTATTCTGAAGTATTGTCCCAGGAGGACAAAGACTCGATCTATCGCACGCTTGCA</t>
  </si>
  <si>
    <t>&gt;Insecta_Hemiptera-Trialeurodes_vaporariorum_GCA_011764245.1_ASM1176424v1_genomic.fna_VMOF01000024.1_34484060_34482264_-</t>
  </si>
  <si>
    <t>TCTGGATCTTACTCCCTTCAATCTCATTCCCTCAGATTCAACGCGATTCAGATGGAAGCCTATGTCAGGGAGTTGCGATGTTTTCCATGACCTGATACAACGTGCGCGTAGAATTGTCATCTCAGGTGCAACAATGACAGGTGCTCGTACTTTCTTGTTGTTGAGGTCAAATGTCCGAAGTGTGCATGGCTCAAAAATATGCAGGTCAGTCAAAAAGTGGTGTGAACCATAGGCTGCTGGAGTTCTGCCAAACCTATTCACCATAGAACCGAAACCATCATCGCCTAAACCATCCCAATCACCTGCAACATAATTAGGATCAAAGTCCTCCATCTCGAAGAACTGACTAAAAATGTTTAGCATCTGCACACCATAGGGCACCACCAAGTTTGGCTGATTTCCACAGACCCTCGCATTGTATGTTTTGTCTCCACCGCATGAATAAAGGCCCCAAGTAGATTTGTGACGTGATAGATCAGATGAGAAGTCGACGGATGTATTAGGTCCCAACACAGCCCATTCCTGAGGTCTCAAGAGAAGGAAATTGTCAATACAGAGGCACGATCCATACCTCGGTGAAGCATCATTATCCATTTCATGCGCTTTGTAAAATTTAGCGGCCTCCAGCTCAGAGTAAATACAGTGGTAAGCTGTGTATAGATTCTGTTCGATGGTGAAACCTGTATAGTGACACATGGCACGCTTCGGCACAGCATGAATCAAGGATTCTTCTATATCACGCGATCTAAAATAAAGATTCGGTACCATAGAAATCACTCCTTGACCTCCAAAGTAATGTTCTAAATCGCTAGTACAGACAGAGAGTGAATAGAGGTATGTCGTGGTGAAAGTTTGAATACTGGCTACGTAAAAGGTGGTGAGGTGAATCCTTCCGCATGAGCCAACACGCATCCAAGAATCGCATTCTTTGCTGCGATCAGCATCAAATGGGGGATGAATGCCTAGTAATCGATACATGAAATGGTAATCAACAGGATGGGGAAGTCTAGGCTGTAAAGGGTCCAATGATATACTAAGTCTGTAATTCACATTGTCAAGAGAGCGGAATCGAGTACCCATAAGGTCCATAGCATAATAAATACCCCTACAGAGGTCGTACTGCTCAAACCGCTTAAAGGCAAGATGCCTAGCGAATGAAAGCAGGTCCTCAGAGGTCCGAGCTGCAGCAGAAGGCCAGCTGGACGGCGCAGCTTCGTATCCAAGTATACACACATTTATAGCAGGCCATTTGGTATAACACGCATCAGGCGTGCGGTTCTCAGCTGCAGCGCTGACCCTCATTCCTGACCTAGCCAACCAAAGGACGTTTTGGAGATCGTTTTCACCATGGTAATCATCACGCTGCCGAAATATGATACTACCTTTAACAATCTCATCCCGCAGCACAAATGGATCAGCTTTAGCGTCTGCCAGATTGATATACGTTATTGTGTTGTCATCGGCGGTGAATTCGTTGAAGGCAGGCGCTTGATCTGTTTCACTCATCAGGTCAAGGATGGTGGCCCAGAAGATCAGTTTGGCATACATTCCACTATTGTCTTGATAACGAATATAGTTAAGTAATTCAACCGCAGCGACAGACAGCAAATTGACATTGTCACATTCTAACTGTGGACCAAGAACCTTTGCAATCAAAAATGAGTCTATGTGGTTGCCTATTAGGAAAGGGGTTAGTAAGGATTTATCAATGACTCGATCACCAATGTCTCCAATCCATTTTGGTGTACAAAATATGGTTGCGGCTTCTTCCAGCGGTTGAGCATTATTCTCCAGGAC</t>
  </si>
  <si>
    <t>&gt;Insecta_Hemiptera-Trialeurodes_vaporariorum_GCA_011764245.1_ASM1176424v1_genomic.fna_VMOF01000024.1_34552772_34554466_+</t>
  </si>
  <si>
    <t>TTCCTAATAGGCAACCACATAGACTCATTTTTGATTGCAGATGTTCTTGGTCCACAGTTAGAATGTGACAATGTCAATTTGCTGTCTGTCGCTGCGGGTGAATTACTTAACTATATTCGTTATCAAGACAATAGTGGAATGTATGCCAAACTGATCTTCTGGGCCACCATCCTTGACCTGATGAGTGAAACAGATCAAGCGCCTGCCTTCAACGAATTCACCGCAGATGACAACACAATAACGTATATCAATCTGGCAGACGCTGAAGCTGATCCATTTGTGTTGCGGGATGAGATTGTTAAAGGTAGTTTAATATTTCGGCAGCGTGATGATTACCATGGTGAAAACGATCTCTAAAACATCCTATGGTTGGCTAGGTCAGGAATGAGGGTCAGCGCTGCAGCTGAGAACCGCACGCCTGACGCGTGTTATACCAAATGGCCTGCTATAAATGTGTGTATACTTGGATACGAAGCTGCGCCGTCCAGCTGGCCCTCTGCTGCAGCTCGGACCTCTGAGGATCTGCTTTCATTCGCTAGGCGTCTTGCCCTTAAGCGGTTTGAGCAGTACGACCTTTGTAGGGGTATCTATTATGCTATGGACCTTATGGGTACTCGATTCCGCTCTCTTGACAATGTGAATTACAGACTTAGTATATCATTGGACCCTTTACAGCCTAGACTTCCCCATCCTGTTGATTACCATTTCATGTATCGATTACTAGGCATTCATCCCCCATTTGATGCTGATCGCAGCAAAGAATGCGATTCTTGGATGCACGCTGGCTCACGCAGAAGGATTCACCTCACCACCTTTTACGTAGCCAGTATTCAAACTTTCACCACGACATACCTCTATTCACTCTCTGTCAGTACCAGCGATTTGGAACATTACTTTGGAGGTCAAGGAGTGATTACTATGGTACCGAATCTTTATTTTAGATCGCCTGATATAGAAGAATCCTTGATTCATGCTGTGCCGAAGCGTGCCATGTGTCACTATACAGGTTTCACCATCGAACAGAATCTATACACAGCTTACCACTGTATTTACTCTGAGCTGGAGGCCGCTAAATTTTACAAAGCGCATGAAATGGATAATGATGCTTCACCGAGGTATGGATCGTGCCTCTGTATTGACGATTTCCTTCTCTTGAGACCTTAGGAATGGGCTGTGTTGGGACCTAATACATCCGTCGACTTCTCATCTGATCTATCACGTCACAAATCTACTTTAGGCCTTTATTCATGCAGTGGAGACAAAACATACCACGAGAGGGTCTGTGGAAATCAGCCAAACTTGGTGGTGCCCTATGGTGTGCAGATGCTAAACATTTTTAGTCAGTTCTTTGAGATGGAGGACTTTAATCCTAATTATGTTGCAGGTGATTGGGATGGTTTCGGCGATGATAGTTTCGGTTTTATGGTGAATAGGTTCGGCGGAACTCCAGCAGCCTATGGTTCACACCACTTTTTGACTGACCTGCATATTTTTGAGCCATGCACACTTCGGACATTTGACTTCAGCAACAAGAAAGTACGAGCACCCGTCATTGTTGCACCTGAGATGACAGTTCTACGCGCACGTTGTATCAGTTcatggaaaacatcgaaactccCTGACATAGGCTTCCATCTGTATCGTGTTAGATCTGAGGAAATGAGATCCATAATGCAGCAGAACATGACACTGTTA</t>
  </si>
  <si>
    <t>&gt;Insecta_Hymenoptera-Belonocnema_treatae_GCF_010883055.1_B_treatae_v1_genomic.fna_NC_046657.1_59320450_59322224_+</t>
  </si>
  <si>
    <t>GTCAACTTTGTTAGACCTTATTTGAAATCAGAGTTGTCAAATGTTGATCTAGCACCTTACTTAAGTGACACCAACATCTCTGGCAAGACAATTGGTTCTTTCTTGAACCCAATCTTCAACAATGTGAATCTAGCTAGATCCCTGTCTGGCTATTTTCTTGTTGGAAAACAAAGATATGACAACACAGCTTTATATAGCAAAGGCATCTTCTATGCTTTGGAACAGGCTAGGGTAACCCAAGAGAATTTGGCAGTAGTCTATCCTCCTTGGGGTGCTGAGGTACCCATTGTATTTATAGACGTGTTAGCTGATGGCGCCCTAGATCAAATAGGCGAACAGATTATCAGAGGTTCCTCCATAATGATGTCTGGCTACGACTTTTCAGATTTTGAATTACCTCTGGTATACTGGCTCGCTTGTGGTGGTAGACGTATAGGTCCTGGAGCTGTGCCATCATTGGCCAGTTTCGCTATCCATTGGCCTGAAATACCATTTTGTATTTTGAGGAAGGGTGGGCCGCAACCCCCTATACCTGCAGCTGCAGCTATATCTCCTCATAGTATGTGGAACTTCATGAGCAAGATGGCTTTGAATAGAAGTGAAAGAGATTTCTTGGTTAATGGGATTTATGAATCATCAATCCTATTAAATGGAAAtctgttttcaattcaaaatggtgAAGCTGTGCCCGAAAATCTACCCAACAGACCTGATACTGTGAATGGCAATTTAATTGCAATACATGGTCCTGCTGATTTACCTGCTAATACAGCAGAATTTGTCTGGATGGGGTATGTCAGTCCCTTGTATGAGGGTTCTGGTCAAATAGATTTTCATATTCCACACGAATATAATTTCTTACACCGTTATGTACGTCTCACTCGACAGGAAGACCCCACTTTCATAAATGATCTGGTAGGTTTTGGAGCAATTGACTTTCCCAATAGATTGCTCTTAGGATCTGCCTTATCAGGATTTTTGACTGTGTTTGGTACAACTGTCTTACAAGGATTTAACATCAATGGCACTAATATACAGAGCCTTTTGACTAGAGCAGCTGCAATACCACCTCTCTTCTGGGCTTTTACTCATGACTTTGGTTTTGCTATTAATAGTGCTGGTACCTTTGAGTCACtccccttcttctttattcatactATCAGACAGTTAAATAAGTACATTGGTGGCCAACTTCCAAAACGATTATTATCTGCTAGACAATGGAATAACCCAAGTTACCAATGGGATTTCCAAATGGTCCTTTCCAACTGGCATCACCCTCACACCCACCTAGATTTGCTAACCCAATGGCAATTATGGGTTGGTTAGAAGCTTTCCCTGCTCAATGGGGTTTAGTTGATGACAGTGCCATGATTGATTTCACTCATGAAACTATCACAACTTCAGGCGCTAATTCAGCATGGATAGCTTATAATGGTGAAAAGCTTTGTGCTGTCCGCAGACTGAATaatgattcatattttattgTACCATATGGTGCTCTAGCTATGAATGCTATATCTCAGTTAATGGCTAACTTTTTACCTGCTGGTGAGCCTCACTTTACCTACTATCATTTGCTAGTAGATTATAGTGGAGAGACACCCTACCAGATAATTGACCCTCATCCATTACCACCTGTTTGGCTAGCTGCACATAGGGTGTTTGAGCCTTGTCCTGTTATGACTTTTAACTGGACCACTTGTGATGTTTATGCTCCAATACTAACTAGAGCAAATGCCTTGATGCCAACACTCCAAATATTGGCTAGCAAT</t>
  </si>
  <si>
    <t>&gt;Insecta_Hymenoptera-Belonocnema_treatae_GCF_010883055.1_B_treatae_v1_genomic.fna_NC_046657.1_126641481_126644128_+</t>
  </si>
  <si>
    <t>CCATGTATACGACATGAATCCACAGAACAACCATATTGTGGACAATTTCTAACAACTAAGAAGACCCTGCGAATAGCCTTCCAGGCATACAGCAGTCCATATTTTCGCTTCGGGCTAAACTGGCTTAAGGTCGGTTGTTTCGTGAACGCCCTATTAATGAGCTGGCAGCAGAGGGTGGAAACCGTTCACATGGGGAAGTGGGACAAACAAAAGAGCTACGGGGCCCCGAAATATATACTGGAGCAGATGGGCTTGAACTCCGCAACCGCTGTGACAGATACCTCATACGCCGACTACGGCGGCGGTAAGGCCGGAACGTCACTTGACCAAAGGGTCGTGAAATTGTCAAGAGCCCGTACGCATCCCATTAGACACATAGGGTGCTGGACAAGCGCAGGTGAGCTGACATTGGTGACAGGGTTTGGTATCTATGAAGAATATAAAGTAGAAAGACTTGAGTCAATTGCCAGGCGTACGTCAAGCACTAATCTAGACTACGTGAAGCGAGGAAGGATCCTGTAGCGCAATACTGAAACCTTCAAGAGGGCGGCCGCATTACGGGATGACATAGCGTTTCAACATGTCAACCCACCGATGGTGACCTACTGGAACTCCCTGATCAATATGAAGACTGCAGGAGTGGAGGGGACCACGATCGAATGGTTCGCGATTAAGGTGGTGATAGGATTTGTAGACTGAAGTTGGTTTATTAACCTCATTGAAAAGTCGGAGGGGTGAACAGCGACTAGAACCCGCACACCTATCAGTTGCTGGAGAAGTATTAGCAACACGAAATTGAATCTATTTTCAATACCTGTTTCTTGCCGGCCCGGGAGTGCCGACAACCACATAGACAAAAGGTCCAATCGGCGATCAGACAACTGCTACATACGGTCGGGGCAGGGTAGAGATAACTGGCATATACCAGACACACTCTGGGCATCAATCCCTGCTTGGTGGTTTCTAGTTGTTTTATTCACTGCTGCCTTGTCAGCTGACGCATGAATGCGGATGGACCAACGATATACTAAGTGAGGGTATGAAGCCATCATGGGTTTGGGGAATTGCGGTTCTGCTCAAAGACTACAAAgccgaaaaaatttaatctctggTCATAACGAAGAGGACCGCATCTGTTATGTGTGGATTGCACTATGTGGCGGGTATTTTGTTGTTGAGAGGAAAATGGCACGACCTTATTGGCAATGATACCGTGAAGAGCTACGTGGGCAGACGACTAGGAGTCAACCCTATTGCAAAGTATACTAAGGATAGCAAGGCGGGAAATGGTAATCGAGGTCCCGGAGCACCCCTGGAACACCTCGCTGTTATTACTGCTGCCAAAGAGAGGGAGCTGGAGCTACTGTGGAAGGCCCTACAGTACTGTGACAAATACCAGTTGGACTTGACGGACACACCGTCCCAACCTGTGAATGCAGATCTGAAGAATTCCGTAGAGCTCTTTTAGCAGGAACAAAGGAGGCCGGAAGAACTAGGTGGGCAAATTGGAGCACCATCTAAGAATTTAGAGAACGTACTGCAGCACATACCGGATGTGTTGGAAGAACATTCTGACGGACAAGATTAGAAGAAACTTGTGAATGCAAAGGAGAGCAGATTATAAGCTTGAACTGGAAACCGTTCACTACAATTTACCCAAAGGACAACTAAACCCCACAATTATTCAATAGAAAGGTGGAAATAGAGGAAAAGAAGCTGAAAACCAAGTAAGGGAGTCGGCTGGATTGCGGCCTGGGGTAAACCGGTATGAAAGCTGCCCATACCGCCCTTCTCTGTAAAGTTGCAGAAATATAGATTAGGTAAGTACACCATATGCGGAGGTTGTGTGTTGGGACAGGGTACGCTGGAGGAGGATGTACATGTCTTAATCAGATCATTGCTTGACAGCTATGCTCAGCACATGGTCTTTGAATTCAGTCAGGTGAAGGTTTTTTGGCCTAACGCATGTAGACAAGGCGTAATCCAACACTTTAAAAAGAGAACCGGGCTCCTTAAAATATGTGGTCCTAAAGTACACCGCTACTGGCGGGAGATGTGTTATTGGGAAACCAGCTACGGCTTTGTGGAGTATGTAAATATGGAAGAGATGACTCCGAAAGTCGAGAGGTGGTTGTGTAAAGAGAAAACTGGGGGAGGGGGCACTTGGTGAGGATAGGTGCAGGAACCTTCCATACAAACAAGTTCGGTCCTTCATGCATTCTAAATTCGTCATGCCGGCAGTTCAACCAACCGTGGAAGCGTGGGTTAAAAACAGAAATATTGGTTGAAGGTCACTCAGGAAACGGGAAGAATGTGCAGTTAACCATCGATGGCACAAGAAAAATGAGCCGTAAGACTAAGCCCGTGGATGGCGTTATCTATGATGACTACGATATCAAAAAGAGTTGGTCACTGCAGGGACTGAAAAGATGGTGGTCTTGTAAAAAAGTGAGTCAGGGAAGATACGAAGCGTGGTCAAGACCGAAAATCACGTTAACCGGAAAAAGAATTACCTCAGGAGTATTCTGCAGGACGGATTAGATGGCACTAAGCTGAGGACTATATTAGCAGGAGAGCTCGGGAATGAGGAGATAGACATGGACTTGATTCGAGCTGTTAGGAACAACAACATATGGAAGGTTCCCTTA</t>
  </si>
  <si>
    <t>&gt;Insecta_Hymenoptera-Belonocnema_treatae_GCF_010883055.1_B_treatae_v1_genomic.fna_NC_046657.1_133649249_133649683_+</t>
  </si>
  <si>
    <t>TTCTTTAGGAATGCTACTGGTGCAAGAGCTTCTATATCAGCAATTTTCTCACAAACTGCTGCAATTATAGTTAGACATGTTGGAGGTGAGCTACCCCCAAGTTTGGCAAATTCTAGGAATTGGAATATGCCAATTAGAGGATGGGTTTTCCAGGGTCCTTTTCAACTTGACTCACCCAATCACCCTCCGAGATTTGAAAATCCAATGGCTATAATGAGTTGGTTGGCTCTGCTTCCTTGTGAATGGGGATTAGTTGACCAAGCTGCTAAGGTAAGCTTTGTCAAAGAAATCTTTGTTCAAGGGCCGGCTGATACATCAGGTTGGTATGCTACTAGTGGCGATGCTACTTATTATGCTAACCGTCGTGGTGATGCTCCATATTGTCTTGTACCTTATGGAGCATTGGCGATGAATTGTGTCAGTCAAGCACTGGTT</t>
  </si>
  <si>
    <t>&gt;Insecta_Hymenoptera-Belonocnema_treatae_GCF_010883055.1_B_treatae_v1_genomic.fna_NC_046661.1_30193282_30192575_-</t>
  </si>
  <si>
    <t>GCCCTTCCAACGTCCATTTTCATACTTCTCTGAGCCTACAGCAATTTCAATAGGTGGGTGATTCTTTAAGAAACCAACATATTTATCAGTTTCTATAGTCTCAGCCCAACCTCTTTTGTTTCCTTTGTACTTCTTTCCATTTATGGATACTTCCTCGCCAGTACTACTACCAGAAGTCATCCATTCACTTCTTCTTTGTATAAAGTCTCTCAGAGTTTCACCATTTACTTGTTTTAGAATGATTTGAATCATTATATCAGTCACTTCTTCTTCAAACATTTTGTAGAAAAGAGGATCTCTCTCTTCATAAGCAACAGTTTCATTTCTCCATTTAAAATGACCATCAACCCTAATATTTGCATGGATATGATATGTTTTGTGAGTTCTGTTGATTATTTCTTGAGGCCAGTCAGATATCATATGAGACCTGCCTACAGCTAGATCCCAATATGAATACCTAATACCATCAGCATCACTAATCTTTATTCCCAGAGGTGTAGTGCTGCAACGCCTCAAGCATGTGGATAAAGTCTTCAATACATAATGGGTGTGGTAAGGATCTTGGATCAACAATTTGTACTTATCTAAATAAGCATAAACCGGGTCTTCAATAGGTACATCTGGAGTTAAAGAAGCAATAACTACTAAAACCATAACTTGAAATGTACCTAAGGGCAATTTAGACAAAATCAAGTTCAGACGCTTCAA</t>
  </si>
  <si>
    <t>&gt;Insecta_Hymenoptera-Bombus_terrestris_GCF_000214255.1_Bter_1.0_genomic.fna_NW_003566126.1_384298_382754_-</t>
  </si>
  <si>
    <t>TAGGGTTCTGAGCTGGCTCTTGACATAGTCCTTCACGCACGACCTGATTCCCCAGCTCCACGTCTTCGGCGGGAGTCGCGGGTCCGCCGGGTCACGTATTCCAAGTCCCGACGCTAAAATTGCTCCCCAACTGTTATCCACACAGAAACTCACTCCCGGCGACTCGTCACCACTTTGCTGGTCCCGATAGATAACATCCCAAGCATGTTCAGTGAGGTTAATGCGACACATCGCGTACTCGAGCCCATAACAGCTATCCCCAAGCGTGTACCCCTGGTGCAGCTTGTCATATGCTCAGCTACCAATGTTATGGTTCAGGATATACTTTGCCTTCCTGTTGTCCTCTCCGCTCTGACGCCACTGACCCGAACTGAGCCGCTGTCCCGTAATGGTAGAGCCATTGGCTCCTAGCATGGTATTAATCCTCCAGCTATACCTAACAACAGGCCCGTTCATGGAATAGGCCATATCCAGAACACATGCCCCAGTCCCGGGCTTGCGGCTCTCAATCACCTCGGACCACTCACAGTTCTATTCGCCCAGGGGGCACATCACCGTATCCAGAAGATACACCCTCTTCTTCCAAAGTTCTAACGCGGCTCGCAACGCCGTTTAAACTAACGTTTTGCGCGTTCTCCGTATTGTGCAAATAATAGTATGCCAGTCTCGTCGTAATACCGAGTTCTTCCATGCCCCGATCATCAGAATCGGGGACTGATGCGCATGCTCTTGCGAGTACACCGGATAATCCGAGCATGAGTCATACGTTATGTGGTGATACGGGGTGTCGTCGTTCTGCGCACGATGAACCCCCTCGACCCGCTGGCAGTATCGCAAGGTAAGCACGTTAATCAGCGAGTCCACCTCGAGCCAGTTGATCCCGCCCGGCACCATGGGCCGAATAAATTCCTTGAATTCCCGACGGAGGGAATTTCTGCAGTTCAACGCCTGTCTCAGCATCACTGAGATCTGCTCGTCCAAGTTCCATTCCTGGGGACGCCGGTTATCAGGCAACATCAAGTCTTGGTCAACCGTACCAATCGGGGAACACCTTCCCCCGACAGAGACACTTGTCTCGGTTTTCGTCAGGATGACGAATATCAGATGTCTTATCGTCGAATGAATATCGACTAAGCCTGCCGTATGACAGAGGACCTCATACATAGGCGCATCTCTCCCCAACCGCGCCATGTTGAAGTATTCCAGCACCCACGCCAAAGGGTAGGTGAGATGCGCCAATATCCACACAGTGCGACCCATATTGTATGGTCCCGTGTTTGACGACAGACTGATAATGGTGGTCGCCGCCTCATGAATTCTCCAGTAGTCCCCTTCCGTCCCAACGGGCAACCTCCCCACGTTCAGCACCGCGTATTCGATAGCCTCACAGTTAACAAAGATTGCGTCGTAGTGCCAGTGGCCCAAACTTGACAGGTCGATGATATCACGCTGCGGCACGTTCGTCCTTGCCCCGGCTCACTCCACCCCGCTGGGCTCCCGTTGCATATCCATAAGGGCAACCTTCAAGGTCAAGACCCGTATATC</t>
  </si>
  <si>
    <t>&gt;Insecta_Hymenoptera-Ceratina_calcarata_GCF_001652005.1_ASM165200v1_genomic.fna_NW_017131475.1_14832_14116_-</t>
  </si>
  <si>
    <t>GTCTACTCCTTTACCTCTCGCCCTCTGGGCTTTCCGTCCTTCCACTTCTACCTTCAAGCTCTGGCTAGTACCCGATTTTCCCTCCATCCACTTGCACGTTCTAACCCAGTCCGCTACGGATATCAATTTTTTGGATAAACGCCACTCACTAGCCATAAATTTACGTACTTCCTCGGCAAGTAAACACATATACTGGTGTTCTCCTAAAGGACCTCCTAACACAAGTCGCTCTCCTAGCCAAGAGTATGCCTCCGGGAATATCTCACTGATCTCTTTATATGGCATGAACCCATATCCCAATTCCCAATAACAAAACTCGCGCCAGTACGGTGATATATGTACTCCTCCCATTTTATACAACCCTGCCTCCTTTTTCAGTAGTCCTTGCATTCCGTGCATGCATGCATGAGGAAACTCATTTCTTGTTCTTCGCATCCTATCTAGTACTGCGTCGCCTACCCTAGGATAAGCTGTCCTATACAGGAGATGGATATGATCCTCGAAGACACCAGACCCTAGGTGACATCCAGCACATTTTTTGTGGATAGTTTCCGGTTTTCTCAATCCTTCCAAGAATTCACTGTATTCTAGATTCCAAGCTACGTGCCCACAACCACAGTTTAGGTCGAACCCGAGCTTACCTTGTAATTCTCCTATCACCTCCTTTCTCTTACGTTCGAATAGGGCAGGTGACCACTGGTTTTCTGGTATCACCCG</t>
  </si>
  <si>
    <t>&gt;Insecta_Hymenoptera-Ceratina_calcarata_GCF_001652005.1_ASM165200v1_genomic.fna_NW_017132402.1_5284_10088_+</t>
  </si>
  <si>
    <t>AAGTGGGCTGGAGTGGGGGTAGACTACCGACAAAATCACGGTGCACTCGAACGGACAGGTGCGGGCGATCGTATGATCGACGCAGCTACCAATCCCCAACCAGCGGCGCCGGGTCTGATAAACCCGTCAAAGGGGATATACACGTACGGGTATCTATCGAACTGTACACTATTGGCCTCCGCCGTCGACAGGGCTATAACGGGCGAGAACCATGACTATAGAACACTAGCCCTTAAGGTGGATTTATACGATGAGCTAAGGGAGAAAAGAATGGTTCAACCATCAGGCGTAGACTACGCTTGGGCGAACAAAGAGCCACAGGAGCCGGTAATCCTGAATCTATCGAGGATGGGGCAGTGGCACTAGGATGCGGTTTTCGTGTCAACAGGTGTGTTGGAATGGTCGCTCAGGAGGGGGGGTATCCTGAGGACAGGACGAGAAGGCGGGGGCACGGAGGGCTGGATGCTCAACGACCCGAGTGTTAAGATCGTTACACTAGAAGAACGGGGCGAGCCAATGAATTTCGGGAGGGACATGTGGGTGCTAAGCCACCTTAAGTACCCTCTAGCCTGGGTAGCAGAAAAAATCAGGATGCATACCGTGGGGAGGGAGGGGTACAGAGACGAGGTGTTCCTGAGGACGGCAGGCCTCGTCGACATTCATGACCCGTCTAGCAAAATTATCTTCGTGGTGCCGACGGAGTCCACGATGGACGTGACTTTAGGGGATCACACCTACGCGGTGGTAATAACAAACCACAGGGGGGAGGTGCCTAATGACAGGGAAATACCTGTACACAACCTCGACGATGCCATAGGCAATATGGTGGAGAGAGCGCTAGAGCATAATGGCTCGTTACGTCAAGCTTTTAGCAATTACACGGCCGGGTATTTTCCAAAAGGTGTAAACTGGCAGGAGATCAACTCTCTGTCAATCGCACTAACGGTGCGGTGGCACCAGAAAATAGAGGGGGTAGAGCGGAACGGGCGGGTGAGATATCTTGGTGCGCCCAGGGACATACTTGTCCACATGGGGTTGAGGCCGGACGAGAATGTGACCTGTAGGTCATACGAATGTTACGGGGGTAGGTCCGCAGTGAACTCGCTGGACCAGAGGTTTGTACCGAGAAGGAAAGCCAGGGAAAACCCCATGATGATGATGGGCAGCTGGGGCAATATGGCGAGCCTGGCCGTGGCAACAGGATATGCCACTTTCGACACCAGAAACGTAGAGAAGAGGGAGGCCACGATAGCGCGGTGCTACAGTGGTGGATTGGACCGGTTAAGCAGAGCGGCTCATTTACGCAAGGGAATGGAGCAATTCAAGAGGGCAATGGCCCAAACTGAAAGAATAGCCTTCCCGAACGAGGTCGACTTTTGCATGGACTACTGGCCTCGATTGATCAAGGACCCAAGGGCGGAAGGGACATGCATGGACTGGTTTACCAGGTACACGATTACACCCCACGTGACCTGGAGCTGGAATATGAATTGCATCGGCAACATAGGAGGAATAGGTACGATGACGGGTACCAGAATACCGTCAAGCTGGAATCGAACCATCGAGAACACCGAATGGTCTAACTTCTCAATTAGTGGGACAGGGCGCCCGGGAAACGACGCCTATGCATTTGATGATACACATAGATGGTCATTCAACCACTATAGACAATTTGGACACGGAGACGATGATTGGCAACTCGAGCAGGCCCTATGCAGGTTGGACCTTTTGAGGCCCGATGCTAGGTGGGGACTAGTCTACGAGAGTCACCCTGGATATGAAAGACTGACGGGTTATAGTTTCCTGGTAGATTCTAGCTACGGGGGCAGATTAGGCTGGGAGCTAGGATGGGTGGAGCAGGGAATGATACAACCGACTCTCGATAAGTGGGGCTGGGGAATCCAGGTCTGTATAAAAGATTACAGACGCAGGTGGTTAAAAACACTCGTCATTCCGAAGGGCACAGCCGGGACATTGTGTGCGAACCAATTCTCAGAGGGAACGATCTTATTCCGAGGCAACAGAGATGGAAGTGTTACCGGTGTGATGCAGCACTACCTGGGGGATGAAAGAGGGTTTGACCCCGCCTATAAAGAAAGAGAGGCCCCGGTAAAAGGGATGCCTGTCTCCGTAGCGCCCAGCGGAGGCAGGGATGCGGAAATGAGCAGGGAGGAGGAGATCCTCCACCTGCAGAGAAGAATGGAAGAACTTTGCCTGGGGAGAGCGGCCCCGGAGAGGATGCGAGACAACTACGAGGATCCAGATGCACCGCTGGACGAGGAGAAGGACAGGGTAGCCAGGCTGAAGAGAGGACCGGCGATGACTACACCCTCGGGCGCTGTCGAGCCTGTGGTCACAAGACCGGCTGGATTGGAAGAGCATGGCGCGAGGGAGGATCAAAGTACCTTGAGTGCGGCTGCGGAACGGAGGAGGGAGTAGTGTGGGAGCCACCTGCTAGGATATGGCCCGAATGGGTCTGGTCACCTCTCTTGTTCAAATTGAGGATGGAGGAGGAAGTTAATGCGATAAAGAAAGAGATGGGAGTACGTTTGGATTGTGGGTGTGGGAAACCGGCATGGTCGGCAGAGTATGATGACTTTGCCAAAAGGAACGTGAAAATGTACTTGAATTGTAGAGATAAATGTGGGGGTTGTGCACTCGGCAAGGGCTTACTCGAGGACGGCGTGCATCTACTAATCAGGAGTGCTTACTTAAGGAGGGGTGAGGCTATGCTGTGTAGGTACCGAAGTTTAAGGAAACGTTATCCGGGGGCGTGTCGGCACGGAATTTGCAAAGTGCTAAAGAAGGAAACAGGCTTCTTAAAAATGGGGGGTACAAGAGTTACACCCTATTGGAGAGAGTACTGTTATTGGGAGACGAGCTACGGGTACGTGCCATATAAGGAAAGCGAAGAACTTTGGGATGAAGTAAGGAAATGGCTATGCACCAGCCTAGAGCTGGGGGGCCCGATGGGTGAGAAAACATACATGGCAAGATTAGCAGAGGAAACCCGAGAGTTCATGCGGAGTGAGTGGACATTACCCACTCGGATCCCAACCATCAGCGAGTGGGTCAAGACAGGAAAATGGCTCGAGGGGAGAGCTGGTACGGGCCAGAAGATCGAGGTATATGTGGACGGGAAGAGGAACAGACTAGGATCAAAACCAGCGGAAGGAGTGATCATGAGTGACAAAGCGGTGGAAGTTGATCTCGTAACACCAACACAAGAACAGATGGTTGTGTTACAAAAGAGCGAGACAATGAAGGTAAGGCCCGTAGTCAAAACGGGAAACCAGGTGAATAGGAAGATGAACTATCTATCTACCTACCTGGAGACCGGGCTGCATGGCAGCAGGCTGAGCACTCTATTCGCTGGGGAGATTGGGAATGAGGCAATAGATCTGGACCTCATCCATGCAGTAAGGCAAAAAGATCTGCTTAAGGTTCCGCTCGACCAGGGAGGATTCGACCAGCACCAGAGCAAAACATCGATCATGGTGGTGCTGAAGGAGGTGGGTGAACATATTAGTAGTATGGCAAAAGACACAGAGTTTGACGTGGTATGGGCTGCGCTCTGGGAGTCTCTCTTCGTTCACGGTGCTGTCGTCAAGTGTGGAGACCACAGAGGCTTTTGGCTGAACGGTCTTCCATCGGGATGGCGTTGGACAGCAGTACTGGACACAATCCTCAACGTGTGTTCATTCCGAGCACTGGCTCGTATAGCGATGGAGAGAATCAGTGAGAGGCCCTACATTGGAAATTTCTATGCTCAGGGCGATGACGTCATCTTTTCGTCGAATTCTCTTACGTTCGTCAGATACCTCATCGACACCTATGGCCAAGTGGGTTACGAAGTGCACCCGCTCAAAACGTATATCTCCACATGGAGAGGTGAGTTTCTGCGCCGGAGCTACGAACCAACAGGGGTAACCGGGTACGTAGCAAGGAGTATGATTAACATCAGGTTTAAGAACCCAGTCCAGGAATCACCAATAGATGTCCACGAGCGCGTCTATTCTACGTTGAGCCAGTGGCATCTGGTGGGCTTGAGAGAAGCGAATGGAAGCGAATGTGCGAAGATCTTCCTTGAGAATATGGAAGATAAAGGATTAAACAGGAAAGTGGTAGCGTCCTACGCGATAACGCCAAATGCAGTTGGGGGTTGTGGCCTAGACCCAGCAAGTGGGATGGGCATACATATGGCGGAAGAGAGCGACGGATACTGGTACACGGCGGAAGTGTACAAGGAAATGAGACCATTGGCGATTAAGCTAGGATGCTGGGAGAGGCGGATACGTGACACGGGCTGGGTGCCGTCGAGGGGCAGGGATGATGAGACCCGGATAGGACTGGTCAAGAGTTGGGGTGTCCGGGAGTCCGTGTTGGTGAAGAAGGTAGAGGGACGTTTTGTCCGGATAGAACCCAGAGAGCCGTTACGGATAGACGGGCCGGGGATGGTGGAGGTCGCCGACAAGTTCTGGGAACTTGAGGCAGTGCCGGTACAGCTCCACGGTGCGTTAAAGAGGGATGTGGTggagaggaaagaggaagatAAGTGGATGAAGCCGGGCGCAGCGCTAATCGCCAAGTATCTGCGCTCGAGGATGAGCCTCCGTGTATATACCGGATATATAACGGGAGCGTGGGAGTACCCAATGCCACTAGTGGATAGGGTCGGACCGCGTTACGGAGGAGAGATCAAGAAGTGGGGAGACATGATGTTGAGGAGAGCGTTGAGCACGAGGGACATAGGACTCGCGAGACTGGAGAGATACATGCTCTGGCTCGAGATTCAGATGACGAGG</t>
  </si>
  <si>
    <t>&gt;Insecta_Hymenoptera-Ceratina_calcarata_GCF_001652005.1_ASM165200v1_genomic.fna_NW_017136117.1_3920_2597_-</t>
  </si>
  <si>
    <t>CACCATCATCCGACCATAAATACGCTCTGCAGCACAAGCTGGAGGCGCAAGTATGGGGTTCCTGAACCTAATAGATCAAAGTGTGCTATTAGTGTACCCGGGAACTCCGATGTACTCATAGCTCCGTCTCAGGAATTCGGACCGGCTCTTGCTAATATACACCTTCTGTGGATGTACATCGTAGCCCAGTCTCCGCTAAGTATCTATGATGTAGCGGATCGTCTCTAAGTTCCTGCACGCAAATTGGATGTCATCCCCCTGGAAGTAGTCACGTACCACAGGTACATAGTAGCCCACCCTATAGTTGGCCAAGTTGGTAATAATTCGAAAGGAACAGACATTAAGGAGTGTATCTAACAAGGCTGTCCACCTCCATCCACTTGGGACACCGTTTTCCCACTTTCCTATTACTCGATTTTCTAATATGACATCTGCCCCTTGGCACAACAAGCTTTCCAGGATAACTCGATAAATCGCCAGCGTCTCCTGCCCTACCCCAACGGATTCCATGTGGTCATACATACCAAAGAGTACTGCTATGATCGAATTTTTGCTTTGATGTTGGTCAAAATTACTCAGGTCAAGCGGCACCTTCCAAAGTTAGGGATTCCTCACGGTCTCATAGATGTGTCTGTCGATTTCTTCCACTGCTCTCGCGTCCCCAAAGAGAGTACTCTTCCTGCTCTTGAAGAAGCCCCTTTCGAGGACTTCGCTCACGAAATCCATCTTCCGGTTGATCTCATTCCCGGTCTTTACAACCGCCCTCACTCTTTTGCATAATGACCATCTGTTCCCTAACTACTCGAAATAGATCTTGTGCCACCTCGAAGTCACTCTTCAGAGCCGCCTCTACTCCTTTCATACTCCTGCTCCTTTTACGAGTTCCGTCAACAAATACATCTACTTTTCAATCTGTGCCACTCTTACCTCTAGTCCAGCGCCCAGAACTAATCCAGCACTCAATGCTATCCTCTCTCTCAGGTTTCTCCTACTCCAAGGCCATGAAGTTCCGCACCTCCCGATACATGAGTGAACAATAAAGATCTTCCCCCATGTCACGTCCGATGTACTTCCTGTTTATCAGCCAATCCTCGATTTGTGGTCTAAGGGCGGCAGTATCTTCATACTCCCAGTACCCGAAATTCATCTCCCAGTGGCATAACTCACGCCACAATGACACACAGTATATTCCTCCCTGCTTCAGAAATCCGGTAATTTCCTTTAAACTCTTAAACAGGCTGTGATAACACATATCGCCCAAGATCTCTCGGATATTGAAGTACCACCATACAATGCAAGCGGTTATACGGTTTCAAGCGAAACA</t>
  </si>
  <si>
    <t>&gt;Insecta_Hymenoptera-Ceratina_calcarata_GCF_001652005.1_ASM165200v1_genomic.fna_NW_017136818.1_18747_17870_-</t>
  </si>
  <si>
    <t>GCGAGGGCAAATCGTAACGTAGCCCCCTCTATCCCATAACTTTAAGTGCGTACGTAATCCCCAGCCCCAGCATTTCTTCTCTGTCCGCCCAGGTTGTTCAACTACCCATCCTCCATCCTCGCCCAACAGGAAGGTGACACAAGTCTCGTTCCTATAGGCATATGACTTTCGCTCGATACCTCCGGGCCAACGCTTGTATAATATCCTGCCCCTCCAGTGGTTCACATCCAATTGCATCAACGCTTGTTCAAGAAGTGGCTCCATCTGACCAGCAGCTATTAACGCATAATGCCTGTTAGCCCAATCCTGATTATTGGAATTCAATTGCATCCTACCTCCCAGGTCTGTGTTAATTTTGAACCCTTCGTTCCAATCTTTACTCAGCGCGTTTTTGTGCAGATCATCTGATGTTCGCATCCCTGTGTAACTACCCTGCACATGGTGGTGTCTACTTATGTCCCAGCTCCAAAGGACACGTTCACTAACGACTAATTTTGCGATACTTGAAACACACTTCCCTGGAGCGGCCGTAGAGGTGAACCTTGTCCACATATCTGTTAGTCCTAAATATGCTCCTGGGCTTGCTAGCCCGTCTCGAATTGCCGCATGTTTTCTCCAAAATTTGCAAGCGAATCGAACCAAAGTTGCTCGGAGGAGATGATCTATCCCCCCCACTCTAAGACGGATCTCGGAGTCACAACGATCTTCGGGGTTTAACACTGGTATTGCCCCGTTCCAGTAGCCAGGAACAGCTCGGCATCTGTACTCCAAGTACCGATTGACATAACAGGGAAGCGTCGCGCAGCCTGCAAAGGAGCATGTGGGTGATCGAAGCCCAATACTCCATCTGCATGTCCATACTGGTGCGACCGAAATAC</t>
  </si>
  <si>
    <t>&gt;Insecta_Hymenoptera-Ceratina_calcarata_GCF_001652005.1_ASM165200v1_genomic.fna_NW_017137241.1_3531_1813_-</t>
  </si>
  <si>
    <t>GATAACGAGTGTTTTCAAGGTCTCGTTCGTGTAGTCCTTGATTCGCGCCGCGACGCCCCATCCCCATGTGTCTGCTGGTGGAGGGCTGCTCCCCTTGTCTTCCCAACCCAAATTCCGAGCTAATCTCCCGCCGTGTGACTCGTCCACAGCCCACACAACCCCGTCCATCCTAGTGTTGTGTGGGTGTGTCTTATACATCAGCTGCCAGTCTCTCTCGACTAGCTGATTCATGTCCAGGCGCATGATTACGTCTTCGAGTTGAGCATCGTCCTCGCCCTGTCCAAATTGGGCGTAACAGTTGGTAGTCCAGGATTGCTGGATTGTATCCAATGCATAAGCTTCACCCCCTGGTCTTCCCGTACCTTGTATGGTAAAGGCACTCCACTCCGTGTTTATAATGCTCCTCCAAAAGGAGCTGGGTGTGCGAATTCCCGTGAACGTCCCACCGTTAGCCGGGGCATGTTGGTTAATAGCCCAAGAAAAGCCTACACTGTCAGTAATGAAGTAGCTGGCGAACCAGCTAGTGGTTGCGCCCTTACCCAACGGGTCCATAATGAGTCTACTCCAATACTTCTCTGTGTTCTGTTCTTCTGCAGGGAAAGCTATCCTATCCTGCTGCACAGCAGATCTTTTGAATAACTCAAACCCGCGCCTAAGAAGCCTACCCCGACTTAACCGATCTAGCCCGCCACTTTTACACCGGGCGGCAATCTGAACATCATTTTCTGTATTGAAGGTATCGTAATTCGCATACCCCGTACCTACTGCTAACGATGCAAGATTATCCCACGCGCCTATGCGTACTGAGGGATATCGACGTGTCTTCCTCCGAGTGACCACTCTTTGGTCCATACCAAGAACCGAAGACCACCCACCGTATGCTTGGTAACTCAAGTTAGTGATCTCTTCACCCGGAGTAAGGCCCATGCTCTCTAACACGTACCTCGGAGCGCCATAATAGGAGGATTGTTCCCCTTGACCCCAGTTGGTTCCCTCGATCTTCTGATGCCATCGGACAGTCAGAGCTGTGGTTATAGAATTGATTTCCAACCAATTAATACCTTTGGGGAAATAACTAGATGTGTAGTCGGAAAAGGCGGTCCTTAAAGACCTAGTCCCCGTTAAAAGCCGAGTAACGACCGTATCCACTGCGTCGCTGATGTTGTGACGTCTAATGACGTAGTCATCGGGTAAATCCCCCCTGTGACCGCAACTCTGGACCCGGTACGTAACGCCACCGAAGGATATTGATGACGTCGTTTTTGTAGGCAAGACAAATATGATACGGGAAGTCTTGTCATTTATGTCAACCAAACCTGCTGTGCGCACGAACGTTTCGCGCCTGATAATCTGGTTGCCTTCCGGCGTTACATCCCCAATGGTAGCCATCTTATACACATCCAGAGCCTGAGCCAGGGGATATGTTAAGTGGGATATAATCCAGGCGTCCCGACCAATACAATCAGGCAAGCCGTTGTCTGCGATAGGAATAACCTTGACCGCATCTTGCCTAACACTCCATGTTTCACCGCCGGGTCCGCCAACTACCAGATCCCCGCCTGCCCTCAATGCCATTTCAATGACATCGGCAGTGACGAACACAGCTTGGTAATCCCAGTCACCTGTGTATCGTGTTGACATTACTAGTCTTTCGGGCTCCTGGTTAGCTGCCCATGCATATCCCACGCCTGATGGTTGTACAGATCGGCGCTCTCTTAG</t>
  </si>
  <si>
    <t>&gt;Insecta_Hymenoptera-Ceratina_calcarata_GCF_001652005.1_ASM165200v1_genomic.fna_NW_017142972.1_5883_7100_+</t>
  </si>
  <si>
    <t>GTGAGTCTGCTCGCTGATGAGGTTCGCAAGTTTATGGCCAGTGAGTGGCGCGTGCCCAAGAGGCAGGTATCTATAGCAGATTGGGTACGGACATGTAAATGGATGGAGGGTAAATCTGGTACCGGCCAAACCCTAAGGGTTGAAGTAGAGGGGAGGAAAGCTCAGAGGGCCAGAGGTAAGGGCGTAGATGGTTACTATAAGACCGATGACCAAATAGAAATAGAGTTGACAACACCATCCAAAGAGGAGATGCACGTAATGCAGAAAAGTGAAGGATCTAAGATCAGGCCAGTGGTTAAGACAGGTAACGAggtaaatagaaaaatgaattacctGTCGGCATATTTGGAAGATGGGCTGCACGGCTCTCCTCTTAGTACATTGTTTGCCGGGGAGatcggaaacgagaaaatcgacTATGACTTGATTAAAGCTGTCAGAAGCGATGTAATGTGGAAAGTCCCGTTAGATCAGGGGGGTTTCGATCAGCACCAGAGTAAAGAGTCCATCAGAGTAGTGTTAGCTGTGATAGGATCACACATCGCTAATGCAGTACCCGATAGTGATTTCAGGCGCGTCTTCGACGCGTTATGGAAGTCACTTTTTGAGTTAGGTGCCGTCGTACACGTAGGAGATAGGCGGTTCACGTGGAATAACGGCCTACCATCAGGCTGGCGGTGGACTGCTGTACTAGACACCATCCTAAACATACGCAGCTTTAGAGTGATGAAGGTAATAGCTGACAGGTTGACAGGGGTGGATAACATAGTCGATCACTTCTACGCACAGGGTGACGATGTTATCTTCGCAACCCCCAGTTTGGTGTTCGTCCAAACACTCATCGACTGCTACGGGAAAGTAGGCTATGAGGTCCACCCACTAAAAACATACATTTCAAAAACCAGGGCCGAGTTCCTGAGGCGTAGTTACGAACCACTCGGTGTAACAGGATATTTAGCGAGGAGTTTTGTGAATATTCGATTCAGGAACCCGGTCCAGGCATCACCTCTAACACCGGGTGAAAGGTTATACTCTAATCTCAGCCAGTGGCATCTTCTATCGTTGAGGGTTGCTAGTCCGGAGCGTTGTGCCGCATTATTCTTGGAGTATGCCCAAGCGCAAGGGATAGATGCCGCAAAGGCGGCATCATACGCCATAACACCGAATGCGCTTGGAGGTTGCGGTCTGGATAAAACAAGCCGTATGGGGGTATGGCTA</t>
  </si>
  <si>
    <t>&gt;Insecta_Hymenoptera-Ceratina_calcarata_GCF_001652005.1_ASM165200v1_genomic.fna_NW_017148125.1_1382_429_-</t>
  </si>
  <si>
    <t>GACCCGGGAGTCTATCCTCTCATTACCGAGCTCACCGGCGAACAAAGTACTTAGGGGTGATCCATGCAGACCATCCTCTAAATATGATGATAAATAGTTCATCTTCCGGTTAACCTCATTCCCTGTCTTTACCACTGGTCTGATCTTTGACCCTTCACTTTTTTGCATAACATGCATTTCCTCTTTAGTAGGTGTAACTAACTCCACCTCTATCTGGTCGTCACTTTTGTAGTATCCATCAACTCCTTTACCCCTTGCGCGCTGTGCTTTCCGACCTTCGACTTCGACCTTTAAGGTCTGGCCAGTGCCAGATTTCCCCTCCATCCACTTGCACGTGCGTACCCAGTCTGAGATGGACATCAGTTTCTTTGGTATGCGCCATTCGCTACTCATAAACTTCCGTACCTCATCAGCAAGTAGACTCATGTACTGATGTTCCCCTAGAGGTCCACCTAGTACCAACTTCTCTCCCAGCCATGCGTACGCTTCGGGGTATGTCTCATTTAGTTCTTTGTAGGGCATGAACCCATACCCTAGCTCCCAATAGCAGAACTCACGCCAGTAGGGAGTGATCTGCACCCCGCCCATCTTATACAGTCCTGTTTCCTTCTTGAGTAATCCCTGAATGccatgcatgcatgcattgGGGAACTCGGTCTTCGTTTTATTCATCCTAGTCACTATTGCTTCTCCCGTTCTTGGGTAGGCGACCCTGAACAGTAGGTGGATATGATCTTCGAGGACCCCATTACCTAAACAACACCCTGCACACCTCTTGTGTACGGTTTCAGGCTTCCGCAAGGATTGTAAGAATTCACTATATTCTAACTTCCAAGCTGGTGATCCACACCCACAGTTCAGTTCCTCGCCTAATTTGGTTCTCAACTCCTCCACTACCTCCTTTCTCTTACGATCGAACAATGCGATAGACCATTGATCTTCAGGTACTATCCT</t>
  </si>
  <si>
    <t>&gt;Insecta_Hymenoptera-Ceratina_calcarata_GCF_001652005.1_ASM165200v1_genomic.fna_NW_017158150.1_208_2236_+</t>
  </si>
  <si>
    <t>AAGTGGGTAGGAGTTCGCATCGATCCCCGACTCCGGCACGGACGGCTGTTACGTACTGAAGCAGTTGCCATGATGATCGAAGCAGCCACTAACCCTGCGCCATCGTGTCCTGGGGTTATCAACCCTTCTAAGGGGTTATACACATATGGGTATATGAGTAACACCCCGTTACTTGAAGCGTGTATTGACGCGTACATCGATAACAGCAGAGCAGATTACCGTAGCTTGGCTGTAAAGGTAGACTTGTATGATGAGCTCCGTGAGCGGCGGTCAATACAACCGTCAGGGGTAGGGTATGCCTGGGCCACCGTGCAGGAGCCGGAACGGCTGGTGATCTCTACCCATAACACTGGAGATTGGGATTACCAAGCCGTCTTCATCACCGCCGACGTATTGGAAGCGATGTTGCGTAATGGGGGACGCCTGCGAGTGGGTGGTCAGGGGGAGCAAGAGGTCTGGAATATCGGATATGAGAATACTGTTAAAGTAATACCCATTGCGGATAACGGCCAGCCTGATTGTGTGGGCCGCGACACTTGGATAGTGTCTCACTTGACATACCCACTCGCACAGATTCTCGACGTGTATCGGATGACAACATTAGGAGAGGTAACACCGCGAGGGGGACAGATCacaagaaaagaaacgtttgTCAGAACAGCTGGCCTGATAGATATTTCCGACAGAGCATCGAAGCTCATTTTTGTCCTGCCTACCAAGACAACAGCGTCAGTGTCcctggggggggggggtttaTGACGTGCAAAGTTGCGACCACAGGGGTGTATTACCTGAAAACGGAGTCATAAATCGGTATAACGTCAGCAATGCTATAGACATTGTTGTCAACCGCCTCCTTACAGGGACCAGGTCGTTAAGAACGGCGTTTTCAGACTATACTGCCAGCTATTTCCCTAAAGGTATAGATTGGCTGGAGATCaactcaataaccacgtcACTAACTGTCCGGTGGCACCAAAAAATAGAGGGGGTGAACTTGGGAGAGGGAAGACGCTCGTCATATTATGGCGCTCCCAGATCAGTCCTTGAGTATATGGGTCTCAATCCTGGAGACGAGGTGACAGATGACAGCTACCGTGCATACGGCGGATGGTCTGCCGTACTCTGCATGGACCATCGGGTAGCCAACAGGCGGGAAGCCAAAATGTACCCCGTGGTACGCCTAGGTACTTGGGATAATATGGCGGCACTGGCGATAGGTGCGGGATATGCGTACTATGATACCCATAACGTAGAAAATGATGTACAAATAGCGGCCAGATGCAAGAGCGGAGGGTTGGACCGACTCAGCCGAGGGCGGCTGTTAAGACGGGGCTTCGAAATGTTCAAGAAGGCCGCGGCCCAGCAAGACGGGATAGCCTTCCCCGCCATGGACCCTCATACCAACAAATACTGGAGTAGACTTATTGAGAATCCAGATCATGGAGCGGGAACTACGACAAGCTGGTTCGCAGGGTTCTTCCTCACCAAACATGTTAACTATTCCTGGGACATCAACCAACGCGCCCAGGGAAATGGAGGCACCTTTACGGGAATTAGAACGCCAAGCTCTTTTTGGCGTAGCATCCATAACACAGAATGGAGCTCCTTCATTATCCAGGGGAGCGGTAGACCTGGAGGGGGGGCCTACGAATTTTACGACTCAGGTGACTGGACTGCGATGTCCTATGCGCAGTTTGGACGAGGGGAAGACGACGCGCAACTAGAGGATGTACTGATGCGACTGGATATGAACCGGATGGACGAGTGCAACTGGGGGCTGACATATAAGACCCACCCCAACAACACGCGTATGGATGGTGTAGTCTGGGCAGTGGATGAATCCTACGGTGGCAGATTAGCCCGGGATCTAGGTTGGAAGGACTGTGGTAGTAGCCTCCCCCCTCGTGATACCTGGGGATGGGGTGTGTCAGTACAAATCAAGGACTACCGAAATGAGGCACTTAAAACGCTCGTAATACCTCGGGGCACAGCGAGTGTGGCCACGGGAAGTCAATATTCGCCAGGG</t>
  </si>
  <si>
    <t>&gt;Insecta_Hymenoptera-Ceratina_calcarata_GCF_001652005.1_ASM165200v1_genomic.fna_NW_017171594.1_1242_97_-</t>
  </si>
  <si>
    <t>CATGGCGGGGAAGGCTATCCCGTCTTGCTGGGCCGCGGCCTTCTTGAACATTTCGAAGCCCCGTCTTAACAGCCGCCCTCGGCTGAGTCGGTCCAACCCTCCGCTCTTGCATCTGGCCGCTATTTGTACATCATTTTCTACGTTATGGGTATCATAGTACGCATATCCCGCACCTATCGCCAGTGCCGCCATATTATCCCAAGTACCTAGGCGTACCACGGGGTACATTTTGGCTTCCCGCCTGTTGGCTACCCGATGGTCCATGCAGAGTACGGCAGACCATCCGCCGTATGCACGGTAGCTGTCATCTGTCACCTCGTCTCCAGGATTGAGACCCATATACTCAAGGACTGATCTGGGAGCGCCATAATATGACGAGCGTCTTCCCTCTCCCAAGTTCACCCCCTCTATTTTTTGGTGCCACCGGACAGTTAGTAACGTGGTTACGGAGTTGATCTCCAGCCAATCTATACCTTTAGGGAAATAGCTGGCAGTATAGTCTGAAAACGCCGTTCTTAACGACCTGGTCCCTGTAAGGAGGCGGTTGACAACAATGTCTATAGCATTGCTGACGTTATACCGATTTATGACTCCGTTTTCAGGTAATACACCCCTGTGGTCGCAACTTTGCACGTCAtaaaccccccccccccaggGACACTGACGCTGTTGTCTTGGTAGGCAGGACAAAAATGAGCTTCGATGCTCTGTCGGAAATATCTATCAGGCCAGCTGTTCTGAcaaacgtttcttttcttgtGATCTGTCCCCCTCGCGGTGTTACCTCTCCTAATGTTGTCATCCGATACACGTCGAGAATCTGTGCGAGTGGGTATGTCAAGTGAGACACTATCCAAGTGTCGCGGCCCACACAATCAGGCTGGCCGTTATCCGCAATGGGTATTACTTTAAAAGCATGCTCATATCTGATATTCCAGACCTCTTGCCCCCCCCTGACCACCCACTGGCAGGTCTCCCCCATTACAATACGTCGGCGGTGATGAAGACGGCTTGGTAATCCCAATCTCCAGTGTTATGGGTAGAGATCACCAGCCGTTCCGGCTCCTGCACGGTGGCCCAGGCATACCCTACCCCTGACGGTTGTATTGACCGCCGCTCACGGAGCTCATCATACAAGTCTACCTT</t>
  </si>
  <si>
    <t>&gt;Insecta_Hymenoptera-Ceratina_calcarata_GCF_001652005.1_ASM165200v1_genomic.fna_NW_017176340.1_4407_10237_+</t>
  </si>
  <si>
    <t>ATAAAACAACTCAAGTGGATAGGTGTAGGTGTAGACACACGCAGAAATCATGGTGCGCTAGAAAGGACTGGTGCGGGGGATAAGATGATAGAAGCTGGAGTTAACCCGCAGCCGTCAACCCCTGGACTCATCAATCCCTCAAAGGGAATCTATACATACGGTTTCCTGGCCAACACCACCCAGCTAGCGACTGCAGTAGATAGGGCCGTCGCTGGTGAGAATCACGACTATCGAACGTTGGCACTGAAAGTAGATCTTTACGACGAGCTACGTGAGATTAGGGTGGTCCAACCATCGGGTGTGGACTATGCGTGGTGTACAAGGGGACCGGACGATCAGGTCGCCGAACGGCCCTACAGGTTAAGTTTATCCACGCTCGGTGACTGGCATTACGATGCCATTTTTGTAAATACTGACGTGTTAGAATGGAGCATTAGGCAAGGGGGATCTATCAGGGTGGGGGGGAATAACGGGGGACGTTGGTCCCTTAATGATCCGGACATCAAGTTCATACCTGTGGGAGAGAACGGAGATCCCTTATTGTACGGACGCGACATGTGGATTTTAAGCCACCTCAAGTACCCACTAATGTGGGTTCTAGACAAAATGGAAATGCAGGTGTTGGGGGAAGAAGGCCGTAGAGAAGAGTTTTTCATAAGGACTGCAGGCCTGGTAGATATACACGAACCTGCGACGAAAATCATCTTCGTAACCCCCACGAAGACAACTGACACCGTGACCTTAGCGGGTCGCGAGTACCCCGTAGTCACGACGAACTATAAGGGGGAAATGCCGCAGGGTAGGGACATACCAGCTTATGATATGGATTGTACTATAACCGATATGCTGCATAGGGCCTTAGAGTCTGCATATCCTCTGAGGGTTGCCTTTGACGCGTATACCAAGCCGTATTTCCCGAAGGGCATAAACTGGCAGGAGATTAACTCACTGTCGGTGATGTTAACGGTAAGGTGGCACCAAAAGATAGAGGGTGTCCACAACGATGAGACCACGACATACATAGGTGCATCGAGGAATGTGTTAGAAGCTATCGGTTTAAAGCCCAACGATAGTATAAATGAGAGATCCTACGGGGGATATGGGAGTAAAAACAGCGTCAACGGGATCGATCAGAGATTTGTGCAAAGGAGGACAGCCAGGGAGAATTACTCAATATTGCTAGGCAACTGGGGCAACATGGCAAGCCTAGCAGTAGCGACGGGCTATGCTACATTCGACACTCGCAATGTTGAGAAACCAAGCGCCACTAGAGCAAGGTGCTTCAGCGGAGGGATAGACAGATTGAGCCGCGGAGCCTATCTAAGGAAAGGCTTTGAACAATTCAAAAAATCGGCAGCCCATACCGAGCGGATAGCCTTCCCCGGCGAGGTAGATTACTCACTGAACTATTGGGTGAATATCATCAGTGGAGCAGGGGGTGAGGACAAAGGATATACAACAGAATGGTTTGCCCGAACTTTCCTGACGCCACATGTAACCTGGAATTGGAATATGAACAGCGCAGCTAGGACTGGGGGGATAGCCACGATGACAGGGATAAGAACGCCATCATCGTGGATGCGAACCGTCGAGAATACCGAGTGGTCGGAGTTCAAAATTTGCGGGACTAGTAGGTCCGGGAATGACGCCTATGCACTCGACGATACGGGTGGAAGGTGGACAGAGAATTGCTACCGACAATTCGGGGAGGGAAATGACGATTGGCAGCTGGAACAGGCCCTATGCAGGATAGACTTGACAACGGAAGGGGTCGATTGGGGTTTGACGTATGAGACGCACCCCAATTACGAGCGGTTGGACGGATACTCCTTCGTGGTAGACTCAAGCCACGGAGGGAGAATGGCTTGGGAAATGGGGTGGCGCGAATTGGGTACCGTCGTACCTAAAGCGGACCGGTGGGGATGGGGTCTGCAGGTGCGGATCAAGGACTTTAGGAAGAAAAAACTAAGGACGTTAGTGCTACCGGTGGGATTAGTGCGCACTATGACAGGAAACACGTACGGTGACGGTACCATAATATACAGAGGCGTCAGGGATGGTCCTACCACAGGCATCCAGCAGCACTATCTGGGCAGGTTGATGGGGATAGATGGTGACGCTTTTGAAACAAGAGAGGATATGTTAAAAGGGACGGCTGCCCGTAGCGCCCGCGGGAGGCAGGAACAAGGAAATGACGCAGGAGGAGCGGATCATCTGGCTGGAGCGGGAGCTGGAGGAGGCGCGACTCGCGAGGGGAGCGAAAGACAGAGCTGCAGCGAATCCAAGCGATCTGGACAGCACGGTcaacgaggagaaaaagagggacGTGCTACTAAAGAGGAGTCCAGATATGACAACGCCTTCAGGAGTTGTAGAGGCTGTGGTCAGCCGGCCGGATGGCGTGGACGAGCATGGGAAGAAGGAGGAACAGTCCACCTTCAGTGCAGCTGCACAGAGGAGAGCAGAATAGAATGGAAGGAGCCAGCATCAATATGGCCGGAATGGGTATGGTCACCAGCCCTCTTTAAATAGAGAAAGGGGAGAAGATAGCCGAACAACAATTAGAGATGGGAATTGACATGGACTGCGGATGTGGGCATAGGGCATGGAACGCGGAATATGACGAGTTTGCCCTTAAGAATGTCAAAATGTATATCAACTGTAGGAAGGAGTGCATGGGGTGTAAGCTTGGGAGGGGCATGCTGGAGGACGGAGTCCACATGCTTGTAAGAACAGCCTACCCCCGTAGAGGGGAGgtgttatagccctgtgaaagggctaaATTCCTTGCCATTTGTcgctttttttaattcgcgcTTGGTAACAGCCAACGAGCATCAAATTGTGATGACCCATCAGTTCGACACCTCAGGCCGTGGGACCGATATGCGTTCGAAATGCGGCGCGTGTCAAAATGACGACTAAGCATTTCGACGATATTAAGGTATTCCGAAAGACCGTCAAAGACCGGGACACGTGGAAATCATTCAAGGTGAATTGATTGCTGACTTCTAGCATTTAGGCTATAAAGCCTGGGGGTCGGCCCCCGCACTCCAGTTTTGATTGTGGATTCTTAACCCGCGACTCTGCccgagtcctcatcggtttcaaagcatcgttcagctgtTTCCCTGAATCGAaggattcttaaacggcttacccgagggacgaacgcattgcatagaaactgctgggaactcgagaagttaaaattagatattaaatacttgtaacgggaagtgactagtgtcagcGTAGAGGCAACCGACACCCGAACCGCCGACTAGGCCAAGCTAAGCAGTCGTTGGTATGTAACcgagtattaaaatattaaagaatataaattgtatagaaatctcgtgtcaatccttttGTATCCTATACCTATTCCcttaaaatagatagttaggtcaaggtgtgctttagcactttaaataaaggcaaggacccGTACTAGGACGTAACAAATTTGGTGTCAGGAGTGGGATACCTTGAGTTAACTTGTAAACGTGCCGATAACTTGACTATACTATCAAAATGAGACACTCTCCNGTGTCAAAATGACGACTAAGCATTTCGACGATATTAAGGTATTCCGAAAGACCGTCAAAGACCGGGACACGTGGAAATCATTCAAGGTGAATTGATTGCTGACTTCTAGCATTTAGGCTATAAAGCCTGGGGGTCGGCCCCCGCACTCCAGTTTTGATTGTGGATTCTTAACCCGCGACTCTGCccgagtcctcatcggtttcaaagcatcgttcagctgtTTCCCTGAATCGAaggattcttaaacggcttacccgagggacgaacgcattgcatagaaactgctgggaactcgagaagttaaaattagatattaaatacttgtaacgggaagtgactagtgtcagcGTAGAGGCAACCGACACCCGAACCGCCGACTAGGCCAAGCTAAGCAGTCGTTGGTATGTAACcgagtattaaaatattaaagaatataaattgtatagaaatctcgtgtcaatccttttGTATCCTATACCTATTCCcttaaaatagatagttaggtcaaggtgtgctttagcactttaaataaaggcaaggacccATACGAGGACGTAACAGAGGGAATGATGGATAGATATAGACGTTTAAGGAAAAAATATCCTAAGGCATGTAAACATGGTATATGCAAGATTCTCAAGATTGAGACTGGCTTCCTCAAGATGGGGGGCACACGTATAACACCATACTGGAGAGAATTCTGTTACTGGGAGACCAGTTTTGGATATGTGTCATACAAAAGCCAGGACGATCTATGGGCTGAGGTGAAGAAATGGCTATGTGACGAACTCATATTGGGCGGACCTTTAGGGGAAACGAAATATCTAGAGTTGCTCGGGGAAGAGGTGGATGCCTTCATGCAGTCAGAGTGGGAGCTACCCTCAAGTGTACCCACGATTGAGGAGTGGGTAAAGACCGGAAAGTGGTTGGAGGGTAGAGCAGGCACGGGCCAAAAGATCGAGGTGTACGTGGAGGGAAAGAAGCACAGATTAGGGTCAAAACCCACCGAGGGAGTGCTCAAAACGGATGAGGCCATCATTAATGAATTGATAGTGCCGGTGAGGGAGAAGATGGTAGTATTGCAGAAGAGTGAGACTATGAAGGTTAGACCTGTTGTTAAGACCGGAAACGAGGTGAACAGGAAGATGAACTACCTATCGTCTTTCTTGGAGGTAGGGCTGTACGGTAGCCGGCTAAGCACACTCTTTGCGGGTGAAGCGGGAAACGAGTTGATAGATATGGACTTAATAAACGCCGTCAGACAGCGGGATATCCTGAAGGTACCGTTGGACCAAGGAGGGTTCGATCAACATCAGAGTAAGAAGTCGATCATGGTCGTGTTAGAACGTGTGGGTTTGTACATAGAGAAGTACGCACAAGGTACGGATTTCTCAAAGGTATGGAAGGCTCTGTGGGATTCACTCTTCGTGTTAGGGGCCAAGGTACAGTGTGGGAATCGAGTGGGGGAGTGGAGGAATGGACTACCGTCAGGTTGGAGGTGGACGGCCGTCTTAGACACAATCCTAAACGTGTGTTCCTTCAGGGCGCTAGCGAAAATAGCACAAGGGAGAATCTGTGAACGAGCATATGTTGGCAACTTTTATGCGCAAGGAGATGACGTCATCTTTACCACCGACTCACTATTGTTCACAAAGTACATTATAGACACCTACGGCCAGATAGGATATGAGGTACACCCTATGAAGACATACATATCGCGATGGAGAGGAGAGTTCCTAAGAAGGAGTTACGAACCTACGGGGGTGACAGGCTATGTCGCAAGAAGTATGGTCAATATACGGTTCAAGAATCCGGTCCAGGAAACACCTATTGATATACATCAACGCGTATACTCCACACTAAGCCAATGGCACCTAGTCGGACTACGAGAGGCAAACGTTGCTGAATGTGCAGCTATCTTCCTGGAGAACATGGAAGACAAAGGTCTAGATAGGAGGGTTGTAGCGTCATACGCCATAACACCCAATGCAGTCGGAGGATGTGGGATAGATCCGGTATCACCCATGGGAGTATACATGGCGGAGCATAGCGACGGTTTTTCGTACACAGCGGAAGTATCCAAGGAACTAAGGAGCCTAGCGATAGGGCTAGGTTGCTGGGAACGTAGGATAAGGAATATCGGATGGACACCGTCCCGGGGAAGAGAGGAGGAGGCAAGGGTATCCCTGGTTAAGAGTTGGGGAGTACGCGAATCCGCCCTGGTCAAAAAGGTCGAGGGTAGATTCGTCAGGATTCAGCAGATTACACCTCTGCCAGTA</t>
  </si>
  <si>
    <t>&gt;Insecta_Hymenoptera-Ceratina_calcarata_GCF_001652005.1_ASM165200v1_genomic.fna_NW_017179053.1_3562_2846_-</t>
  </si>
  <si>
    <t>CCGGAAAAGAGCCCGGACGCCAGCACGGAGACACGGCGCACATGATGCTGTTGTCTTAGTCGGTAGGACGAAAATAAGTCGCGTAGCTCTATCAGAAATATCCACCAGGCCGGCTGTCCTAATGAATGTTTCTTTCCGCGTAATCTGTTCGCCCCGCGGTGTTACCTCGCCTAGCACCGTCATCCTATAAACATCGAGGATGTGTGCCAGTGGGTAGGTCAGATGCAACACTATCCATGTGTCACGACCTACACAATCGGGTTGCCCATTATCTGCGATGGGTATGACCTGTCTGATGTGTCTTGTCTGATGTTCCAAACTTCCTGTCCTTGACCGCCTACTAGTAGATCCCCTCCATTGCGTAACATCGCCTCTAGTACGTCCGCGGTCACGAAGACAAGCCTGATAGTCCCAATCGCCGGTACTGCGAGTAGACATTATCAGCCTGTCAGGCTCCTGTGCGGTGGCCCAAGCATAACCCACTCCTGATGGTTGCACTGATCGTCGCTCACGAAGTTCGTCATATAAGTCCACTTTAACAGCTAGGCTGCGGTAGTCCGCTTTACTACTGTCGATATATGCATCGATACCTGCTGCAAGTAGTGGGGTATTGCTCATGTAACCGTATGTGTATAGGCCTTTGGAGGGGTTAATGACCCCGGGCCAGAGAAAGTCGGGTCCCAGCGAAACGACAATAGATAGTGAAGAGAGGCCCCG</t>
  </si>
  <si>
    <t>&gt;Insecta_Hymenoptera-Formica_exsecta_GCF_003651465.1_ASM365146v1_genomic.fna_NW_021853600.1_2317135_2318093_+</t>
  </si>
  <si>
    <t>TGGTATGTTGTGGGTTCAAACTATGAGTACAACGATCCCTTATTGGCCGTGACAAAAGTGACACCTGTACAATGGCCTGACCCCCCAATCATGGACACACTATGGCAAGGGGCAAAAAACTATATTCTGAAACCGGCTGCATCAGCGCTGGCCGGTTTCTTGACCGGTGAACCAACGGGAGCGGCAGTGGCGGGCGCAACTCACATCGCCCAACAAATGGTTACAGACTTGGGGTCTACAAAAGATACACCCAAAGCGGTCAACACAGCACCCAAGGCGGAAGAGATCGCGAAAAAGACTCTTGGGCTACCAGCTGGGACTACCAAGGAGACGACATTGAAGACCACCCTACCTACCTCTAAATTGAACACCGCAACGTCAACAAAGGACGGGGTAGCAGGGAAAGAGAAGAAGGTGGCAGCGCTAGTGGAACCATAGAAGAAGAGTGGTGGCAGCGAGAAAAGCGTCAGCAaacagaagaaagaaattccAGCTACCGCGGAAGCTTCTGTGATACCAGAACCACTGAAGACACTGCAGACACCGGACGACAGCCCTGTCAACGAATAGATCATGGTATCTATTCCACATCAAAATTTGAACGGGATGAACTAACAGCATTACCACCCTATATGCAACAAAAACATCAGACCTTATACTCGAGTATCTCAACGGAACTTGAAGAATGTTTGGCAGACACAATTCCTATGGCCGAATTGCGCAAAATCAGTGCAAAAGTGTTCAAGCTAGCAAGGTACATGGGACGTACACCACCCTATTGGCCCATAAACCCTTGGGTCACTTGTTCTTATCCACTTTAtctgtattattgtattattagaCGAACAGGACAACTTAATTCAGCTAATGACTTATTTAAGATCGTAACACGAATATCAGAACTTGTGGCTGGTATACCGCGTGAATTCCATTCAGACACGTACCgacaatatctaaaa</t>
  </si>
  <si>
    <t>&gt;Insecta_Hymenoptera-Megachile_rotundata_GCF_000220905.1_MROT_1.0_genomic.fna_NW_003797056.1_520032_521788_+</t>
  </si>
  <si>
    <t>ACGCTAGGGGATTTAGGGCAAGACATGTGGGTTTTGTCCTATTTGACGTACCCACTGGCGTGGGTGCTCGATACTTTTAGGGTGGGGGACATAGCAGACGGGGAACGAACGGAAATTTTCGTCAGAACAGCAGGCTTGGTGGACATGTCAGACCCCGCCCACAAGGTCATTTTCGTCGTTCCTACAAAAACGTCTACGAGGGTGACGATAGGTGGAGAGCACTACCCCGTGGCATCCACAGACCACAGGGGCAACCTACCTGAAAACTACCATATACCGGAATATGACATAGATGACGCGATCTCCAGTATGCTCAGGGGTGTACTTGGAAGCGAGAACTCATTGCGCGAGGCCTTCTCGGATTACACCAGCAGCTATTTTCCAAAAGGTATAAACTGGCTGGAGATCAATAGCCTGAGCGTTGAGCTAACGGTAAGATGGTGTTACGTCGCGGTCTATTCTGCGGTTGTTTAACCTTAAAGTGCTGACGCACACTGACGGTTGGCTGGAAGCGGCAGCCAAAGCACACAACAGGGAAATGCATACGCTCAATGGCAACATTGATAGCGTGGGCGGAACAGCTGCCCGGCGTGAAGAAAGCATAACGGCTGTGAAGGCGTTCTTCTGCGATGCCTCAACCACGGAGAGCGAACGGCTAATTAGGATATCCTACGACAACAAGTGATAGGGTCCTTGAGTCGAATCTTTTTTACTAGAGACGGGACGGTTGGGCACCAAGCGTTCACCAACCTCGGCACACTACATCAGTATTTCTTGGCTGGTGGCGAGTTGGACGCAGGTGGGGGTGACGGTGCTGGAGGGGAGGACGCCGCAGGAGCGGAGGAAGAGGAGAGCCTGCTCCTGCGGAAGATACAATGGTGGCGAGTCCATCAGGATCAGCGACTGCCTTGAGTGTTGAAGAGGCGGAGGAGGGGCACAGCCCGGCTGGCTACTCGACTCCAGTGGACGGCAGATCATCGCCCACAGTTAAACAGATGGTAAACATCTTCTAAGCGGCGGCTCAATCAGCGGCCCAGGCAGGAACGTCAAAAAAGAGCAGCGAACTAACGCTGACGGAAAAAAGTGACGACCACCCTGTGGTGGTAGCCGCTAAATAAGGCCTCAAGGACGCTCATAAGGCCCTGAGCCAAGGCCCTAGAACACAGGAGGGCCTGAAGAAGAAACAAGAGCAGGTGAGGGGGCATCTCCTAGGAGTTGTCCGCAATGTCGGCCATGCCCTGGATGACGATCTGCACAATCGAAGGCGTAACGGGGGGCAGGGTCCCCGCCCGGACCAAAATGAATCGGTGGGAACGGCTTCCAATGACGGACAGGACGCCGATGATCAGATAGGCTTTATCCGCGACAATAGGGGCAGGCTTAGATGGGTAGCAGTCGGCCATGATAAAAGAATCGGTCATGGGAGGCTTGAAAAGACGGGGAAAAGCACGATAATGATTGAGGCGGCTACAAAGGTTGTGGCATCCGTACCCGGGATTATTAAACCCGGGAAGGCGCCTTACGTATATGGGTACATGTCGAACGTGCCGCTTCTAGCGTCGGCCATAGACAGAGCGATCGTCGCGGAGCACCACGACTATAGGTCGCTAGCACTGACAGTTGACCTGTACGATGAGCGAAAGGAAACGCGGATGATTCAGCCCACCGGCGTCAATTGGGCGTGGTCCCTACTCGAGTTAAGTGATAAAAGTGTGATCACTTTGGACATGTTGGGCCAATGGCATTATGACGCGATC</t>
  </si>
  <si>
    <t>&gt;Insecta_Hymenoptera-Megachile_rotundata_GCF_000220905.1_MROT_1.0_genomic.fna_NW_003797056.1_525416_526405_+</t>
  </si>
  <si>
    <t>GATATCCTGGGTAGGCTTGGGCTCGACGCGCGGCCTGAGCATAGGGCTCTGGCGTATCCCTATTACGGAGCACACTGGGCGGTCACTTCCCTCGACAGGAGAGTNNGGCGAACGGCCCGCCAATACCCCATATTGAGGATAGGGCACTGGGGAAACATGGCCTCTTTGGCTGTGGGAACAGAGTATGCCACATTTGATACCTTCAATGTGGAAGATCAAAACCAAATCAGGGTAAGGCTCGAAAGCGAGGGCCTAGACAGGATAAACAGGGCCCGCTACCTGCGGAAGGCCACGGAGCAGTGGAAGCGGGCTGCGGGACAGCAGGATAGGGTCGCGTTTCCGGCCNNNNNNNNNNNNNNNGGCCGCAGCTGATTAACAAATCAGCTGCAAAGGCCGGTAGTACTATGATGTGGGTAGCGAAAAACATGCTGACGGATACGGTCGGTTTTTCGTGGGATGTCAAGTGGCACGCGGGCCAGGGGGGAGAGACAATATGCGGGTTGAGGACCGCCAGTTCGTGGTGGCGCACTACAATAAACACAGAGTGGTGTGCCTTCACAATATCCGCCAGCGGGCGGAAAGAGAATCCTCACTATTTGTATGACAATACACCTCAGAGATGGACGTACAATATGTTCACTCAGTTCGGTGCGGGCGAAGACAATCCGCAGTTAGAGTCCGCACTTATGAGACTTGACATGGAGGACCGCGACTGGGGCATCACATACCAGTCTCACCCGCGTTTCGAGGAGGTGTGAGGTGTGGGCTGGGTTGTCGACTATACCACCGGGGGCATAATGACCTCTAGGATGGGTTGGACTGACCCAGGGAGTTCCCCACCGCCCCATACGTTATGATGGTGGGGGGTCCAGGCTAGGGTTAAGGACTACGGCAGGGAACTGCTTAAGACGGTGGTCCTACCCAAGGCCACCGGAACAGTGATGACAGCATCACTGTTTTCTCCTGGT</t>
  </si>
  <si>
    <t>&gt;Insecta_Hymenoptera-Megachile_rotundata_GCF_000220905.1_MROT_1.0_genomic.fna_NW_003797307.1_658930_658541_-</t>
  </si>
  <si>
    <t>CTGTGCCATAACGGCCCAGCGCCCGATCTCGCTAAGACGCAACCTCATGTTCGTCTCGATCCAGAGGAGGTATCTGGACAGCTTCTCGAGCCCGATGTCCCTAACACTGAGCGCCGAGAGCACCTGGGCCTCGGCCCATTGCTTGACGCTCCTGCCGTACCTCGGACCCACCCTATCGACGAGAGGGGCGGGGTATGTCCACTCCCCGCACATGTATCCGGCATACACCCTCAGACTCATCCTCTTCCGGAGGCTGGCGAGGATGGCTCCGCTGCCCTCCTTGCACCATCTCTCCTCCTGGCCCTCCCTGATGACCGACCTCTTGATCAGTCCCCTGAGCTGGACAGGAACATGCTCGAGGTCCCAGAAACGGTCCGGCCTCTCAAGTGG</t>
  </si>
  <si>
    <t>&gt;Insecta_Hymenoptera-Megachile_rotundata_GCF_000220905.1_MROT_1.0_genomic.fna_NW_003797647.1_13344_12380_-</t>
  </si>
  <si>
    <t>GTTCGCCGACCAGGAGTACCTGACGTTGTCCCCCAGTACCTCCCGCGCCAGCCAGGACACCGTCGTACCATCCGCGGCCCTCGGATTGTCCACCACATCGGGCCAATACCTGCGCATAGCAGGATGCACTCGGGGGAACGCGATGCAGTCCTGTTGTCCGGCACTGCGCTTCCAACCCTCAAGCGTCTTCCCCGAGGAGGTACCCCGCCCTCATGAGCCTGTCAAGCCCTCCGCTTTGCATGCGCGCCTCCACCTGCAGAGGGTCCTCCGCGTTATACGTATCGTACGTAGTAAGCCCGTACTAAGGGCCAGAGACGCTAAATTGCTCTAGGTCCCCAGCACGAGCACGGGTGCCTGTCTGGCCCGCCCCCTACTAACTACCCTCCTGTCCAAGGATGTGACGGCGTTATGCGCGCCGTACGCTCGGTATGCGCTACAGTTCACGATCGGCGCAGGCACGAGATCCATCAGACTCAGTTGATCCACGGGCGCTCCGATGTTGAACTTCAGCCCCCCTAACACCTCCCGGTACGATTCAACCTGGGGGTGTCACCTCGCCGCGAGCTCAACCGAGTGGCTGTTAATCTCCAGCCAATTAATCCCCTTGGGAAAGAAGGGGGCTGTATACCTTGAAAACTCCTGGCGCAAGGAGCGCTTCTCGTCCAGCGCCCACAACACCATCGTCTCGATGGCGTCGTCCACGTCGTACATGTCCACGTCGGAATATTAGCGTCCATGGGCAATTCGCCCCGATGATCACAACTGACCATCGGGAACGTTCTCACGCCCAGTGTCACCCTACTTTGGGTTTTCGTCGGGAGTACGAAGATTATGCGATGGGCCACGTCTTGCATGTCAACCAGTCCCGCTGGGCGAACGAACAATTTCGCGCTCTCCGCGTTGCTCAGGTCTACCATCTCGAACCGGTCCACCACCTACGCGAGCGGGTAGGTCAGATGGGATAG</t>
  </si>
  <si>
    <t>&gt;Insecta_Hymenoptera-Megachile_rotundata_GCF_000220905.1_MROT_1.0_genomic.fna_NW_003797647.1_17161_16454_-</t>
  </si>
  <si>
    <t>CACCATCCGGGATACCGAGTCGTTCATATCGTATAGGGATACGCGGCCATCCACGGGCAGATTGCCTCGGTGGTCGGTCGTGACCACACCGTAAGCGGTCCCATCCAGCTCCACCCTAGTCGTGGTTCTAGTAGGGAGCACGAACAGCAACCGCCATGTTGTGTCGCCTATGTCTACAAGCCCCGCCGTGCGGAGGAAGCATTCACGTCGCTCACCCCTGTCGATGTTAGTCACGGTAAATGTGTCTACTACCCATGCGAGAGGGTATATCAGTAGAGATAGTATCTACATATCACATCCCATTTTTCCTGGTGTCTCGTTGTCAGAGAGGAAGATGATCCGTACACTCGAATCAAACAATGACCAGACTTCGCCGTCATCGCCCTCCACTCTCAAGGTCCCGTTTTGGCGCAGAGACCACTCCAAGACGTCCACTGTTACGAACGCCCCGTCGTAGTGCCACCCGTCGAGTTTATTTAGGGTGACGATGGCCGATTCGGGCTTCTGGGTACCTGCCCAAGCCCATTTAACCCCGGTACGCTGTACCAGCCTTGTCTCTCGCAGTTCATCGTACAAGTCTACTTTCAAAGCCAGCGCTCTATAGTCGTGGCGTTCGGACTCCACGGCAATCGCCACCGCCGCGGACAACCGTAAGACATTCGACATAAAGCCGTATGTGTAAATTGCTATTCCCGGATTGATCAGAAT</t>
  </si>
  <si>
    <t>&gt;Insecta_Hymenoptera-Megachile_rotundata_GCF_000220905.1_MROT_1.0_genomic.fna_NW_003797966.1_5661_3390_-</t>
  </si>
  <si>
    <t>GAGGTATCTGGACAGCTTCTCGAGCCCTATATCCCTCACGCTGAGCGCCGAGAGCACCTGGGCCTCGGCCCATTGCTTAACGCTCCTGCCGTACCTTGGACCCACCCTGTCAACGAGAGGGGCGGGGTATGTCCACTCCCCGCACATGTATCCGGCATACACCCTCAGACTCATCCTTTTCCGGAGGTTGGCGAGGATGGCTCCGCTGCCCTCCTTGCACCACCTCTCCTCCTGGCCCTCTCTGATGACTGACCTCTTGATCAATCCCCTGAGCTGGACGGGAACATGCTCGAGGTCCCAGAAACGGTCCGGCCTCTCGAGAGGAGCAGTCCCCCGCGGCCGCAGAGGCGTGACAGGCTCCACCCTCACGAATTCGGAGTGAGCGTCCCCCGTCATCACGCTCTCCCTAACGCCCCAGCTAGACGCCAGCGCTCTCCTGAGCTCGACAGCCTCGTCCTCGTCAGGCTGCCATCCCACCCGGTGGAGTCTCTCGGACCACGCCCCCATCGGTATCCGCAGTGACCGGAGCTTCTTCTCCACGGTCATGGTGTACATACCGCCGTCGCTATACGACCTCAACTCCTCCTCCATCGGCGATGCCGGGTCTACCCCGCACCCCCCCAAGGCGTTCGGCGTGACAGCGTAGGACGCACACTTGGCGCAGTCCAACCCCTGCTGGCGGCAGTACTCCAGCATCATCCGCACCGACTCCCGCACCTCGGCACCCCGCAGGATAGCCAAGTGCCATTGTGCCACCCAATCATACAAGCGCTCCCCCGGTGTCATCGGAGTCGCCTGCACCGGGTTGCGGAATCTGACATTTCCGGTGCTTCTCCCCAGGTACCCCACGACCCCCACGGACTCGTATGAGCGACGCAGGAACTCGCCCCTACCCTGGGAGATATACGTCTTCAGCGGGTGAACCTCGTACCCCAGCTGGCCGTAGGTATCGATGATCACCCTAATATGGTGGAGGTCGGTACAGCGCTCGGACGCCAGGTCCACCACAACCTCGAAACTACAAATATTGAGTATGGTGTCCAGGATTGCCGTCCACCTCCATCCCGATGGCAACCCATTAATCCACTCGAACTCATGAGGCCCACACCTGACCGATGCCCCCAGGCCAAAGAGGCTATCCCACAACGCCTCCCACACCGCGTGGAAATCGCCCACCGCCAGCACCCTGCACAAGTGGCGCCCGATGGCCCGGAGCGTAACCATGATTGACGATTGGCTTGCTCTGATGTTGGTCGAAGCCGCCCTGGTCAAGCGGGACCTTCCAGAGCCCCGGATTCCTAGCTGCACCTATCAGCTGCATGTCGATCTCCTCGTTACCCGCTTCCCCGGCGAACAGTGTACTTAACCGGCTACCGTGCAGCCCGCTCTCCAGGTATAATGAGAGGTAGTTCATTTTCCTGTTCGTTGGGTTACCAGTCTTGACGACCGGGCGGATCTTACCCCCCTCGCTCTTCTGCATGACATGCATCTCTTCTCTCACCGGGGTGATGAGCTCCGCCTCAACGGCGGAGTCTGTCATGAAAACCCCGTCCGTGGGCTTCGCTCGCCCCGTCCTCACCCTCTTGTTGTCGATATCTATGTGGAGCACTCGTCCCGTGCCGCTCTTACCCTCCATCCATCTGCCCCTCTGGACCCACTCGTGTACGGACGGGAGCACGGAAGGCATTCTCCACTCACGTTGCATGAACGATTCGACCTTATTCTCGAGCCGCCGAAGATACTCGTGCTCCCCCAGCGGCCCCCCCAGAACCAGATCCTCCCCCAGCCAGGCCTTGGCCTCAGGGAGCAGCTCCTCGTCACTCTTGTACGGTACGTAACCATACCCCAACTCCCAATATGCCAGCTCGCGCCAGTAGGGAGTTATGTTTGGCCCCCCCATCTTTAGAAGTCCAGTCTCCACCTTCAATACCTCCATTAGACCATGCCGGCAGCACGCCGGCATCTCTCTTCTAAGATGCAGGTACCGGTCAATTATCACCTCCTTGCGCCGCGGCGGTGCCATACGAATCATTATGTGGATGTTATCCTCCATAACACCCCAGGGCAGCGAGCACCCCATACACCTGTGTTTGTCGTCAAGTCGATACTTTCTTAACTGGGTTAAGAAGTCACTGTACTCCAGCTCCCACCCGGGTTCGCCACAGCCACAGTTAAGCTCGGCTCCCAGTTCTTTTTTAAGGTCGCCGATCCTCTCCGCACGCATGAGATCCCATAAGGCAGGGGACCACACGCTCTCCGGGAATATCTTTGC</t>
  </si>
  <si>
    <t>&gt;Insecta_Hymenoptera-Megachile_rotundata_GCF_000220905.1_MROT_1.0_genomic.fna_NW_003798499.1_10899_12029_+</t>
  </si>
  <si>
    <t>GAGGATATGTGGTCGCCAGTTCTATGGGAACTAAAAAGGAAAGAGAAGGTCTCAGAAGTTGTAAAAGAGGTCGGGGCTGGGTGCAATTGTGGCTGTGGCCAGAGCGCCTGTTGCCTGGAATACGACGAGTTTTTAACTCAGCTCAGAAAGTATAGACTGGACGAACAGCATAAGTGTGCAGGGTGTTTACTCCCGCACGGCGTCATGGAGGATAACATACACATCATGGTAAGGTTAGCACCTCCTCGGAGGAAAGATGTCATTTTAGACCGATACTGACGGCTGCGAAAAGAAGTCCCGAACGCATGCCGTCACGGACTCATGAAGGTACTGAAAGTGGAGACGGGTCTCTTGAAGATGAGAGGGCCTAAAATTACGCCATACTGGCGTGAGCTCGCGTACTGGGAGCTGGGGTATGGTTATGTGCCCTATAAGACTCCTGAAGATTTGGTACTCGAGGCGCGTTCATGGTTGGGAGAGAGGATCACCCTAGGGGGTCCTCTCGGTGAACACGAATATCTGGACAAGTTAGAAAAACAGGTGACGAAATTTATGGAGACCGAGTGGCAAAGGCCCGGCGAGTTACCATCAATACTGGAATGGGTTAGAAAGGGTAAGTGGATGGAGGGAAAGAGTGGCACAGGACACGTCCTCCATATTGAGATCGGCGGCAAGCGGGTTCGGACTGGGCGCGCGAAGCCAACGGACGGCGTGTTCATGACGGATGAGACAGTCGCGGCGGAGCTTATAACCCCGACCAAGGAAGAATTCCATGTTATGCAAAAAAGTGAGGGTGGAAAAATTAGGCCAGTCGTTAAGACGGGTAACCCTATAAATAGAAAGATGAATTACCTTTCGTCGTTCCTTGAGAATGGATTGCATGGGAGTAAGCTCAGCACTCTGTTCGCGGGGAAGGCGGGTAATGAGGAAAAGGACCGTGAAGAAGAAGGACGGATTTTCAGAACGGTATGCCGTCCTGTCGAGATAGAAGAATGGGTAAACGCAGAGGAAGAGGATGAAGATCTTCGagcaattagaaaatatttgaaagatggAAATAAACCCACTTGGCAGGAAGTTTCGGCTCTTTCCTCTGGAGTGAAATATTTCTGGTCCATTTGGGATTCGTTG</t>
  </si>
  <si>
    <t>&gt;Insecta_Hymenoptera-Megachile_rotundata_GCF_000220905.1_MROT_1.0_genomic.fna_NW_003799413.1_2332_7242_+</t>
  </si>
  <si>
    <t>CAGTGGGTGGGGGTAGGGATTGATCCTAGGCTGCAACACGGTAGGTTGCAGCGGACTGAAGCGGCTGTCACGATCATCGAGGCTGCTACAAACCCATCCCCATCTTGTCCCGGAGTAATTAACCCCTCCAAGGGCCTATACACATACGGGTATATGAGCAACACCCCTCTGCTGGCCGCGGGGTTGGACTCTTACATAAGCGGGAGCAAGGCAGACTACAGAGGCTTGGCCATCAAAGTGGACTTATATGACGAACTCAGAGAGCGGCGAGTAGTCCAGCCATCAGGGGTTGGCTATGCGTGGGCCTCGGTTGAGGAACCGGAAAGACACGTTGTATCTACGCGTACGACTGGGGACTGGGATTACCAGGCCGTCTTCATCACCGCTGACGTGCTGGAAGCCATGCTGAGAGGAGGGGGGGATTTGTTGGTCGGCGGACGCGGGGGGGGAGGTTTGGAATGTCCGTCAAGACACGGTGAGGGTTATACCCATAGCTGACAACGGACAACCTGATTGCATAGGCAGGGATGCTTGGATAGTGTCCCATTTAACATATCCGCTGGCACAGGTCTTCGATGTGTACGACATGGCTAGGGTGGGAGACGTGAGTGCCGATGGTGAACAGAGGATTAGGCGTGAAACTTTTGTCCGGACGGCAGGATTGATAGACATGTCGGACAGGgtttcaaaaatcatttttgttaTACCTACCAAGACAACGTCCTCCGTGTCAATGGGAGGGGTGGTGTATGATGTACAGAGCTGTGACCATAGAGGTGAGCTCCCTCGTGACAGGGTCATAGTGGCCCATAACGTTAATGGCTCAGTTGACGCAATTGTGCGGCGACTATTGTCGACTACAAAGTCGCTTCGCACCTGTTTTTCTGACTATACTGCCGGGTACTTCCCGAAAGGAGTCAATTGGCTGGAGATCAATTCCATCACGGTCTCGCTCACCGTCAGATGGCACCAAAAGATTGAAGGCGTGAACTTCGGCGACGGAGGTGATTCCGTATTCTTCGGCGCTCCCAGAGGGGTCCTTTTGGCCATGGACCTTATGCCGGCGGATGCCGTGGCTGAGGAGAGTTACCCCGCATACGGCGGCTGGTCTACTGTCTTGGGAATGGACCAGCGAGTGGCGTGGAGGCAGCGCGCGCGCCGATACCCGGTGGTGAGGGTGGGCGCATGGGACAACATGGCGTCCTTAGCCCTCGGAACCGGGTACGCCTATTATGACACACATAACGTTGAAAACGACGTTCAAATCGCGGCCCGCTGTAAGAGCGGCGGGCTTGACAGGTTGAGTCGAGGGAGGCTGTTGCGGCGGGGTTTCGAGGTGTTCAAGCGGTCGAGCGCGCAGCAGGACAGGATTGCGTTCCCCGCTGAGGACCCAAATACGGAGAAGTATTGGAGTAGGCTGATCAAGGACCCAATCCACGGGGTCGGTACCACTACCAGCTGGTTTGCTGGCTATTTTAAAACGGAATACGCCAACTATTCGTGGGCGATAAATCAGCACGCGCAGGGTACCAGCTGGTTTGCTGGCTATTTTATAACGGAATACGCCAACTATTCGTGGGCGATAAATCAGCACGCGCAGGGGAATGGCGGCACGTTCACGGGAATTCGCACCCCAAGTTCATACTGGCGCAGTGTCATCAATACCGAGTGGAGCGGTTTCTGTATCCAGGGGAGTGGCAGGCCGGGGGGTGAGGCCTATGCGTTCGACACGTCTAGACAGTCGTGGACGGGAATGTCGTACGCTCAGTTCGGGCAGGGAGAAGACGATGCCCAGTTGGAGGACGTTATAATGCGTCTGGATATGAACGAGTACGCGGGGCGTGACTGGGGTTTGTCCTACAAGACCCACCCGCACGGTACACGGATGGACGGAGTGGTGTGGGCCGTGGACGAGTCTTACGGGGGTAATTTGGCCCGTTCATTGGGGTGGGAGGATAGGGGGAGCAGTCCACCACCCTTGGACACCTGGGGGTGGGGTGTTGCTGTCAGGGTGAAGGACTATACTAATGAGACAGTCAAAACACTGGTGATACCGAGGGGTACGGCCATCGTCGCTACCGGGAGTCAATTCGCTGACGGGACTATCCTGTTCAGAGGAGATATCGATGAGAAGGCGACCGGTCTGCAGGCCTGGTACATAGATAGGCCGATGGGGTTGAATACCTCAAGACTCTTGCCTAGGGGAGGGAAAGCGACCAAGGAGGGAAACGGGGAAGGGGCTGCCCATGTGCCCGGGGTCAGCCCAGTCGAAGAGAAGATCTTAAGGCTTCAGAGGGAACTAGAGGAACTGTCAGTTGCCAGGACGGCCGAGGCCCGGATAACTGCAAACTTCGAGGATGCGGGGCCATTGGGCTGGGAAAAGGAGGGAGCGCGCAAGATAGGAACGGAGAAGGGGTTAGACCCTCCAACCCTGGAGGAGAGAGAGAGCCAGAGGGGTGTCCGCCAGCGCGAAGTTGTCCAGCGTGTTGTAGCGAGACCCGAAGTACTGGAAGAACATGGCGGGAAGGAGGCCCAAGATGTGCTTGCGGCCGCACGGCGCTAGAGGCGCTGGATGTACGGGAGTGGCGCGGTGACAAGGGGATCATACCAGAGGATCAGTGGTCCCCCGCCCTCTTTGAACGTATGAGGGAGGTAGCGGTAGGTGAGCTACGAGGGAAATATGGATATGACTTGGATTGTGGATGCGGCAGCCCAGCCTGGGGCCTTGAGTATAGTGAGTTTTTAATGAGCCTCAAGAAACCAGAGACTCGCCACAGGAGGTGTGATGGGTGTGTACTGGGTAAAGGTGTATTCGAGGACCATCTACACCTGCTATTCCGGGCTGCGTTCCCTCGCGTGGGGAGAGCCGTGCTGACGCGGGCTGCCCGGCTTAGGGATCAGTTCCCCAGGGCCTGTATGCACGGGCTGCAGGGTGTACTTAAGAAAGAGACTGGATTGTATAAAATGGGGGGCCTATCAGTCACCCCCTACTGGAGAGAGTTTTGCTACTGGGAGCTCGGATATGGTTTCGTACCGTACAAGAACACAGCCGAGCTCCTGCCTGAGGCCAGACAGTGGCTGGGCGAGGAACTGGAATTAGGGGGACCGCTGGGTGAGCATGCTTATATGAGCATCCTCGCAGAGGAGGTCAGAAAGTTCATGAATAGTGAATGGAAAATACCAAAGAAAATAGTGAGTATCAAAGACTGGGTGCGCACTTGCAAGTGGCTTGAAGGAAAATCCGGTACGGGCCAGAGCCTGAAGGTGGATGTCGAGGGCAGGAAGGCTCAACGTGCCCGAGGGAAAGGTGTTGACGGTTATTTCAAGCATGACGAACTAATAGAATTTGAACTAATCACCGCCAAGAAAGAGGAGATGCATGTGATGCAAAAGAGTGAGGGTTCGAAGATCCGGCCCGTGGTTAAGACCGGTAACGAGGTGAATAGGAAGATGAACTACCTGTCTACTTTTCTGGAGGACGGACTCCATGGATCGCCTCTCAGTACCCTATTCGCCGGCGAAGCCGGAAACGAGAGGATAGATTACGATCTAATCGAGGCCGTACGATGCAATGTGCTGTGGAAAGTGCCGTTGGATCAGGGCGGCTTCGACCAACATCAGAGCAAGGAGTCCATCAGGGTGGTATTGGCCGAGGTGGGGGCTCACATAGCCGAGAGGGTCCCTGGTACCGATTTTGAGAGAGTTTTTGACGCATTGTGGCGGTCGCTCTTCGAGCTGGGTGCTGTCGTTCATGTTGGGGACAATCGGTTCCCCTGGGTGAACGGTCTGCCTTCGGGTTGGCGTTGGACGGCGGTGTTGGACACGATACTTAACATCTGTAGCTTCAGAGCGATGTGGAGGGTGGCAAACGCCATCATGGGAGTGAACAACATAGTGAGACATTTTTATGCTCAGGGTGACGACGTCATTTTTGGCACCCCTTGTCTGGAATTGATTGCTACGGTAAGGTGGGGTACGAGGTGCACCCCCTGAAGACATATATCTCCCGGACCAGGGCCGAATTCCTGCGACGGAGTTACGAGCCCGTGGGAGTGACGGGTTATTTGGCTAGAAGTTTCGTTAATATACGATTCCGCAACCCAGTGCAGGCGTCACCGCTTACACCTGGTGAGAGACTGTACTCCAATCTCAGTCAGTGGCATGTCGCTGCGGGTAGCGAGCCCCGAGAAGTGTGCCGGACTGTACTTGGAGTACGCCGAGGCACAAGGACTATCAGTGGAGAAAGCCGCATCCTATGCTGTGACGCCCAACGCGCTGGGAGGGTGTGGAGTGGATAGGATGAGTAGGATGGGGGTGTGGTTGTGGGAGAGGAGCGATAAGAGGCTATACACAGTGGAGACACGTAAGGAAATGCGCTTGGTAAaaagggatttgggagcgtggagaGGCAGATTTGACCGTCTGGGGTGGGAGCTTACAGTGGACGAGCGTAATATGATGCTCAGCCAATTGGCTGCGACATGGGGTCTGAGGGAGTCTACCCTTGTGGGTGACGCGCACTCTGATTTCGTGGAGGTGGCCCCGGTGCCGGAGGTACCGCCTGGGGGGGAGATGTTAGTTCCGAGGGCAGATGATCTGTGGGATCTCGAACACGTACCGATCCAGTTGAGAGGTAATTACAAGCGGAAGCTAGTGAGGGAGAGGAGAGAGGCTGAGGGGATGAAACCGGGTTGGGAATCTTTCCTAGGCGCGATGAGGAAGCGGATGAGTTTGCGAGTTTATACGGGATACCTGTGTGGAGAGTGGGAACATCCTGCGCCGCTGACCGAGCGGGTGGGACCCAGATACGGAGGTTTCATTAAGAAGTGGGCCGACTTTTGCCTAAGGCGAGCTTTGGGTAGTAGGAACATAGGACTAGAGAGACTACAGTCTAACTTACTATGGATAGAA</t>
  </si>
  <si>
    <t>&gt;Insecta_Hymenoptera-Megachile_rotundata_GCF_000220905.1_MROT_1.0_genomic.fna_NW_003799841.1_6547_11795_+</t>
  </si>
  <si>
    <t>CCTCTTCTCGCGGCGGGTCTCGACTCATACATCAGTGGAAGTAAGGCGGACTATAGAAGCCTTGCCATTAAGGTAGACCTGTACGACGAGCTTAGGGAGAGAAGGGTGGTCCAACCCTCAGGAGTGGGCTATGCCTGGGCGATGGCGGATGAGCCAGAAAGGCACATCATTTCAACCCGTATGACGGGCGATTGGGACTATCAGGCGGTATTCATAACTGCAGATGTGCTGGAGGCGATGTTGCGTGGCGGAGGTGATCTGCTGGTGGGCGGTAGGGGGGGGCAGGTGTGGAACGTAAGGCAGGACACAGTTAGGGTCATACCGGTTGCGGATAACGGTCAGCCTGACTGCATTGGAAGGGACACATGGATAGTTTCCCACCTGACGTATCCTTTAGTGCAGGTCTTCGACACTTGTGACATGGCTAGGGTAGGGGATATCAACGAAGAGGGGGAGCAACGTGTGCGCCGAGAGACCTTCGTCCGAACGGCGGGACTAATTGACATATCTGATCGAGTCTCGAAGATCATATTCGTCATACCTACAAAAACTACAGCATCGATAGCTGTGGGGGGAGTAGTGTATGACGTGCAAAGTTGCGATCATAGGGGCGAATTGCCACGAGACCGTGTCATAGTGGCACACAACATCAACGGAGCGATTGACGCAATAATGCGCAGGATACTCTCCACCACTAAGTCCCTACGTACCTGCTTCTCAGATTATACAGCGGGGTATTTTCCCAAGGGAATAAACTGGTTGGAGATAAATTCCATAACAGTGTCACTGACAGTGAGGTGGCATCAAAAAATCGAAGGGGTCAACCTGGGTGACGGAGGAGAGTCGGTCTTCTTCGGAGCGCCCAGACAGGTGTTGGAGAGCATGGATCTGATGCCGGCGGACGCGGTGGCCAACGAGAGTTACCCGGCTTACGGGGGGTGGTCTGCCGTCTTAGGGATGGATCAGCGCGTGGCTAGAAGACAAAGGGCCCGCCGGTATCCAGTAATTAGAGTCGGAGCGTGGGACAATATGGCATCCTTGGCGCTGGGGACGGGCTACGCATACTACGACACGCACAACGTAGAGAACGATGTGCAGATAGCAGCGAGATGTAGAAGCGGTGGGTTGGACCGCCTTAGCAGGGGGAGGCTTCTTAGGAGAGGGTTCGAGATGTTCAAAAGATCCAGTGCCCAACAAGACAGGATAGCGTTTCCGGCGGAGGATCCGAATACTGAGAAATACTGGAGCCGCCTAATCAAAGACCCCATTCACGGGGTGGGCACTACTACCAGTTGGTTCGCCGGATACTTCATAACGGAGTACGCTAATTATTCCTGGGCAATCAACCAGCATGCCCAGGGAAACGGAGGTACATTCACTGGGATCCGGACGCCGAGTTCGTACTGGCGAAGTATTACGAACACGGAGTGGAGCAACTTCTGCATTCAGGGGAGCGGGAGGCCAGGAGGGGAAGCCTACGCTTTTGATACCTCACGTCAGACATGGACAGCAATGACATACGCGCAGTTTGGGCAAGGTGAGGATGACGCTCAACTGGAGGACGTGATCATGCGTCTAGACATGAATGAATATACGGGCCGTGATTGGGGCCTAACCTATAAGACACACCCCCATGGGACTCAGATGTCTGGGGTAGTATGGGCTGTAGACGAATCCCACGGGGGGCGTTTAGCTCGTACNNNNNNNNNNNNNNNNNNNNNNNNNNNNNNNNNNNNNNNNGCGGCCGGAAGTGTTAGAGGAACATGGAGGCAGGGAGGCCCAAGCTGCGCTTGCGGCCGCGAGGCGTTAAAGACATTAGACGCTGGGGAATGGCGAGGAGAGGCGGGCATCATACCGGAGGACCAATGGTCACCTGCTCTCTTCGAACGTATGCGGGGGATTGCCGTGGGGGAGCTGCGCGGTAAGTACGGTTACGATCTGGATTGCGGTTGCGGAAGTCCGGCATGGCGGCTGGAATACAGCGAGTTTCTGAAGGGTTTGAGAAAGCCAGGGACATCCCACCCCAAGTGTGATGGGTGCTCTCTGGGGCCCGGGGTGTTCGAGGACCACCTGCATTTGATATTCAGGGCTGCGTACCCACGCGTGGGACGGGCTGTGTTATCGCGAGCTGCGGAGTTGAGAGCGCAGTTCCCTCTGGCGTGTATGCACGGATTACAGAGCGTGTTAAAGAAGGAGACAGGGTTGTACAAGATGGGAGGGTTGTCAATCACGCCCTACTGGCGTGAATTCTGTTACTGGGAGTTGGAATACGGGTTTGTCCCGTACAAGGATACGACGGAACTTCTCCCTGAGGCTAAGCAGTGGCTGGGAGAGGAGTTGACACTGGGGGGGCCACTAGGAGAACACGCATACATGAGTATCCTTGCTGAAGAGGTGAGGAAATTCATGTCTAGTGAGTGGAAGGTGCCAAAAAAGATAGTAGGCATCAAAGAGTGGGTACAAACATGTAAGTGGTTGGAGGGTAAGTCAGGTACCGGACAAAGTTTGAAAGTCGACGTGGAAGGCAGGAAGCCCCAGAGGGCTAGAGGTAAAGGGGTCGACGGGTACTACAAACACGACGAGCTAATCGAGATCGAGCTCGTGACagcgaaaaaagaagaaatgcaCGTAATGCAGAAAAGTGAAGGGTCAAAAATCCGGCCAGTCGTCAAGACGGGAAATGAAGTAAACCGAAAAATGAACTACTTGTCGACATTCTTGGAAGACGGCCTGCACGGGTCGCCGCTTAGCACACTGTTTGCGGGCGAGGCCGGGAATGAAAAAATCGACTACGACCTGATAGAGGCAGTACGGTGTGAGGCGTTATGGAAGGTGCCTCTCGACCAGGGGGGATTTGACCAGCACCAGAGTAAAGAGTCAATCAGGGTGGTGCTGGCTGAGGTCGGGGCCCATATAGCTAGGCAAGTCCCGGGGACGGACTTTGAGAGAGTGTTCGATGCACTGTGGCGGTCACTCTTCGAATTGGGTGCTGTCGTCCATGTGGGGGATACCTGTTTTCCGTGGGTTAACGGTCTGCCATCGGGGTGGCGATGGACGGCAGTATTAGACACCTTACTCAATATATGCAGCTTCAGGGCTATGTGGAGAGTGGCCAACGCTATTATGGGGATTGATAACATTGTCAGACACTTCTATGCGCAGGGGGATGACGTCATCTTCGCTACCCCTTGCCTGGAGTTTGTTCAAACGTTGATAGATTGTTATGGGAAGGTGGGATATGAGGTGCACCCGTTAAAAACATACATTTCGCGGACAAGGGCTGAGTTCCTGAGGCGTAGTTATGAGCCGATGGGGGTGACGGGCTACCTGGCGAGGAGTTTCGTCAATATAAGATTCAGGAACCCGGTCCAGGCGTCCCCTTTGACACCTGGGGAAAGGTTGTACTCTAACCTCAGCCAGTGGCACTTGCTGTCACTTAGGGTTGCGAGTCCAGAGAAATGTGCGGGTTTGTACCTGGAGTATGCCAGAGCGCAGGGTTTGTCGGGAGAGAAAGCAGCGTCATACGCGGTAACACCTAACGCGTTGGGCGGATGCGGGGTAGACAAAATGAGTAGGATGGGGGTCTGGCTCTGGGAGCGGAGTGACAAGAAGTTGTACACTATTGAGACGCGCAAAGAGATGCGACTGGTGAAACGAGATCTGGGGGCGTGGAAGGGACGTTTCGATCGATTGGGTTGGGAGCTGACAGCTGATGAACGCGATATGATGCTAAACCAACTGGCTGCTACATGGGGACTGAGGGAGTCCACCCTCGTGGGTGACGCTCACTCGGACTTTGTGGAAGTGGCCCCGGTGCTAATGGCGCCGCCGGGGGGGGAGGTGTTGGTCCCGCGGGTGGAGGAGTTGTGGGACTTAGAGCACGTACCGGTTCAGCTAAGGGGCAGTTTCAAGCGCAAATTGGTCAGGgaacgaagagaaaaagaagggaTGAAGCCAGGGTGGGAGTGGTTTTTGGCTTCGATGCGTAAGAGGATGAGTCTGCGTGTGTACACGGGATATCTGTGCGGCGAGTGGGAGCATCCGGCACCACTGACGGAACGCGTAGGACCAAGGTACGGGGGGACTATAAAACAATGGGCTGACTTTAACCTTAGACGGGCCCTTGGGGCCAGGAATGTCGGTCTACAGAAGTTACAGGCCAACCTGTTATGGATCGAGAAACACATGACATCCAAGCTAAGGGAGTTGGGAACCTGGGCACTTCTGGCCCAG</t>
  </si>
  <si>
    <t>&gt;Insecta_Hymenoptera-Nomia_melanderi_GCF_003710045.1_USU_Nmel_1.2_genomic.fna_NW_022341097.1_57565_56970_-</t>
  </si>
  <si>
    <t>ACTCTGATGCTGGTCGAAACCGCCCTGGTCCAAAGGAACCTTCAGTAACAGAGGGCTCCTTACCGCCTCTATCAGATCCATATCAATTCTCTCATCCCCTCTCCCCTGCGAAAAGCGTACTCAGCCTGCTCCCTTCTAGGCCCGTCTCGAGGTAGTTCATCTTTCGATTCACCTCATTGCTTGTCTCCACTACCGGCCTCACCTTCGCGGTCTCGCTCTTCTGCATTACCATCCTTTCCCGGGTGGGCGGCGTAACTCCGATATCATTGCCGAGTCACTCAACAACACGCCATCTACGGGCTTCGACCCTACACGATTATTACGCCCGTCGATAGTTAAATTTATCTCTTGTCCTGCACCCGCTTTTCCTTCCATCCACTTACCACTCTGTACCCATTCCTCCACACTCACTAACCGTCTGGGCATTCTCCACTCACTCTCCATAAAGTTCAAGACCTCATTATATAACAAGCCCGGGTACCTGCCAATGGACCTCCCAAGTCCAAGGGCTCGCGTAGCCAAGTTTTTACCTCCGGCCGCAACACATCAATTCCTTTGTACGGTACATATCCGTAAAAGGTCTCCCAGTAGCAGAA</t>
  </si>
  <si>
    <t>&gt;Insecta_Hymenoptera-Nomia_melanderi_GCF_003710045.1_USU_Nmel_1.2_genomic.fna_NW_022342088.1_25_633_+</t>
  </si>
  <si>
    <t>GTAAACGAAACAGGAGAACAGATGGTCGGAAAGGAGACCTTCGTGCGGACGGCAGGTCTTATTGATATCACGGACCGCGTCACCAAACTCATCTTTGTGATCCCAACAAAAACGACCTCGTCAGTTACATTCGGCGGGGTCGTATACGACGTACAAAGTTGCGACCACCGAGGGGAGTTCCCCCGGGACCACGTGATAGTGGCGCATAGTATTAACGATGCGTTGGATGTGGCCGTGAAAAGGTTACTCACGACGACGAAATCTTTAAGAACAGCATTCTCCGACTACACATCTAGCTACTTTCCAAAAGGAATTAACTGGCTAGAGATTAATTCAATAACAGTGTCCCTGACCGTCCGGTGGCACCAAAAAGTGGAGGGGGCAAACCTGGGTGACAGTAACGGTTCGAGCTATTACGGCGCCCCCCGGTTCGTGTTACATAGTATGGGCCTCCAAGCTGGTGACGAAGTGGCGGATGATAGTTACCAGGCTTACGGGGCCTGGTCAGCTGTACTGAGTATGGATCAGAGAGTGGTGCGTAGACAACGGGCACGCCGATACCCGGTGCTCAGAGTGGGGTCATAGGATAACATGGCCTCCTTGTCTCTC</t>
  </si>
  <si>
    <t>&gt;Insecta_Hymenoptera-Nomia_melanderi_GCF_003710045.1_USU_Nmel_1.2_genomic.fna_NW_022342689.1_14065_13433_-</t>
  </si>
  <si>
    <t>CCATTATCTTGGATTACCATATAGTCTCTCGCCTGGAGTTAAAGGGGATGCCTGGACGGGGTTACGAAACCTGAGGTTCACGAAAGACCTGGCCAGGTACCCTGTCACTCCTATGGGCTCGTAACTCCTCCTTAGAAACACTCCTCTCTCTCTAGAGATGTATGTCTTTAAGGGGTGAACTTCGTACCCCACTTCCTGATAGCAGTCTATCATACGCTGGATAAAATCCAGGTCGACCGCCGCGAAGATAACATCATCCCCTTGTGCATAAAAGTGTTCCACTATGTTGTTTCTACCTGTCAACTTATCTGCTATCCTCTTTATTGCTCTGAAGCTGCACATATTGAGTATTGTATCAAGAACAGCCGTCCACCTCCAGCCGGAAGGTAGGCCATTAATCCAGGGAAACCGCTTCTCTCCGCACTTTACCACAACACTTTGTTCGAACAGAGAGGTCCACAGTGCCCCGTACACTGCCCGGAACTccttgttttttgttttttcgtAGATTTGGGCTCCTACAACGTGAAAGACCTCCTTTATAGTATCCTTACTTTGGTGTTGATCAAATCCGCCCTGGTCCAATGGCACCTTCCATAGGCTCGGGTTTCGTGCCGCGTTTATCAAGTCCAG</t>
  </si>
  <si>
    <t>&gt;Insecta_Hymenoptera-Nomia_melanderi_GCF_003710045.1_USU_Nmel_1.2_genomic.fna_NW_022347991.1_3397_7437_+</t>
  </si>
  <si>
    <t>TGGCACTACAGGGCTATTTTTGTCAATAGCGATGTAGTGGAGTACGCCCTAAGACTTAATGGCCACATCCAAGTAGGTGGGGGTGCAGGGTGCGTCTGGAAGTTGTGGGATCCAGATGTGATCCTGATTCCCTTGAGCGAGAACGAGGGTTCGGATCACTTGGGACGCGACGCGTGGGTAGCATCCCACCTAACATATCCGCTCGCTCACGTCATCGAACGTTTTAAGGTGGAGAGGTTAGGTGACGGAGTGGGGGCTGATGGACGCCCAGGCGCTAGTTACGAGCGATATGTTCGTACAGCCAGCCTGGTTGATATCCACAACCCGGCGAGTaagattatttttgttatccCGTCCAAGACATCAGCGTCCGTAGATTTAGGCAACAGAACATTCGACGTCATGGGTGCCGACCACAGGGGTGCCGTTCCTCGGGACGTTAATATCCCCGAGTACGATTTAAATGACACCATAAACGTCATGGTGagtggcctcctgcaggccaACAGGTCATTAAGGGAGGCCTTTAGTCTTTACACCCACCAGTATTTCCCCAAAGGGATAAACTGGCTGGAGGTCAATTCCATTAGCGTCGCACTAACAGTGAGGTGGCATCAGCGCGTTGAGGGGTTCAACGGTGGGGGGAGTAGTAAAAACAAGTTTATAGGGGCCCCAAGGTCAGTATTAAGAATACTAGGATTAACACCAGCGGACGGCCTTGGGCCAGAAGCCTATCCCGGATATGGGGGTCATTCCGCAGTCACGGGACTGGACCAGCGTTTTGCGCGTCGCACCAAGGCGCGTAGGTACCCGCTAATACGTATAGGCGAATGGCCCAGCATCATGTCGGTGGCAGTAGCGTCTGGGTGGGCATATTATGACTCCTATAACGCTGAGGATCCCATCCAGGTTGCTGCCAGGTGCCGAGCGAGTGGACTAGACAGACTAGAACGGGGCAGACACTTAAGAAGGGGGTTCGAGGAGTGGAAGCGAGCCGCCGCCCAACAGGATAGGGTGGCATTCCCGGAGGAGGAGGTAGCGGCTCTGAAATATTGGGCCTTACTAATCCAAGATCCCATGCGGGGCGAGGGGAGTACCGTGGACTGGTTTGCCAGGTACTTCATAACTGAGGAAGTCAAGTGGTCTTGGACGGTTAATCTGCACGCCAAGGGAAACGACGGGACCATCACCGGCATCCGGACCCCCAGCTCTTACTGGAGAAGTACGCTCAATACCAAGTGGCAAGAGGTATGTGTGCAAACGAGCGGAAGGCCTGGGAGCCAATATACTTATAATACTATACCCGGGAGCTGGAGCTCTGGAGCTTACATACAAATCCAACAGGGGGAGGACGACGCCTGCCTCGACTATGCCATGATGAGTATTGACATGAACCAAACAGACACACGCGACTGGGGTCTGTGTTACAAAACCCACCCTCTAGGCGAAAGACAGGATGGTATAAGTTGGATCGTCGACTATACAAAAGGAGGTCGGCTGGCCTGGGAACAGGGTTGGGATGACCATGGCAGCCCGAGCGTGCCTGAGGACTCCTGGGGGTGAGGAGTTGCGATCCGGGTCAAGGACTACGGAACAGAGGAACTAAAGACACTGGTCATACCGAGGGGCACGGCAAGCATAATGCAGGCCCACCAGTTCAGTGATGGGACAGTTCTCTTCAGAGGCCAGCGTGACGAGAAGGCAACAGGACTGATCCAGCACTATATTGGACGCGCAGTAGGGCTTGACGCAACGAAACTCCAGAAGAGAGTTGCAGGAGCGCGGGATTCGGGAAAAGAGGACGGGGGCCGGGCAGCGCCCGCTTCGGACCCCCTGAGCAAAATTGCCGAATTAACCGCGGAGGTGGAGAGACTAAGAAGCGCCGAACTAGCGGAATCGCGGATACGAAGGAACTACGAGGACGCTGGACACTTGGGATGGGAGAGCGATCCCAAACTCTCAGAAGGAGAGAAGAAGGGCTTAGACCGTCCCATTCTCGAACTAGCGGAAGCGGAGAGAGGACAGAGGGTTGTGAAGGATGTTACGCGCATACAACCGACTCCGGAAATACTGGAAGAGCATGGGAGGCGAGAAGGGAATGCCGATGCGGTGCTGAGGCATTAGATGACATCCTATCGGACGAGTGGGAAAGCAGGGGGGGCATAGTACCCCAACATCTATGGTCACCCGCCCTGTTTGAAGTACGTAGGAGAGAGGATAGGATCAAGATAGTCCAGGAGGTAGGGAAGGATGCGAATTGCGGATGTAATCAACCCGCATGGGGACTCGCGTATGACGAGTTTCTCACACAACTACGTAAACCATGGACAGAACACAAGACTTGTAAGGGCTGCACGTTGGGAAAGGGCGTCTTTGAGGACCATGTTCATCTGATATACCGTGCGGCATATCATAGGACTGGAGAGGCAATACTAAACCGGTGCCAAAGACTAAAGACTGAGAATCACAACGCATGCAGGCATGGACTGCAGAAGATCCTCAAAAATGAAACGGGGTTATATAAGATGGGAGGACCAGAAATCGACACCTACTGGCGCGAGATGTGCTATTGGGAGTTAGGTTTCGGCTTCCTACCTTATAAGGATGTTGACGACATGTACTCTGAGGCCCACACATGGCTGGGGGAGAGGTTGGATTTGGGGGGGCCGATAGGCACCCACGAGTACACCTCTGTTGGGCGAGGAGGTGAAGGCTTTTATGGATACTGAATGGAAGATCCCGCGAAAGATCCCATCCATCAAGGAGTGGGTAGCCACTTGCAAATGGATGGAGGGTAAATCGGGCACAGGAGAGCCTCTGAGAGTGGAGGTCGAGGGACGTAAGGCGGCTAGAGCTCGTGGGAAGGGGGTTGACGGTTACTATAAATCCGATGACCAGATAGAGGTGGAGTTAACCACAGTAACGCCAGAAGAGTTGAACGTTATGCAGAAGAGCGAGGGTGGAAAAATCCGCTCGGTAGTCAAGACAGGGAACGAGGTTAACCGAAAAATGAACTTCCTGTCAGCCTATCTGGAAGTAGGTTTGTATGGGTCGCCGTTGTCCACCCTTTTCGCGGGCGAGGATGGTAATGAAAAAATAGATAGGGATTTGATAAGCGCAGCGAGGAACCCTTGTTTATGGAAGGTTCCTTTAGACCAAGGTGGATTCGACCAGCACCAGAGTAAGGAGACCATTAAGGAGGTCTTCCGTGTGGTCGGGTCTCACATTTACgacaaaacgaaaaataagGAGTTCGGAGCCGTGTTTGATGCGTTGTGGGGGTCGTTGTTCGAGCGGGACGTCATTGTGAAGTGTGGAGGCAGGCGTTTCTGCTGGGTCAACGGCCTACCTTCAGGCTGGAGGTGGACCGCTGTCTTAGACACTATCCTAAACGTGTGTAGTTTTAGGGCTATTAAACGTATAGCAGACAGACTAACCGGTCAGAACAACATTGGTGAACACTTCTATGCCCAGGGAGACGACGTAATTTTCGCGGCAACCGATCTAAAGTTTATCCAACGTATGATCGATTGTTATCAGAAGGTTGGATACGAGGTCCATCCCCTCAAAACATATATATCCAAGGACAGAGGGGAGTTTCTGCGTAGGAGTTACGAGCCTATCAGTGTTACGGGGTATCTTGCTAGGTCCTTCGTTAACCTTAGGTTCCGTAATCCAGTTCAGGCCTCCCCTCTCACACCGGGCGAAAGACTGTACGGCAACTTAAGCCAATGGCATCTACTATCACTGAGATGTGCCGACCCGGTCAGGTGTGCAAGGCTATATCTGGAGTACGCGGTAGCTCAAAAGCTGGATAAGGCAAAGGCAGCATCCTACGCAGTAACCCCCAACTCGTTAGGGGGATGCGGGCTAGACCACCGGAGCCGTATGGGGATGGAACTGCTGAAGCATGGCGACGGAACCACGCAGATGATACTACAATCCATAAGAAATATCGCCAAGATGAAACTGAAACCGCACCAAAAGACGGATCTTATTTAAAGGTTTCTACTGCCCCACTTTCTACATAAGCTAATTGCA</t>
  </si>
  <si>
    <t>&gt;Insecta_Hymenoptera-Nomia_melanderi_GCF_003710045.1_USU_Nmel_1.2_genomic.fna_NW_022385192.1_1953_1_-</t>
  </si>
  <si>
    <t>GCCCCACCCCCAGGAATCCTCGGGCACACTAGGACTGCCGTGGTCGTCCCACCCCTGCTCCCAGGCCATGCGTCCTCCTTTCGTGTAGTCCACGATCCAGCTCACTCCGTCTTGCCTTTCCCCCAGTGGGTGGGTCTTGTAGCATAACCCCCAGTCGCGCATGTCCGTTTGATTCATGTCTACGCGCATCATTGCGTAGTCTAAGCAGGCATCATCCTCCCCTTGCAGGATCTGAATATACGACCCTGAACTCCAGCTGCCTGGGATGGTGTTATAAGTGTACTGGCTCCCCGGTCTACCGCTGGTCTGCACGCACACCTCCTGCCACTCTGTGTTCAACGTGCTACGCCAGTAGGAACTGGGGGTCCTCACTCCCGTAATCGTCCCCCCGTTACCTTTCGCATGCAAGTTGACGGTCCAGGACCATTTTACCTCATCAGTCACGAAATACCGGGCAAACCAGTCCACCGTGCTACCCTCTCCTCGCATCGGGTCCTGGATCAGTAGTGCCCAGTACTTCAGTGCAGCGACCTCCTCTTCGGGGAATGCTACCCGGTCTTGTTGAGCTGCGGCTCTTTTCCATTCCTCGAATCCTATCCGCAGGTGCCGACCACGCTCCAACCGGTCGAGCCCACTGGCTCTGCATCGAGCCGCCACCTGTACGGGGTCCTCGGCATTATATGAGTCGTAGTATGCTCACCCCGACGCCACAGCTACAGACGTAATGCTTGGCCACTCGCCGATCCGTACTAAGGGGTAACGGCGCGCCTTCGTCCTCCGGGCGATTCGCTGATCGAGACCGGTCACTGTCGAGTGGCCGCCGTAACCGGGATACGCGTCGGGGCCGAGGCCGTCGGCCGGCGACAATCCTAACGCCCTTAGAACTGACCTTGGCGCCCCCAAGAACTTGTTCCTGCTATTCCCGCCGCCGTTGAATCCCTCCACCCTCTGGTGCCAACGCACCGTCAGTGCCACACTAATAGAGTTCATCTCCAACCAATTGATCCCTTTAGGAAAGTATTGGTGTGTATATAAACTAAAAGCCTCTCTCAGTGACCGGTTAGCCTGTAGCAGGCCGCTAACCATTACGTTAATTGTGTCATTAAGGTCGTGTTCCGGGATATTCACATCGCGGGGCACCGCCCCTCGATGGTCAGCCCCGATGACGTCAAATGTCCTATTCCCTAAGTCTATTGATGCCGAGGTTTTTGACGGcactacaaaaataattttacttgcGGGGTTGTGTATATCCACAAGGCTAGCAGTACGGATGTACCTTTCGTATGACGCTCCCGGGCGCCCGTCGGGACCTAACCCGTTGCCCAATCTCTCTACTTTAAATCGCTCGACTACATGAGCGAGGGGGTAAGTTAAGTGGGATGCCACCCAAGCATCCCTCCCTAAGTGGTCAGACCCTTCGTTTTCACTTAGGGGGATCAATATCACGTCTGGGTCCCATAGCTTCCATACGCTCCCCGCCCTGCCGCCTACCTGGATGTGCCCTTTCAAACGTAAGGTACATTCCATCACGTCACTATTTATAAAGATGGCTCTATAGTGCCACCCTCCAGTGACCGTGCTTGATACGATCTCCCGCTCCGGCATCTCTGGGCGGGCCCACGCGTAGTCAACCCCGGAGGGTTGGGTCAGTCTCCTCTCCCTTAAATCATCATACAGATCTATCTTTAGAGCTAACGCCCGGTAGCCAGCTCGTCCTCCCGAGACCGCCCTCTCGACCGCGGCCGCCATTAATGGGGTACTCGACATGAACCCGCACATGTAAATGCCCTTTGCAGAGTTTATAACGCCCGGGACAGATGGGGTGGGTTTAGTCGCCACTTCTATCAGTAACTGACCCTGCTCTGTGCTCCTCAGGCACCCATGCGAGAGCCGAGCATCTATCCCCACCCCGCTCCACTTCATGCTTTCCCAGCTCCTGGCCTCCGCTTC</t>
  </si>
  <si>
    <t>&gt;Insecta_Hymenoptera-Nomia_melanderi_GCF_003710045.1_USU_Nmel_1.2_genomic.fna_NW_022387795.1_13_429_+</t>
  </si>
  <si>
    <t>TTATCACACGGGTGCCTAAGGAGCACGGAGCAAGGGCAATTACTGATTGAGGCGGCCACCAAGCCCACCCCGTCAGTCCCAGGAGTTATAAACCCTGCTAAGGGTATATACACCTGGGGCTTCATGTCCAGTACTCCACTGATGGCGGCCGCAGTCGAGAGAGCGGTATCCGGCGGGAGGGCGGATTATCGAGCCCTAGCCCTCAAGATCGATTTGTATGACGACCTGAGGGAGAGGCGACTCACCCAACCGTCAGGGGTAGATTACGCGTGGGCACGCCCAGAAATGCCCGAACGCGAGATTGTGTCAAGCACTGTGACCGGCGGGTGGCACTACAGGGCTATTTTTGTCAATAGCGATGTAGTGGAGTACGCCCTAAGACTTAATGGCCACATCCAAGTAGGTGGGGGTGCAGGG</t>
  </si>
  <si>
    <t>&gt;Insecta_Hymenoptera-Nomia_melanderi_GCF_003710045.1_USU_Nmel_1.2_genomic.fna_NW_022408033.1_1_585_+</t>
  </si>
  <si>
    <t>GTCGGAAAGGAGACCTTCGTGCGGACGGCAGGTCTTATTGATATCACGGACCGCGTCACCAAACTCATCTTTGTGATCCCAACAAAAACGACCTCGTCAGTTTCATTCGGCGGGGTCGTATACGACGTACAAAGTTGCGACCACCGAGGGGAGCTCCCCCGGGACCACGTGATAGTGGCGCATAGTATTAACGATGCGTTGGATGTGGCCGTGAAAAGGTTACTCACGACGACGAAATCTTTAAAAACAGCATTCTCCGACTACACATCTAGCTACTTTCCGAAAGGAATTAACTGGCTAGAGATTAATTCAATAACAGTGTCCCTGACCGTCCGGTGGCACCAAAAAGTGGAGGGGGCAAACCTGGGTGACAGTAATGGTTCGAGCTATTACGGCGCCCCCCGGTTCGTGTTACATAGTATGGGCCTCCAAGCTGGTGACGAAGTGGCGGATGATAGTTACCAGGCTTACGGGGCCTGGTCAGCTGTACTGAGTATGGATCAGAGAGTGGTGCGTAGACAACGGACACGCCGATACCCGGTGCTCAGAGTGGGGTCATGGGATAACATGGCCTCCTTGTCTCTC</t>
  </si>
  <si>
    <t>&gt;Insecta_Hymenoptera-Nomia_melanderi_GCF_003710045.1_USU_Nmel_1.2_genomic.fna_NW_022428877.1_1168_2720_+</t>
  </si>
  <si>
    <t>AAGTGGGTGGGTGTTGGAGTGGATCCACGGCTCAAACACGGAAGGCTACAGTGAACGGAGGCTGCTGCAACCGTCATCGAGGCAGCGACTAACCCGGCCCCATCATGCCCTGGGATAATCAACCCAGCTAAAGGGTTATACACATATGGGTACATGAGCAACACCCCGTTGCTCGCCGCGGGGCTTGACGCTTACATAGGCAGTAGCAAGGCTAACTACCGTAGTCTTGCATTAAAGATCGACCTGTACGACGAACTCAGGGAGAGGCGTATGGTGCAGCCGTCAGGTGTAGGATACGCCTGGGCCACAGCAGACGAATCCGAAAAAATAATCGTGTCGACCCGGGTCACCGGGGACTGGGACTACCAAGCAGTGTTCATCACGGCAGACGTCCTTGAGGCGATGCTGAGAAATGGGGGAGACTTGTTGGTCGGTGGGCGAGGGGGAGAAATATGGAATATCCGCCAGGACACTGTCCGCGTGATACCTGTTGCTGACAATGGACAACCCGACTGTATTGGCCGGGACGCCTGGATTGTTTCACACCTTACGTACCCTCTGGCACAAGTGTTTGACACATATGACATGGCAACGGTGGAGGACGTTAATCGCCTTGGTGAGCAACGAACCAAGAGGGAGACGTTCGTTAGAACTGCTGGTCTGGTGGACATAGCGGATCGTGTGACGAAGATCATCTTCGTCATACCGACTAAGACCACTTCGTCCGTCTCCTTCGGGGGTGTCGTCTATGACGTTCAGAGTTGTGACCACCGGGGTGAGCTACCTCGTGACCGGGTCATTGTGACCCACAATATAAATGAATCATTAGACGTAGCAGTCCGGAGGCTGCTCTCCACATCCAAGTCGCTCCGGTCGTGCTTCTCTGATTACACGGATAGCTATTTCCCCAAAGGGATAAATTGGCTTGAAATCAATTCTGTCACGGTATCACTTACGGTAAGGTGGCACCAAAAAATTCAGGGGGCCAATCTCGGAGACGGCGCAGGGTCGTGTTTTTACGGCGCCCCACGTTATGTGCTTGAGCACATGCAGTTGAGACCCGGGGAAGAAGTTTATAACGACAGCTACCAGGCATACGGCGGGTGGTCCGCAATGTTGGGAATGGACCACAGGGTGGCGAGGCGGCAGCGGGCCCGCCGATACCCGGTAGTACGCATCGGAGCCTGGGATAATATGGCTTCGTTAGCACTGGGAACGGGATACGCTTACTACGATACCCACAACGTGGAGAACGATGTACAGATTGCCGCGCGCTGTAGAAGCGGGGCTTGGATCGTCTGAGCCGCGGAAGGCTGCTGCGGAGGGGTTTTGAGATGTTTAAACGGTCAAGTGCCCAGCAGGATCGGATAGCCTTCCCCGCAGAAGACCAACATACAGGGAAGTACTGGAGTCGTCTGATTAGGGATCCGGTACACGGCGTCGGAACTACTACGAGCTGGTTTGCTGGTTATTTTATTACCGACTACGTTAATTACTCATGGGCGATCAACCAGCACGCCCAGGGTAACGGGGGGACgtttacggggatacgg</t>
  </si>
  <si>
    <t>&gt;Insecta_Hymenoptera-Osmia_bicornis_GCF_907164935.1_iOsmBic2.1_genomic.fna_NC_060231.1_2324415_2322541_-</t>
  </si>
  <si>
    <t>CCATCCTAACGTTCGGGCTAACTCCCCTCCGTAGGACTCATCAACCACCCAGACCACACCACCTTCTTTGTCCCCGTGAGGATGGGTCTTATACGACAAGCCCCAGTTCCTCTCCGTAAATTGGTTGATGTCCAGTCTCATGAGGATATCCTCAAGCTGGGCGTCGTCCTCCCCCTGTCCGAACTGTGTATAGGACATAGCTGTCCAAGATTGTCTAGACGTGTCGAACACGTACGCTTCGCCCCCAGTTCTCCCTTTGCCCTGTATGACAAAGCTGCTCCACTCGGTGTTCAACACGCTCCTCCACCAAGAGCTTGGGGTCCTTATACCAGTAAAAGTCCCCCCTTCTCCCTGGGCGTGCTGGTTCATTGCCCAGGAGTAATTGATGTAATCGGTGATAAAGAACGAGGCGAACCATCCCGTCGTCGTACCCACACCGTGTATAGGGTCCCTAATTAGCCTACTCCAATACTTTGCCGTATGGAGTTCCTCCGCAGGGAACGCTATCCGGTCCTGTTGGGCGCTGGACCTCTTGAAGACTTCGAAGCCCCGACGGAGCAGTCGACCCCTGCTCAGCCTGTCAAGACCACCGCTTTTACACCGTGCGGCTATTTGGTTGTCGTTTTCCACGTTCTGTGTGTCATGATAGGCATAACCTGTGCCTAACGCAAGGGCAACCATGCTGTCCCATGCTCCTACTTTAACGGCGGGATAACGCCTGGCCCGCTGGTGCTGCACGACCCTCTGGTCCATAGACAATACCGCGGACCAGCCACCATAAGCTTTATAGCTACCATCTTCTATCTGGTCGGCAGGCGGTAGGCCCATAACCTCGAGCACGCTCCGTGGGGCACCGTAATAAACTGTGCCACGCCGGTCTCCTAAGTTAGCACCCTCGATCTTCTGATGCCAACGCACTGTTATCGAGACCGTGATGGAGTTAATCTCAAGCCAGTTAATTCCTTTCGGGAAATATCCCGCGGTATAATCTGAAAAGGCAGTTCTcaaggagctggacgatgtcAACAACCTACGCATCATCACATCTATCGAATCACTAACGCCGTGGACGACTATTGGACGGTCCCGTGGCAACTCCCCCCTGTGATCACAGCTGTGGACCTCATAGACCGTATCCCCCAGGCAGATCGATGCCGTTGTCTTAGTGGGCAATACGAATACGATCCGTGAAGCTCTGTCCGTAATATCAACCAATCCGGCTGCCCTCACGAAGGTTTCGCGCCTGATATGCTGGTTTCCTGCCTCGTTGACGTCCCCGACAGTAGCCATATCGTAGACGTCCAGTACCTGCGCCAATGGGTACGTTAGCTGCGACGCTATCCACGCGTCTCTACCCACACAGTCGGGCTGCCCGTTGTCGGATATAGTTATGACCTTAACCGTATCCTGACGGATACTCCAGGTCTCACCGCCCCTACCACCCACAGGCAAGTCGCCACCGCGTCTTAACATCGCCTCCAGCACGTCTGCTGTGACGAATATGGCGCTGTAATCCCAGTCGCCCGTGACCCGGGTCGACACCACAAAGGATTCAGGCTGCTCAGCCATTGCCCACGAGTACCCTACCCCGGATGGTTGAATCACCCGGCGTTCCCTCAGTTCGTCGTAAAGGTCCACTTTGATCGCCAAGCCCCGATAATCGGCCACACTGCCGCTAAGGTATGTGTTGATGCCTGCCGCGAGCAACGGGGTATTACTCAAATACCCATAGGTGTAGAGGCCCTTGGCAGGGTTGATAATCCCGGGGCACGAGGGGGACGGGTTTGTTGCCGCCTCTATAATGCTAGTGGTCGCCTCTGTGCGCTGTAGCCGACCATGCTTGACCCTAGCGTCAACCCCCACGCCTACCCACTT</t>
  </si>
  <si>
    <t>&gt;Insecta_Hymenoptera-Osmia_bicornis_GCF_907164935.1_iOsmBic2.1_genomic.fna_NW_025791371.1_33810_31882_-</t>
  </si>
  <si>
    <t>CCACGGCGTTTTTACTCCCTGGCGGTTCTGTTGCTGCAGGCTTCCTGGCGGTACGAGGTCTCTCCCCGTATTCAGTACCAGACCATGAGATTCATCCACAACCCACACAACGCCAGTTTCTTGTGTGCCATGGGGGTGGGTCTTGTATGATAGGCCCCAACGTCTCCTCGAGAACTGGTTAGCGTCTAACCTCATGATGACTTCCTCGAGTTGGGCATCGTCTTCGCCTTGGCCAAACTGTGTGTACGACATTGCCGTCCACGACTGCCTGGACGTGTCGAACATATATGCACCCCCACCAGTCCTACCTTTGCCTTGGACGGCGAAGTTACTCCACTCCGTATTTAGTACACTCCTCCACCAGGAGCTCGGAGTTCTTACGCCGGTGAAGGTTCCCCCTTCCCCCTGAGCGTGTTGATTCATCGCCCATGAATAGGTCATATGGTCCGTGATGAAGAAACCAGCGAACCACTCCGCGGTAGTGCCCTCCCCATGTACTGGGTCCCGGATCAGCCTGCTCCAGTACTTAGCTGTGTTAGGTTCGCCAGCCGGGAACGCGATGCGATCCTGCTGAGCACCAGATCTCTTAAACAACTCGAACCCTCTACGGAGGAGCCGCCCCCTACTGAGCCGGTCCAGGCCGCCGCTCCTACACCGTGCGGCTATCTGGACATCATTCTCTGTATTTAAGGTGTCAAAATACGCGTACCCTGTGCCCAGTGCGAGAGCGGCCATACTATCCCAAGCACCTATCTTTATGGCGGGGTAACGCCTGGCTCTTTGACGTTGCATAACCCGCTGGTCCATTGATAGCACCGCCGACCAGCCTCCGTACGCTCTGTAGCTGCCAGCCTCGACCTGGTCGGCGGGGCGCAGCCCCATCGCCTCCAGCACCGCCCGAGGTGCACCGTAGTATACCGTCCCGTGCCGTTCCCCCAAATACGCACCTTCAATTTTTTGGTGCCAGCGGACTGCTAGCGAAATCGTGATTGAATTGATTTCCAACCAGTCTATCCCCTTCGGGAAATACCCCGCTGTGTAATCGGAGAACGCGGCACGCAATGAACAGGGGGAGGTCAGCATTCTACGCATCATGGTGTCCAACGCGTCACTGACGTCATGAATCATTATCGGTCGGTTCCTAGGCAGCTCCCCTCTGTGGTCACAGCTGTGGACCTCGTATGTCGTGTCCCCTAAGCATATCGTTGCTGTGGTCTTTGTGGGGAGCACGAACACTATCCTCGAAGCCCGATCCGAAATGTCAACCAGACCTGCCGACCTTACAAAGGTCTCGCGTCTGGTCCGCTGGTACCCCTCTTCGGTTATGTCACCTATAACAGCCATCTCATAAACGTCTAGCACCTGCGCTAGAGGATATGTTAGTTGTGACGCTATCCACGCGTCCCGTCCTATACAATCTGGCTGTCCATTATCAGATATTGTGACAACTTTGACTGTATCTTGGCGCACGCTCCAGGTTTCCCCCCCCTCCCCCCCGACTGGAAGGTCGCCCCCATGCCGCAACATTGCCTCCAGGACATCGGCCGTGATAAATATTGCCCTGTACTGCCAGTCGCCAGTAATACGTGTGGACACGACGAATGACATGGGCTGCTCGGCCACCGCCCATGCATAACCGACCCCGGAGGGCTGAAGTACCCGCCGCTCCCTTAATTCATCATAGAGATCGACCTTTATCGCTAGACCTCTATAGTCCGCCACACTACCACTGAGGTACGTATTTATACCGGCGGCGAGGAGCGGCGTGTTACTAAGGTAACCATAGGTGTATAAACCCTTGGAGGGGTTTATAACACCCGGGCACGAGGGGGCTGGGTTCGTAGCAGCCTCTATTATGGTCGTAGTCGCCTCCGTCCGGCTGAGTCTACCACACTTGATCCTAGTGTCGACTCCAACCCCGACCCACTT</t>
  </si>
  <si>
    <t>&gt;Insecta_Hymenoptera-Osmia_bicornis_GCF_907164935.1_iOsmBic2.1_genomic.fna_NW_025791380.1_30144_35055_+</t>
  </si>
  <si>
    <t>AAGTGGGTGGGGGTGGGCATTGATCCTAGGCTCAAGCATGGCAAACTACAGCGAACAGAGACTGCAGCAACGGTCATAGAGGCGGCGACCAACCCGGCTCCGTCTTGTCCCGGGGTCATTAATCCGGCGAAGGGCCTGTACACATATGGTTACATGAGCAACACCCCCTTGTTGGCGGCCGGGCTTGACTCATATATCGGTAGCAGCAAGGCAGACTACCGGAGTCTCGCTATTAAGGTCGACTTGTACGATGAGCTTAGAGAAAGACGCATGGTCCAGCCATCGGGTGTGGGTTACGCTTGGGCTACGGCTGAGGAACCTGAGAAGCACATTGTATCGACGCGTATGACTGGGGACTGGGACTATCAGGCGGTTTTTATCACCGCCGATGTGCTTGAGGCCATGCTCAGGAGCGGGGGTGACTTGCTTGTAGGAGGAAGAGGGGGGGAGGTGTGGAATGTCCGTCAGGATACGGTGCGGGTCATACCGGTCGCTGACAATGGGCAGCCTGACTGCGTTGGGAGGGATGCGTGGATAGTGTCCCAGCTCACATATCCCCTAGCACAGGTGTTCGACGTGTATGACATGGCAATGGTGGGTGACATGGGCGAGGGTGACGGTCAGAGGACACGACGTGAGACATTCATAAGGACAGCAGGCTTGGTAGACATCGCGGACCGGGTCTCAAAAATCATATTCGTCATACCGACAAAAACGACCTCCTCAATTTCATTGGGCGGTGTCGTATATGACGTGCAGAGTTGTGACCACAGGGGCGAACTCCCGCGTGACCGTGTCATAGTCGCCCACAATGTTAATGGATCCCACGACACCGTGGTCCGGCGGCTGCTGACAACAACTAAGTCACTGCGGGCTGGTTTTTCGGATTATGCATCAGGGTATTTTCCCAAGGGTATCAACTGGTTGGAGATCAACTCCATAACCGTTTCTCTGACGGTTAGGTGGCACCAGAAAATCGAGGGGATGAATTTGGGTGATGGTAGTGAATCCGTGTTTTACGGTGCACCCAGGGGGGTCCTTGAGACTATGGGGCTCGCGCCGGCAGATGCGGTGGCTGACGATAGTTACCGGGCGTACGGGGGATGGTCCGCGGTCCTGGGGATGGATCAGCGTGTGGCGAGACGACAGCGCGCCCGGCGGTACCCTGTGGTCAGGATTGGAGCATGGGATAATATGGCATCACTTGCTCTGGGGACGGGATACGCATACTATGACACGCATAACGTCGAGGATGATATACAGATAACCGCCAGATTTAGGAGCGGTGGACTGGATAGACTGAGCCGGGGAAGGCTCCTACGTCGGGGTTTTGAATTATTCAAACGTTCGAGTGCACAACAAGACAGGATCGCCTTCCCGGCAGAGGACCCACATACCGAGAAATACTGGAGTCGTTTGATCAAGGATCCTATCCATGGGGTCGGTACCACAACCAGCTGGTTCGCCGGCTATTTTATCACCGATTATGCAAATTATTCATGGGCTATAAACCAGCATGCCCAGGGTAATGGTGGTACCTTCACCGGGATCCGCACCCCTAGCTCTTATTGGCGTAGTATAACTAACACGGAATGGAGCGGCTTCTGTATCCAGGGTAGCGGAAGGCCGGGAGGGGAAGCATATGTTTTTGACACCTCCAGGCAGTCATGGACTGCTATGTGCTACGCTCAGTTTGGGCAGGGTGAGGATGATGCTCAGTTGGAGGAGGTCCTTATGCGATTGGACATGAACCAGTTCGTCGAACGAAACTGGGGGTTGTCTTACAAGACGCACCCACACGGGACACAGATGGATGGTGTGGTTTGGGCCGTCGACGAGTCATATGGCGGCGACTTGGCTCGTGTATTGGGATGGGAGGACAGAGGGAGTAGCGCCCCCCCCCCCTGATACCTGGGGGTGGGGAGTGGCAGTGAGGGTTAAAGATTATACCAACGAGACGATCAAGACGTTGGTAATTCCGAGGGGTACGGCTAGTACAGCCACAGGAAGCCAGTATGCAGACGGGACCATCCTGTTCCGCGGCGACATTGATGAGAAGGCGACAGGTTTACAGTCTAACTATGTCGATAGGCCGATGGGGCTTAATGCCTCAAAACTAGTAGCTAGGGGGGCTAAATCTAACAAGGAGGGAAACGGGGAAGGGGCTGCCCATGTGCCCGGGGTCAGCCCACAAGAGGAGAAGATTCTAAGTCTTCAGAGACAGGTGGAGGAAGCGACACTGGCTCGGACAGCAGAGGAGAGGATTACTGTAAACTTCGAGGATGCCGGACCACTGGGTTGGGAGAAGGAGGGAGCTCGAAACATCGGCACGGAGAAGGGGTTGGACCCTCCAACTCTAGAGGAGAGGGAGAATCAGAGGGGCGTTCGACAGCGCGAAGTTGTCCAGCGTGTTGTTGCGAGGCCCGAGGTTCTCGAAGAGCATGGAGGCAAGGAGGCCCAAGATGCCCTTGCGGCCGCACGGCGTTAGAGTACTTGGACGAGCGGGAATGGCGTGGCGACATGAGGATCATACCTGAGGACCAATGGTCGCCCGCTCTTTTCGATCGCATGAGAGAGGTCGCGGTGGGTGAATTGAGGGGGAAGCTTGGATACGAACTAAACTGTGGGTGTGGTAACCCTGCATGGAAGATGGAATATAATGAGTTTCTTCTTAATCTCAGGAAACCAGAGACCCGTCACAGGAGGTGCGACGGATGCTCATTGGGGGAGGGTGTTTTTGAGGATCATCTACACCTCTTATTCCGGGCTGCGTACCCGAGGGTTGGGAGGGCCGTGTTGGCACGAGCAGCTCAGCTTAAAACACAATTCCCTAATGCATGCATGCATGGGTTGCAGGGCGTGTTGAAGAAGGAGACAGGCTTGTACAAGATGGGGGGAATGTCGGTCACGCCGTATTGGCGAGAGTTCTGCTATTGGGAGCTTGGGTATGGGTTCGTGCCGTACAAGGACGTGGATGAACTCTTTCCTGAGGCAAAGAAGTGGTTGGGTGAAGAATTGGAGTTGGGCGGTCCCCTGGGTGAGCACGCGTATATGAGCATTCTGGTCGAGGAGGTCCGCAAGTTTATGGCCAGCGAGTGGAGAGTGCCAAAGAAGCTGGTCAGTATATCAGACTGGGTGCGTACGTGTAAGTGGATGGAGGGGAAGTCCGGTACTGGACAGAGTCTCAAGGTTGATGTAGAAGGTAGGAAGGCGCAGAGGGCCAGGGGGAAAGGTGTCGATGGGTACTATAAGCCAGATGAGCTAATTGAAGTTGAATTGGTTACTGCCAAGAAGGAAGAGATGCATGTGATGCAGAAAAGTGAAGGTTCGAAGATCCGCCCAGTGGTCAAAACGGGCAACGAGGTCAACAGGAAGATGAACTATCTGTCGACCTTTTTGGAGGATGGGTTGCACGGTTCACCCCTGAGTACTTTGTTTGCAGGCGAGGACGGGAATGAGAGAATAGACTACGACCTGATTGAAGCCGTCAGGTGTGACGTGTTGTGGAAGGTGCCGCTCGATCAGGGTGGATTCGACCAGCACCAGAGTAAGGAATCTATAAGGGTGGTGCTGGCTGAGGTTGGAGCCCATATTGCCGAGCGGGTGCCGGGTACTGATTTCGAGAAGGTGTTTGACGCGTTGTGGCGGTCACTCTTTGAGCTGGGCGCTGTCGTGCACGTCGGGGATAAACGTTTCCCCTGGGTGAATGGCCTTCCATCGGGCTGGAGGTGGACAGCTGTTCTGGATACTATCCTCAATATATGTAGCTTCAGGGCTATGTGTAGGGTGGCGAACGCGATTACAGGAATTGACAATATTGTGAGGCATTTCTATGCCCAAGGAGATGACGTAGTGTTTGGCACTCCTAGCCTGGAGTTTGTCCAAATACTCATCGATTGCTATGGTAAGGTGGGTTACGAGGTACATCCACTGAAGACATACATATCGCGGACTAGAGCGGAGTTCTTGAGGAGGAGTTATGAGCCGGTGGGGGTGACGGGCTACTTGGCGCGGAGCTTCGTAAATATAAGGTTCCGGAACCCGGTACAGGCATCACCACTTACACCCGGTGAAAGGTTGTACTCCAACCTCAGCCAGTGGCATTTGCTATCCTTGAGGGTCGCCAGTCCTGAAAGGTGTGCGGGATTGTACCACGAGTATGCCGAAGCACAGGGATTATCGGCAGAGAAAGCGGCCTCCTATGCTGTAACACCTAACGCATTGGGAGGGTGCGGAATCGACAGAATGAGTAGGATGGGAGTGTGGCTGTGGGAGCGGAGTGACAAGAAATTGTACACCGTAGAGACACGGAAGGAAATGAGGCTAGTCAAGCGTGATCTTGGGGCCTGGCGGGGTAGGTTTGATCGTCTAGGGTGGGAACTGACGGAGGGCGAACGCAACTTAATGCTTAGCCAACTGGCTGCAACATGGGGTTTGAGGGAGTCCACCTTGGTGGGTGATGCTCACTCTGACTTCGTGGAGGTAGCCCCGGTACCGATGGTACCGCCGAGGGGGGAGGTCTTAGTACCACGAGTGAGCGATCTATGGGATTTAGAACATGTGCCAGTCCAGATACGTGGCAACTATAAGCGCAAATTGGTTAGAGAGAGACGGGAAGCGGAGGGAATGAAGCCGGGTTGGGAGAGTTTTTTTAAGTACCTTACGCAAAAGGATGAGTATCCGGGTGTACACGGGATATCTGTGCGGGGAGTGGGAACATCCCGCTCCATTAACCGAGAGAGTGGGGCCAAGATACGGCGGCGCCATAAAGAAATGGGCTGATTTTTGTTTACGACGAGCACTAGGAAGTAGGGATATCGGTTTAGAGCGACTTCAAACTAACCTATTATGGATCGAAAAACATATGACATCAATGTTGAGGGACTTAGGTACCTGGGCATTGTTAGCACAG</t>
  </si>
  <si>
    <t>&gt;Insecta_Hymenoptera-Osmia_bicornis_GCF_907164935.1_iOsmBic2.1_genomic.fna_NW_025791385.1_15322_8341_-</t>
  </si>
  <si>
    <t>ttttatccttaTCGCTACACCCCACCCCCAGGTATCACGAGGGGGGGCACTGCTCCCCCTATCTTCCCATCCTAGCATTCGGGCGAGATTACCACGGTGTGACTCATCCACGGCCCAGACTACGCCGTCCATCCGTGCCCCATGAGGATGTGTTTTGTATGTTAGACTCCAATTTCTTTCATCAAACTTATTTGCGTCCAAACGCATGACAATCTCCTCGAGCTGCGAGTCGTCTTCACCTTGTCCGAACTGGGCATACGACATGGTTGTCCAAGACTGTCTTGTCGTGTCGAATGTGTaagccccccccccccccggacCGTCCACTCCCTTGGATATTAAAACCGCTCCACTCTGTGTTTATAACACTCCTCCAAAAGGAGCTAGGCGTACGTACCCCGGTAAAGGTACCTCCCTCACCTTGGGCGTGCTGGTTCATTGCCCAAGAATAGTCCACAAAATCGGTGATAAAGTATGCAGCAAACCAACACGTGGTAGTGCCAACGCCGTGAATGGGATCTCTGATTAATCGACTCCAGTATTTTTCCGTGTGGGGATCCACCGCTGGGAACGCTATTCTATCCTGTTGCGCCCCAGAACGCTTGAACAGCTCGAATCCCCGCCGTAAGAGCCGTCCACGACTTAATCTGTCTAACCCACCACTTCTACACCTAGCTGCTATTTGGACATCGTTTTCAGTGTTGAGGGTATCGTAATACGCATACCCAGTCCCAAGGGCAAGCGAAGCCATGTTATCCCAAGCCCCGATTCTAATTGCTGGGTACCGCCGTGCACGATGTCTCCCCGCTACACGCTGATCCATCCCAGAAACAGCCGACCACGCCCCGTATGCCTGGTAACTCCCACACCCAACCTCGTCCGCCGGCGTCAAACCCATAGCCTCCAAAACATCTCTGGGCGCACCACAAAAAACCGATCTCGCTTCGCCGCCCATGTTCATCCCCTCTATTTTTTGAGGCCATCTGACTGTTAAGGAGATAGTAATAGAGTTAATCTCTAGCCAATTGATGCCCTTAGGGAAGTAACTGGAGGTGTAGTCTGAGAAGCTAGACCTCAGTGATCTGGTTGTTGTCAGAAGTCTACGCACCACGATGTCGAGGGAATCGCTGATGCCATGAGCAATCATGGCCCGATCGCGGGGGAGCGCACCCCTATGATCACAACTTTGTACCTCGTACACTGTATCGCCCAGTACAACCGATGATGTCGTCTTCGTTGGTACGACGAATATTATCTTCGAGACTCGGTCAGCGATATCCACCAGACCAGCCGTCCGGGCAAATGTTTCACGCTTCACCCGTTGGTTCCCGTTGTCATCAACGTCCCCTACCACCGCCATATCATATACGTCAAACACTTGTGCAAGCGGATACACAAGCTGTGATACGATCCAGGCATCCCTCCCGATACAATCGGGTTGCCCGTTGTCGGCTATCGGAATAACCCGCACGGTGTCCTGGCGGATACTCCATGTCTCCCCCCCTCTCCCTCCCACCAGTAGGTCGCCTCCTCCTCGCAACATGGCTTCGAGCACGTCAGCGGTGACAAAGATTGCCTGGTAATCCCAATCTCCAGTAGCCCGCGTAGATACGATGTGTTTTTCGGGTTCTTCAGTGGTGGCCCAGGCATAGCCGACTCCAGCGGGTTGAATCATACGTCGCGCTCTGAGATCATCGTAGAGATCAATCTTTAAAGCAAGGCTCCGATAATCCGCCATGCTACTACTAATATAGGCATCTACCCCGGCAGCCAGCAAAGGAGTGTTACTCATATACCCGTAGGTATATAAACCTTTCGCCGGGTTAATGACTCCGGGGCAGGATGGTGCTGGGTTTGTTGCTGCCTCTATGACTGCCGTCGCAGCTTCAGTACGCTGGAGTTTACCATATTTCAACCTAGGATCGATCCCAACGCCCATCCACTTAAGCCTCGCCCACGCGTCATTGCCGCCAATCAGCTCTGCGTGTTGTGGATCCGGTTCTTCATCCGCACATGGCTGTAAATCTGGCGGTACGGCCACCTCTCCGTCTTCCTCGGCATCTGCGATCACCTCGTCGTCATCTGATTCCACTGGCTCTTCAGGTGCAGGCACCCCGACCTCTGCACCACCGCCCCCTTCCCCAGCGACCTCAAGTCCAGcgccttcttcttctccctcCTCCTCAGCAAGGACGATATCCCCGTCGGGCGTCATGACACGAATCTGCGCATCTTCGGTAAAAACACCATCTTCTAAGCGCACCCCGGGGCAAAAATACTGATGGAGAGTCCCCGCATTAGTAAGTGCCCTGCTAGATCTATCTGGCCCCCGTGCGTAGTAGACGACAGGGTTGGCGAGTAACGTCTCATACGTAGCGCCTTCTTGGGGACCATCTTCGTGGGTCATCTCGCATGCCTGGTCCCAAAATAGATCTCTTAGTAGACCAAGCCGCCCTTCACGTTGTGCCGCGCCCGATGCTATGCTGTCTATATTGCCGTTCAGCGCATGCATCTCAGCGTTATGGGCTTCTGCGGCGGCATTGACCCATTGGGCCCCCGTTTCGGTGCAGGTCAGCCTATCGGTTATTGGCCTAGGCTTCCCTCCTCCCTGTCTAATGGTGCCTATATCTCGGCATTCCTTCGCTCCCAACTCAAAAAAGACGCAGAAAGGGCACACCCTTTCAGCCTTGAACGAACCTGCAGTACAGTTAACTGCTAATATGTATGCAAATGCATACGCTGCTTCATCCTCCTCAGCTTCACCCCTCTTAAGCGCAGCTTCCATCTGCGTCTTCTCGACGTTTAGTCTAGTGACAGTGGCAGTGTCTGACTTGTCTGTCACATTGAGAGCTTCCTCTATACTCTCCACTCCTTCCTCGATACATACGTCCGGGTTGTTGAGTGCCCATAGATCAATTGTTTTCTTAACCACAAGCGACCCTGCATGTGGCTTATCCTTAAGGGACCCGGGTATTTGGGTCCTCCATTGTTTAAGTACCCCATCTCCGATCCCTAGTTTCCGAAGGGCCTGCGCGACTGCCGCCGCCCACCTTCGGTTGGATCCCCCGGTTCCCAAAACCCCCATGATACGAGCAGGATCGTCTTTAACCTGTTGCGCAACCTCGAAAGCTCTCACGCTAAGAAGTTTCATcggttttttcttcttcggtGGAGGGTTACTGTCCGGGTTCTGACGTGATTCACCGTTTTTCCTCGGTGTAAAGGTTCGACCTCCCCCTTCTACAACCTCGTCCTTCCCCATAGCTAATCTGGACGCCCTAATCTCATATTCTGTCGGGGTCCGTCTGTTAACAGTTGTTGGGGGTGGGGTGCCTGCTCCTACGATTGCCGACCAAACCGTCAACCTGTCGTATTCTGTCCCAGGGCTAGCAGTATCGACCGCGGTATAGGAATATACCTTCGAGACAAAGGTCTCAACTCGGCCGTCAAAAAACTTAGTCGGCTTACTGCCCTCCGAGACTTTACTAGGGTGATGGGGTGGGGGTGATGAGCATACCACTTTCGGTACTGTTTTTTTAGGTTGGGTACATGTAGGAACGCCACACCTCTTCTTTCTGACCCTGAGGTGCGTGACAGGATCATCTTCTTCACTACTGCTCTCCAACCCGTTCCATTCGTTATTTCTCCTAATCGCCTCCATTCTCTCGAGTATGCAGGGGTCGACTGTACTTCCATGGAGTAGCCCCTTCTGGCTGGCCCCTCGCGCTGCCATAGATGGGGATGGTTTACCGCTCTTCTTCTGACCTCTAGGTTCCATGGTAGACGTTGAGAGGCAGACCCCACGTGGGGGCCTGCCACAATCCAGCACCGTCCGTAAACCGACGGAGATAGCAATAGCCGCCTTAATCACAAAGTGCCTTCCGCActagatatttttaaataaaaaccaCTTGTCAATAGTGCGTCTACTTGTTACCTTTCGACACACCCAAGGGGGCAATTGCTAATGAAAGCTAATTAGAAACTGTGAACTTGGTCAAAGattctttcaatataattCTCAAAGAAGGCGTGGGAACTCTATTTCAGTTTTTCCTTAAGAGAGTCATAGTTACTCCCGCCGTTTACCCGcgcttttttgaatttcttcacgTTGACATTCAGAGCACTGGGCAGAAATCACATTGCGTCATCACCCGTGAGGGCCATCGCAAtgctttgttttaattagacaGTCGGATTCCCCTAGTCCGTGCCAGTTCTGAGCTAAGCGTTGAATGGCGGCCGAAGAAGCGACCACGACGGCGTAACCGCCACGGAAGCCTCGCAGCAAGGAAGATCCGCGGGAGGCCAAGGCACGGGACCGAGCTCGGATCCCGGGACGCGACCGAAGTCGCCAACCGTTCACCTCGCCCAGGCCCGGCACGTCAGCCAGACCCGCTTCCCGACCAAGCCCGACACGCCCCGCTCCTCAGAGCCAATCCTTATTCCGAAGTTACGGATCCAATTTGCCGACTTCCCTTACCTACATTAATCTATCGACTAGAGGTGCTGCTGGACCGGCGGGCCGAGGCCCCCGCCGGAGATAATATCTATTTCCTTCATCATTCGAGCCAGCAGTATGAGGCCCGACGGGGTGGCAACCCGACGGGCCACAGCAGGGTTTCCCCCGCTAAGCCAGAGCCCCGTCCGCCACCGGAATATCCGGTGCCCGGACCACACCACGAGGAGGAGGGGTTGGCACATGGCACCGTTGAGGCGAACCTCAAGCGGCACCTTTGTggtccaatttttttttttgtaccGGATTTTCCCTCCATCCATTTGCACGTTTGTACCCAGTCCGATATACTGACTATTCTCCTTGGTACTCTCCATTCACTGGCCATGAATCTGCGAACCTCCTCGGCCAAGATGTTCATGTACGCATGTTCACCCAATGGACCACCCAGTTTTAATTCCTCACCTAACCATTTCTTCGCGTCTGGGAACAACTCATCCACATCCTTATATGGCATGAACCCGTAGCCGAGCTCCCAGTAACAGAATTCTCGCCAGTATGGCGTAATTGACAACCCTCCCATCTTATATAGGCCTGTCTCTTTCTTTAGCACCCCCTGTAATCCGTGCATGCACGCGTTGGGAAATTGTGTCTTAAGTTGGGCCACTCGCTCTAGTACAGCCCTTCCCACCCTCGGGAACGCAGCCCTGAATAACAGATGCAAGTGATCTTCAAAAACTCCTTCCCCCAATGCGCACCCGTCACATCTCTTGTGACGGATCTCAGGTTTCTTGAGTCTAAGCAGGAACTCGTTATACTGCAACCTCCCCGCGGGATTACCGCACCCGCAGTTTAATTCATATCCGATTTTCCCCCTCAATTCCCCAATTGTTATCTCCCTCATGCGGTCAAAGAGAGCGGGCGACCACTGGTCTTCAGGAATAATCCTCGTATCGCCCCGCCACTCTCGCCCATCTAGATACTCTAGCGCCGTGCGGCCACAAGAGCATTTCGGGCCTCCTTGTCGCCATGTTCTTCGAGATTTTCGGGCTTCACTGCAGCACGCCGAACAACTTCTCGTTGTCGGACGCCCCTCTGACTCTCCTTCTCTTCCAGAGTCGGTGGATCTAGCCCTTTTTCCGCACCGATTTTTCGGGCCCCCTCCATCTCCCAACCCGCAGACCCGGCGTCCTCGGGGTTCAAACTGTTCCTCTCTAGTACGAGCCGAGCTAACCTTGCCTCCTCCAACTTTGTTTGGAGAATTAAAATCCTCTCTTCCTGCGGGCTGACCCCGGGCACATGGGCAGCCCCCTCCCCGTTTCCCTCCTTGTTATGTTTAATCCCCCTGGCCACTAGTCGTGAGGTGTTGAGCCCCATCGGTCTATCGACGTAATTGGATTGCAACCCGGTCGCTTTCTCGTCGATGTCACCCCGAAACAGAATAGTCCCATCGGCATATTGACTCCCCGTAGCTATGCTGGCCGTACCTCTTGGTATTACTAATGTTCTAACTGTCTCGTTGCTATAATCCTTGACTCTTATCGCGACTCCCCACCCCCAGGTATCAAGGGGAGGTGCGCTGCTTCCTCTGTCTTCCCACCCCAGTAAACGGGCTAAATCGCCGCCGTACGATTCATCAACAGCCCAAACCACACCGTCCATTGGTGTGCCGTGCGGATGTGTCTTATAGGACAGCCCCCAATTCCGCTCGACGAACTGGTTCATATCCAGCCGCATGACAACTTCTTCCAGCTGGAGATCGTCTTCTCCTTGTCCAAACTGGGCATAACACATGGCAGTCCATGTTTGCCTGGAAGTATCGAAAGCGTAAGCCTCTCCCCCGGGTCTGCCGCTGCCCTGGATGCAGAATCCACTCCATTCTGTGTTAACTATGCTTCTCCAAAAAGAGCTAGGAGTCCGGATCCCGGTAAAGGTGCCGCCATTACCCTGGGCATGTTGGTTTATGGCCCAAGAGTAGTTCGCGCAATCTGTAATGAAATAACCGGCGAACCAACTGGTTGTAGTACCTGTCCCGTGAATTGGATCCTTGATTAGGCGACTCCAATATTTTTCAGTGTGAGGATCCCCCGCCGGGAAAGCTATCCTATCTTGCTGTGCGCCAGACCGCTTAAACATCTCGAAACCTCGGCGCAGCAGCCGTCCCCGGCTCAATCTATCCAAGCCGCCACTTTTACACCTGGCGGCTATCTGTGTGTCATTCTCAATATTGTGTGTATCATAATATGCGTACCCTGTCCCTAAGGCGAGTGACGCCATATTGTCCCATGCCCCCACTCTGATCACGGGATACCTCCGGGCACGCTGCCGTCTAGCCACGCGTTGGTCCATTCCCAGGACCGCGGACCATCCTCCGTATGCTTGGTAGCTATTATTGGCTATATCGTCCGCCGGTGTAAGACCCATGGCTTCGAGGACCTCTCTGGGCGCGCCATAAAATACGGAGTCCTCGCCACCACCTAAGTTCATCCCTTCGATTTTTTGATGCCATCTAACTGTTAA</t>
  </si>
  <si>
    <t>&gt;Insecta_Hymenoptera-Osmia_bicornis_GCF_907164935.1_iOsmBic2.1_genomic.fna_NW_025791390.1_4602_7772_+</t>
  </si>
  <si>
    <t>AAATGGGTAGGTATCGGGGTTGATGCTAGAGTTAAACATGGTCGACTTCAGCGCACGGAGGCTTCTACTACCATCATTGAGGCGGCGACGAACCCTTCCCCGTCATGTCCAGGAATCATCAACCCCGCAAAGGGTCTCTATACGTACGGGTATTTGAGCAATACCCCCCTATTGGCTGCCGGCATAAACACGTATCTTAGTGGCAGTGTGGCAGATTATCGGGGCCTCGCAGTAAAGGTGGACCTATACGATGAACTTCGGGAACGTCGGGTGGTCCAGCCTTCCGGGGTGGGCTATTCTTGGGCAATGGCCGAGCAGCCGGACTCTTACGTGGTATCGACAAGGATCACAGGAGATTGGGATTATCGGGCGATATTTGTCACCGCGGATGTGTTGGAGGCAATGTTAAGGAGCGGTGGCGATTTGCCGGTGGGTGGGAGGGGTGGTGAGACGTGGAGCATACGCCAGGACACGGTTAGGGTAATAACCATAGCCGACAATGGCCAACCCGATTGCGTGGGTAGAGACGCGTGGATAGCGTCTCAGTTGACGTACCCACTGGCACACGTCTTAGATGTCTATGACATGGCGACCGTCGGTGACGTCAACGAGGCTGGCGATCAGCACATTAGGCGAGAAACATTCGTGAGGACGGCGGGCCTGGTCGATATCGCTGATAGGGCATCGCGGATTATATTTGTCCTGCCCACAAAAACTACGTCATCGGTCTATCTGGGGGACACAGTTTACGAGGTCCATTGCTGCGACCACCGAGGGGAGCTTCCCAGGGATCGACCAATAGTGGTCCACGGCATCAGTGACTCTATAGACGTCATGATGCGCAGGCTTTTAACCACGTCTAGTTCTCTCAGAACGGCCTTTTCTGATTATGCCTCCGGGTACTTCCCAAAGGGCATCAACTGGCTCGAGATCAACTCCCTCACGGTCTCGATGACAGTAAGGTGGCACCAGAAGATAGAGGGTGCCAACTTGGGAGACAGACGTGGTACCGTCTACTACAGAGCCCCCCGGAATGTCCTTGAGGTCATGGGCCTCACACCAGCAGACCAAATAGAGGACGGTAGTTACAAAGCGTACGGTGGTTGGTCCGCCGTATTATCCATGGATCAAAGGGTGGTCCAGCGCCAGCGTGCGAGACGCTACCCCGCACTCAAGATAGTCTTTTTCGAATTAGGAGGGAAAGAGTGCCGGGATATAGGCACTATCAGACAGGGAGGAGGGAAGCTCAGGCCAACAGCTGATAGGCTGACCTGCACCGAGATGGGGGCCCAATGGGTCAATGCCGCCGCGGAAGCCCATAACGGCGAGATGCATACGCTAAATGGCAATATAGACAGCATAGCACTGGGTGCGGCACTACGTGAGGGGCGTCTCGGACTACTGAGAGATTTATTTTGGGACCAGGCTTGTGAGGTGACCCATGAAGATGGGCCTCAGGAAGGTGCTACGTATGAAACACTACTCGCCAACCCTGTCGTCTACTACGCTCGAGGGCCAGATAGATCCAGTAGGGCACTTACGAATGTGGGGACTCTCCACCAGTATTTTTGTCCCGGGGTACGCTTGGAAGATGGCGTTTTTATCGAGGACGCACAGCTTCGTGTCATGACACCAGACGGAGATATCGTCCCTGTTGAGGAGGAGGTGGACGAAGCGGGCGCTGAACCTGAGGTTGTTAGGGAGGGAAATGGTGGCGTAGAGGTCATGGCGCTCGCACCCGAGGAGCCGGTGGGTTCAGATGACGATGGGGCAATTGCGGATGCTGAGGAGGACGAGGAGGTGGTGGTAAGGCCAGACTTACAACCGTGTGTGGATGAAGAGCCAGATCCACAACATGCAGAGCTGATCGGCGGAGATGATGCATGGGCGAGGCTCAAGTGGATGGGAGTGGGGATTGACCCCAGGTTAAAACATGGTAAACTCCAACGTACCGAAGCTGCGACGGCGGTCATAGAGGCAGCGACAAACCCTGCGCCATCTTGCCCCGGAGTCATCAACCCGGCAAAGGGTCTATATACCTACGGATACATGAGCAACACTCCCTTGCTGGCGGCCGGGATTGATGCATATATCAGTGGTAGCAAGGCGGACTATCGGAGTCTTGCCGTAAAGATCGACCTATATGATGATCTCAGAGAGCGTCGTATGATCCAGCCTTCTGGAGTCGGCTATGCCTGGGCCACCGCTGAAGAACCCGAGAAATATATCGTGTCTACGCGGGCTACTGGGGATTGGGACTACCAGGCAATCTTTGTTACCGCCGACGTGCTTGAAGCCATGTTGCGGGGTGGAGGCGACTTATTGgtaggaggaagaggaggggAGACATGGAGTATTCGCCAAGACACGGTACGGGTTATACCGATAGCCGACAACGGGCAGCCCGATTGTATTGGGAGGGATGCCTGGATTGTGTCGCAGCTTGTGTACCCACTTGCACAAGTGTTTGATGTATACGATATGGCGGTGGTGGGGGACGTTGATGCTGATGGAGATCAACGGATGAAACGTGAAACATTCGCCCGGACGGCCGGCCTAGTGGACATCGCCGATCGGGTCTCGAAAATAATATTCGTTGTACCGACGAAGACGACATCATCGGTTGTGCTAGGCGATACAGTGTACGAGGTGCAAAGTTGCGATCACAGGGGCGCGCTCCCCCGCGATCGGGCCATGATTGCCCACGGCATCAGCGACTCTCTCGATGTTATGGTGCGCAGACTGTTAACAACGACCAGATCACTAAGGTCTAGTTTCTCAGACTACACCTCCAGTTACTTCCCGAAAGGCATCAATTGGCTGGAGATCAATTCCATCACCATCTCTTTAACAGTCAAATGGCACCAAAAAATAGAGGGGATGAACATGGGCGGCGAGGCTAGATCGGTTTTTTATGGTGCGCCCAGGACCGTTTTGGAGGCTATGGGTTTGACGCCGGCGGACGAGGTTGAGTGCGAGAGTTACCAGGCATATGGGGCATGGTCAGCCGTCTCCGGGATGGATCAACGGGTGGCGGGAAGACATCGCGCACGACGGTACCCGGCGATTAGAATCGGGGCCTGGGATAATATGGCCTCGCTTGCCCTTGGGACAGGGTATGCATATTACGATACCCTCAACGTTGAAGATGACGTCCAAATAGCGGCTagg</t>
  </si>
  <si>
    <t>&gt;Insecta_Hymenoptera-Osmia_bicornis_GCF_907164935.1_iOsmBic2.1_genomic.fna_NW_025791458.1_1127921_1124043_-</t>
  </si>
  <si>
    <t>cccattggtcccgtaaaaaaaatattttgcattttggACAAACTCCAGGCTAGGAGTGCCAAACACTACGTCATCTCCTTGGGCATAGAAATGCCTCACAATATTGTCAATTCCTGTAATCGCGTTCGCCACCCTACACATAGCCCTGAAGCTACATATATTGAGGATAGTATCCAGAACAGCTGTCCACCTCCAGCCCGATGGAAGGCCATTCACCCAGGGGAAACGTTTATCCCCGGCGTGCACGACAGCGCCCAGCTCAAAGAGTGACCGCCACAACGCGTCAAACACCTTCTCGAAATCAGTACCCGGCACCCGCTCGGCAATATGGGCTCCAACCTCAGCCAGCACCACCCTTATAGATTCCTTACTCTGGTGCTGGTCGAATCCACCCTGATCGAGCGGCACCTTCCACAACACGTCACACCTGACGGCTTCAATCAGGTCGTAGTCTATTCTCTCATTCCCGTCCTCGCCTGCAAACAAAGTACTCAGGGGTGAACCGTGCAACCCATCCTCCAAAAAGGTCGACAGATAGTTCATCTTCCTGTTGACCTCGTTGCCCGTTTTGACCACTGGGCGGATCTTCGAACCTTCACTTTTCTGCATCACATGCATCTCTTCCTTCTTGGCAGTAACCAATTCAACTTCAATTAGCTCATCTGGCTTATAGTACCCATCGACACCTTTCCCCCTGGCCCTCTGCGCCTTCCTACCTTCTACATCAACCTTGAGACTCTGTCCAGTACCGGACTTCCCCTCCATCCACTTACACGTACGCACCCAGTCTGATATACTGACCAGCTTCTTTGGCACTCTCCACTCGCTGGCCATAAACTTGCGGACCTCCTCGGCCAGAATGCTCATATACGCGTGCTCACCCAGGGGACCGCCCAACTCCAATTCTTCACCCAACCACTTCTTTGCCTCAGGAAAGAGTTCATCCACGTCCTTGTACGGCACGAACCCATACCCAAGCTCCCAATAGCAGAACTCTCGCCAATACGGCGTGACCGACATTCCCCCCATCTTGTACAAGCCTGTCTCCTTCTTCAACACGCCCTGCAACCCATGCATGCATGCATTAGGGAATTGTGTTTTAAGCTGAGCTGCTCGTGCCAACACGGCCCTCCCAACCCTCGGGTACGCAGCCCGGAATAAGAGGTGTAGATGATCCTCAAAAACACCCTCCCCCAATGAGCATCCGTCGCACCTCCTGTGACGGGTCTCTGGTTTCCTGAGATTAAGAAGAAACTCATTATATTCCATCTTCCATGCAGGGTTACCACACCCACAGTTTAGTTCGTATCCAAGCTTCCCCCTCAATTCACCCACCGCGACCTCTCTCATGCGATCGAAAAGAGCGGGCGACCATTGGTCCTCAGGTATGATCCTCATGTCGCCACGCCATTCCCGCTCGTCCAAGTACTCTAACGCCGTGCGGCCGCAAGGGCATCTTGGGCCTCCTTGCCTCCATGCTCTTCGAGAACCTCGGGCCTCGCAACAACACGCTGGACAACTTCGCGCTGTCGAACGCCCCTCTGATTCTCCCTCTCCTCTAGAGTTGGAGGGTCCAACCCCTTCTCCGTGCCGATGTTTCGAGCTCCCTCCTTCTCCCAACCCAGTGGTCCGGCATCCTCGAAGTTTACAGTAATCCTCTCCTCTGCTGTCCGAGCCAGTGTCGCTTCCTCCACCTGTCTCTGAAGACTTAGAATCTTCTCCTCTTGTGGGCTGACCCCGGGCACATGGGCAGCCCCTTCCCCGTTTCCCTCCTTGTTAGATTTAGCCCCCCTAGCTACTAGTTTTGAGGCATTAAGCCCCATCGGCCTATCGACATAGTTAGACTGTAAACCTGTCGCCTTCTCATCAATGTCGCCGCGGAACAGGATGGTCCCGTCTGCATACTGGCTTCCTGTGGCTGTACTAGCCGTACCCCTCGGAATTACCAACGTCTTGATCGTCTCGTTGGTATAATCTTTAACCCTCACTGCCACTCCCCACCCCCAGGtatcggggggggggggggggggcgctACTCCCTCTGTCCTCCCATCCCAATACACGAGCCAAGTCGCCGCCATATGACTCGTCGACGGCCCAAACCACACCATCCATCTGTGTCCCGTGTGGGTGCGTCTTGTAAGACAACCCCCAGTTTCGTTCGACGAACTGGTTCATGTCCAATCGCATAAGGACCTCCTCCAACTGAGCATCATCCTCACCCTGCCCAAACTGAGCGTAGCACATAGCAGTCCATGACTGCCTGGAGGTGTCAAAAACATATGCTTCCCCTCCCGGCCTTCCGCTACCCTGGATACAGAAGCCGCTCCATTCTGTGTTAGTTATACTACGCCAATAAGAGCTAGGGGTGCGGATCCCGGTGAAGGTACCACCATTACCCTGGGCATGCTGGTTTATAGCCCATGAATAATTTGCATAATCGGTGATAAAATAGCCGGCGAACCAGCTGGTTGTGGTACCGACCCCATGGATAGGATCCTTGATCAAACGACTCCAGTATTTCTCGGTATGTGGGTCCTCTGCCGGGAAGGCGATCCTGTCTTGTTGTGCACTCGAACGTTTGAATAATTCAAAACCCCGACGTAGGAGCCTTCCTCGGCTCAGTCTATCCAGTCCACCGCTCCTACATCTGGCGGCTATCTGTATATCATCCTCGACGTTATGCGTGTCATAGTATGCGTATCCCGTCCCCAGAGCAAGTGATGCCATATTATCCCATGCTCCAATCCTGACCACATGGTACCGCCGGGCGCGCTGTCGTCTCGCCACACGCTGATCCATCCCCAGGACCGCGGACCATCCCCCGTACGCCCGGTAACTATCGTCAGCCACCGCATCTGCCGGCGCGAGCCCAATGCCATCACCCAAATTCATCCCCTCGATTTTCTGGTGCCACCTAACCGTCAGAGAAACGGTTATGGAGTTGATCTCCAACCAGTTGATACCCTTGGGAAAATACCCTGATGCATAATCCGAAAAACCAGCCCGCAATGACTTAGTTGTTGTCAGCAGCCGCCGGACCACGGTGTCGAGGGATCCATTAACATTGTGGGCGACTATGACACGGTCACGCGGGAGTTCGCCCCTGTGGTCACAACTCTGCACGTCATATACGACACCGCCCAATGAAATTGAGGAGGTCGTTTTTGTCGGTATGACGAATATGATTTTTGAGTCCCGGTCCGCGATGTCTACCAAGCCTGCTGTCCTTATGAATGTCTCACGTCGTGTCCTCTGACCGTCACCCTCGCCCATGTCACCCACCATTGCCATGTCATACACGTCGAACACCTGTGCTAGGGGATATGTGAGCTGGGACACTATCCACGCATCCCTCCCAACGCAGTCAGGCTGCCCATTGTCAGCGACCGGTATGACCCGCACCGTATCCTGACGGACATTCCACACCTCCCCCCCTCTTCCTCCTACAAGCAAGTCACCCCCGCTCCTGAGCATGGCTTCAAGCACATCGGCGGTGATAAAAACCGCCTGATAGTCCCAGTCCCCAGTCATACGCGTCGATACAATGTGCTTCTCAGGTTCCTCAGCCGTAGCCCAAGCGTAACCCACACCCGATGGCTGGACCATGCGTCTTTCTCTAAGCTCATCGTACAAGTCGACCTTAATAGCGAGACTCCGGTAGTCTGCCTTGCTGCTACCGATATATGAGTCAAGCCCGGCCGCCAACAAGGGGGTGTTGCTCATGTAACCATATGTGTACAGGCCCTTCGCCGGATTAATGACCCCGGGACAAGACGGAGCCGGGTTGGTCGCCGCCTCTATGACCGTTGCTGCAGTCTCTGTTCGCTGTAGTTTGCCATGCTTGAGCCTAGGATCAATGCCCACCCCCACCCACTT</t>
  </si>
  <si>
    <t>&gt;Insecta_Hymenoptera-Osmia_bicornis_GCF_907164935.1_iOsmBic2.1_genomic.fna_NW_025791458.1_1132556_1134703_+</t>
  </si>
  <si>
    <t>AAGTGGGTAGGTGTTGGAATCGACCCGAGATTGAAGCACGGTGAGTTGCGGCGTACTGAGGCAGCAGCAGCTATCATAGAAGCTGCAACTAACCCATCGCCATCGTGCCCTGGTATTATTAACCCATCGAAAGGCTTGTATACCTATGGGTATATGAGTAATACCCCATTATTGGCAGCGGGGATAGATGTTTATATGGGTGGTAGTATGGCAGACTATAGAAGTCTAGCCCTCAAAGTTGACCTATATGATGAATTGAGGGAGCGTCGCGTGGTTCAGCCTGCGGGCGTTGGATACGCCTGGGCCAACACTGAAGAGCCCCAGAAACATATAATATCTACAAGGGCCACGGGCGACTGGGATTATCAGGCTACCTTCATAACTGCCGATGTACTCGAGGCGATGTCGCGTGGTGGAGGAGAGCTGCTGGTCGGCGGACCCGGCGGAGAAACGTGGAGCATCCATCAAGATACTGTACGTGTGATCCCAATTGCGGAAAATGGACAGCCCGACTGCATTGGTAGAGACGCCTGGATCGTGTCTCACCTTGCGTATCCACTCGCGCAGGTGTTGGACGTATTTGAAATCGCAGTGGTGGGGGATGCTGATGACGATGGAAATCAGAAGTTGAGACGCGAAACGTTCGCCAGAACGGCGGGCCTCGTAGACATATCAGACCGAATATCAAGGATAATATTCGTCATCCCAACAAAGACTACCGCGTCGGTAGTCTTAGGTGATTCTATCTATGAGGTGCAAAGTTGCGACCATAGAGGAGTACTCCCCCGTGACAGGCCAGTGGTGGCCCACATCATCAACGACGCCCTTGATGTTGTAGTTCGTAGACTGTTGACGACTACGACGTCACTTAGGACGTGTTTTTCTAATTATACCGCAAGCTACTTCCCGAAAGGGATTAACTGGCTAGAGATTAATTCAATCAGTATCTCTCTAACAGTCAGGTGGCCACAAAAAATAGAGGGTACTGATATGGCCGGGGACGAAGGGACGGTTTTTTATGGTGCACCAAGAGCCGTCCTCGAGGCTATGGGTTTAGCCCCGGCTGATGAGGTGGAGTATGCCAGTTATCCGGCCTATGGAGCATGGTCTGCCGTTCTAGGCATGGACCAACGCGTGACGGGCAGACAACGTGCCCGCAGGTATCCGATAGTCAGGTTGGGGGCTTGGGACAACCTGGCCTCTCTCGCCCTGGGAACCGGATACGGCTACTACGACACATTTAACACCGAAAATGACGTCCAGATAGCCGCAAGATGTAAGAGTGGGGGGCTGGATCGGCTCAGTCGCGGGCGACTCTTAAGGCGGGGGTTCGAAATGTTTAAACGATCTGCCGCCCAGCAGGACAGAATCGCCTTCCCTGCGGTGGATCAGCACGCAGGAAAGTACTGGAGTAGGTTGATTAAAGATTCCAGTCACGGCACAGGTACAACTACGTGTTGGTTCGCCAGTTACTTTATAACGGATTATGTGGATTACTCCTGGGCCATCAACCAACACGCTCGGGGTGCGGGGGGTACATTCACGGGTATACGTACTCCCAGCTCATTTTGGCGGAGCATAGCAAATACGGAGTGGAGTGCGTTTAACATCCAGGGCAACGGAAGGGCCGGAGGAGGGCCATACACGTTTGATACGACCAGGCAATCGTGGACAACTATGGCGTACACCCAATTTGGACAGGGTGAAGATGACTCACAACTCGAAGAAGTTATCATGCGCCTTGATGCAAATGAGTTCCAAGAAAGGAATTGGAACCTCACATATAAAGTGCACCCCCATGGAACAAGAACGGATGGGGTAGTTTGGGCCGTAGACGATTCGTACGGCGGCAACTTAGCCAGGATGTTAGGATGGGAAGACGAGGGGAGTAGTACCCCACCACTCGACGTTTGGGGTTGGGGTGTAGCGGTCAGGATTAAGGATTACACCAATGAGGCAGTAAAGACACTCGTCATCCCTAGGGGCACTGCCAGTACAGCGACGGGTAGTCAATTTTCCGATGGGACTATCCTACTAAGAGGGGATATCGACGAAAAAGCGACCGGCCTCCAATTCAATTATATTGACAGGCCGATGGGTATGGATGCTACCAAGCTACTGCCGCGAAGGACGGGAGAGGGAAACGGA</t>
  </si>
  <si>
    <t>&gt;Insecta_Hymenoptera-Osmia_bicornis_GCF_907164935.1_iOsmBic2.1_genomic.fna_NW_025791458.1_1657658_1653742_-</t>
  </si>
  <si>
    <t>cccattggtcccgtaaaaaaaatattttgcattttggACAAACTCCAGGCTAGGAGTGCCAAACACTACGTCATCTCCTTGGGCATAGAAATGCCTCACAATATTGTCAATTCCTGTAATCGCGTTCGCCACCCTACACATAGCCCTGAAGCTACATATATTGAGGATAGTATCCAGAACAGCTGTCCACCTCCAGCCCGATGGAAGGCCATTCACCCAGGGGAAACGTTTATCCCCGACGTGCACGACAGCGTCCAGCTCAAAGAGTGACCGCCACAACGCGTCAAACACCTTCTCGAAATCAGTACCCGGCACCCGCTCGGCAATATGGGCTCCAACCTCAGCCAGCACCACCCTTATAGATTCCTTACTCTGGTGCTGGTCGAATCCACCCTGATCGAGCGGCACCTTCCACAACACGTCACACCTGACGGCTTCAATCAGGTCGTAGCCTATTCTCTCATTCCCGTCCTCGCCTGCAAACAAAGTACTCAGGGGTGAACCGTGCAACCCATCCTCCAAAAAGGTCGACAGATAGTTCATCTTCCTGTTGACCTCGTTGCCCGTTTTGACCACTGGGCGGATCTTCGAACCTTCACTTTTCTGCATCACATGCATCTCTTCCTTCTTGGCAGTAACCAATTCAACTTCAATTAGCTCATCTGGCTTATAGTACCCATCGACACCTTTCCCCCTGGCCCTCTGCGCCTTCCTACCTTCTACATCAACCTTGAGACTCTGTCCAGTACCGGACTTCCCCTCCATCCACTTACACGTACGCACCCAGTCTGATATACTGACCAGCTTCTTTGGCACTCTCCACTCGCTGGCCATAAACTTGCGGACCTCCTCGGCCAGAATGCTCATATACGCGTGCTCACCCAGGGGACCGCCCAACTCCAATTCTTCACCCAACCACTTCTTTGCCTCAGGAAAGAGTTCATCCACGTCCTTGTACGGCACGAACCCATACCCAAGCTCCCAATAGCAGAACTCTCGCCAATACGGCGTGACCGACATTCCCCCATCTTGTACAAGCCTGTCTCCTTCTTCAACACGCCCTGCAACCCATGCATGCATGCATTAGGGAATTGTGTTTTAAGCTGAGCTGCTCGTGCCAACACGGCCCTCCCAACCCTCGGGTACGCAGCCCGGAATAAGAGGTGTAGATGATCCTCAAAAACACCCTCCCCCAATGAGCATCCGTCGCACCTCCTGTGACGGGTCTCTGATTTCCTGAGATTAAGAAGAAACTCATTATATTCCATCTTCCATGCAGGGTTACCACACCCACAGTTTAGTTCGTATCCAAGCTTCCCCCTCAATTCACCCACCGCGACCTCTCTCATGCGATCGAAAAGAGCGGGCGACCATTGGTCCTCAGGTATGATCCTCATGTCGCCACGCCATTCCCGCTCGTCCAAGTACTCTAACGCCGTGCGGCCGCAAGGGCATCTTGGGCCTCCTTGCCTCCATGCTCTTCGAGAACCTCGGGCCTCGCAACAACACGCTGGACAACTTCGCGCTGTCGAACGCCCCTCTGATTCTCCCTCTCCTCTAGAGTTGGAGGGTCCAACCCCTTCTCCGTGCCGATGTTTCGAGCTCCCTCCTTCTCCCAACCCAGTGGTCCGGCATCCTCGAAGTTTACAGTAATCCTCTCCTCTGCTGTCCGAGCCAGTGTCGCTTCCTCCACCTGTCTCTGAAGACTTAGAATCTTCTCCTCTTGTGGGCTGACCCCGGGCACATGGGCAGCCCCTTCCCCGTTTCCCTCCTTGTTAGATTTAGCCCCCCTAGCTACTAGTTTTGAGGCATTAAGCCCCATCGGCCTATCGACATAGTTAGACTGTAAACCTGTCGCCTTCTCATCAATGTCGCCGCGGAACAGGATGGTCCCGTCAGAATATTGGCTTCCTGTGGCTATACTCGCCGTACCCCTCGGGATTACCAACGTCTTGATTGTCTCGTTGGTATAGTCTTTAACCCTCACCGCCACTCCCCACCCCCAAGTATCAGGGGGGGGGAGCGCTACTCCCTTTATCCTCCCATCCCAACACGCGAGCCAAGTCACCACCGTAAGACTCGTCGACGGCCCACACCACGCCGTCCATCGGCGTTCCATGTGGGTGCATCTTGTATGACAACCCCCAGTTCCGTTCGGCGAACTGATTCATGTCCAGCCGCATAAGGACGTCTTCTAACTGAGCATCGTCCTCACCCTGCCCGAACTGAGCGTAACACATAGCGGTCCATGACTGCCTGGAGGTATCAAAAGCATATGCTTCTCCTCCCGGTCTCCCGCTACCCTGGATACAGAAACCGCTCCATTCCGTGTTAGTTATGCTACGCCAATAAGAACTGGGAGTGCGGATCCCGGTGAAAGTACCACCGTCACCCTGGGCATGCTGGTTTATAGCCCACGAATAGTTCGCATAGTCAGTGATAAAATAGCCGGCGAACCAGCTGGTCGTGGTGCCGACCCCATGGATGGGATCCTTGATCAAACAACTCCAGTATTTCTCAGTATGTGCGTCCCCCGCCGGGAAGGCGATCCTATCTTGTTGTGCACTCGAACGTTTAAATAATTCGAAACCCCGGCGCAGAAGCCTCCCCCGGCTCAGTCTGTCCAGTCCAGCACTCCTACATCTGGCGGCTATCTGTATATCATTCTCGACGTTATGCGTGTCATAGTATGCGTATCCCGTCCCCAGAGCAAGTGATGCCATATTATCCCATGCTCCAATCCTGACCACAGGGTACCGCCGGGCGCGCTGTCGTCTCGCCACACGCTGATCCATCCCCAGGACCGCGGACCATCCCCCGTACGCCCGGTAACTATCGTCAGCCACCGCATCTGCCGGCGCGAGCCCCATAGTCTCAAGGACCCCCCTGGGTGCACCGTAAAACACGGATTCACCACCATCACCCAAATTCATCCCCTCGATTTTCTGGTGCCACCTAACCGTCAGAGAAACGGTTATGGAGTTGATCTCCAACCAGTTGATACCCTTGGGAAAATACCCTGATGCATAATCCGAAAAACCAGCCCGCAGTGACTTAGTTGTTGTCAGCAGCCGCCGGACCACGGTGTCGAGGGATCCATTAACATTGTGGGCGACTATGACACGGTCACGCGGGAGTTCGCCCCTGTGGTCACAACTCTGCACGTCATATACGACACCGCCCAATGAAATTGAGGAGGTCGTTTTTGTCGGTATGACGAATATGATTTTTGAGTCCCGGTCCGCGATGTCTACCAAGCCTGCTGTCCTTATGAATGTCTCACGTCGTGTCCTCTGACCGTCACCCTTGCCCATGTCACCCACCATTGCCATGTCATACACGTCGAACACCTGTGCTAGGGGATATGTGAGCTGGGACACTATCCACGCATCCCTCCCAACGCAGTCAGGCTGCCCATTGTCAGCGACCGGTATGACCCGCACCGTATCCTGACGGACATTCCACACCTCCCCCCCTCTTCCTCCTACAAGCAAGTCACCCCCGCTCCTGAGCATGGCCTCAAGCACATCGGCGGTGATAAAAACCGCCTGATAGTCCCAGTCCCCAGTCATACGCGTCGATACAATGTGCTTCTCAGGTTCCTCAGCCGTAGCCCAAGCGTAACCCACACCCGATGGCTGGACCATGCGTCTTTCTCTAAGCTCATCGTACAAGTCGACCTTAATAGCGAGACTCCGGTAGTCTGCCTTGCTGCTACCGATATATGAGTCAAGCCCGGCCGCCAACAAGGGGGTGTTGCTCATGTAACCATATGTGTACAGGCCCTTCGCCGGATTAATGACCCCGGGACAAGACGGAGCCGGGTTGGTCGCCGCCTCTATGACCGTTGCTGCAGTCTCTGTTCGCTGTAGTTTGCCATGCTTGAGCCTAGGATCAATGCCCACCCCCACCCACTT</t>
  </si>
  <si>
    <t>&gt;Insecta_Hymenoptera-Osmia_bicornis_GCF_907164935.1_iOsmBic2.1_genomic.fna_NW_025791458.1_1665700_1661989_-</t>
  </si>
  <si>
    <t>CTGTGCTAACAATGCCCAGGTACCTAAGTCCCTCAACATTGATGTCATATGTTTTTCGATCCATAATAGGTTAGTTTGAAGTCGCTCTAAACCGATATCCCTACTTCCTAGTGCTCGTCGTAAACAAAAATCAGCCCATTTCTTTATGGCGCCGCCGTATCTTGGCCCCACTCTCTCGGTTAATGGAGCGGGATGTTCCCACTCCCCGCACAGATATCCCGTGTACACCCGGATACTCATCCTTTTGCGTAAGGTACTTAAAAAAACTCTCCCAACCCGGCTTCATTCCCTCCGCTTCCCGTCTCTCTCTAACCAATTTGCGCTTATAGTTGCCACGTATCTGGACTGGCACATGTTCTAAATCCCATAGATCGCTCACTCGTGGTACTAAGACCTCCCCCCTCGGCGGTACCATCGGTACCGGGGCTACCTCCACGAAGTCAGAGTGAGCATCACCCACCAAGGTGGACTCCCTCAAACCCCATGTTGCAGCCAGTTGGCTAAGCATTAAGTTGCGTTCGCCCTCCGTCAGTTCCCACCCTAGACGATCAAACCTACCCCGCCAGGCCCCAAGATCACGCTTGACTAGCCTCATTTCCTTCCGTGTCTCTACGGTGTACAATTTCTTGTCGCTCCGCTCCCACAGCCACACTCCCATCCTACTCATTCTGTCGATTCCGCACCCTCCCAATGCGTTAGGTGTTACAGCATAGGAGGCCGCTTTCTCTGCCGATAATCCCTGTGCTTCGGCATACTCGAGGTACAATCCCGCACACCTTTCAGGACTGGCGACCCTCAAGGATAGCAAATGCCACTGGCTGAGGTTGGAGTACAACCTTTCACCGGGTGTAAGTGGTGATGCCTGTACCGAGTTCCGGAACCTTATATTTACGAAGCTCCGCGCCAAGTAGCCCGTCACCCCCACCGGCTCATAACTCCTCCTCAAGAACTCCGCTCTAGTCCGCGATATGTATGTCTTCAGTGGATGTACCTCGTAACCCACCTTACCATAGCAATCGATGAGTATTTGGACAAACTCCAGGCTAGGAGTGCCAAACACTACGTCATCTCCTTGGGCATAGAAATGCCTCACAATATTGTCAATTCCTGTAATCGCGTTCGCCACCCTACACATAGCCCTGAAGCTACATATATTGAGGATAGTATCCAGAACAGCTGTCCACCTCCAGCCCGATGGAAGGCCATTCACCCAGGGGAAACGTTTATCCCCGACGTGCACGACAGCGCCCAGCTCAAAGAGTGACCGCCACAACGCGTCAAACACCTTCTCGAAATCAGTACCCGGCACCCGCTCGGCAATATGGGCTCCAACCTCAGCCAGCACCACCCTTATAGATTCCTTACTCTGGTGCTGGTCGAATCCACCCTGATCGAGCGGCACCTTCCACAACACGTCACACCTGACGGCTTCAATCAGGTCGTAGTCTATTCTCTCATTCCCGTCCTCGCCTGCAAACAAAGTACTCAGGGGTGAACCGTGCAACCCATCCTCCAAAAAGGTCGACAGATAGTTCATCTTCCTGTTGACCTCGTTGCCCGTTTTGACCACTGGGCGGATCTTCGAACCTTCACTTTTCTGCATCACATGCATCTCTTCCTTCTTGGCAGTAACCAATTCAACTTCAATTAGCTCATCTGGCTTATAGTACCCATCGACACCTTTCCCCCTGGCCCTCTGCGCCTTCCTACCTTCTACATCAACCTTGAGACTCTGTCCAGTACCGGACTTCCCCTCCATCCACTTACACGTACGCACCCAGTCTGATATACTGACCAGCTTCTTTGGCACTCTCCACTCGCTGGCCATAAACTTGCGGACCTCCTCGGCCAGAATGCTCATATACGCGTGCTCACCCAGGGGACCGCCCAACTCCAATTCTTCACCCAACCACTTCTTTGCCTCAGGAAAGAGTTCATCCACGTCCTTGTACGGCACGAACCCATACCCAAGCTCCCAATAGCAGAACTCTCGCCAATACGGCGTGACCGACATTCCCCCCATCTTGTACAAGCCTGTCTCCTTCTTCAACACGCCCTGCAACCCATGCATGCATGCATTAGGGAATTGTGTTTTAAGCTGAGCTGCTCGTGCCAACACGGCCCTCCCAACCCTCGGGTACGCAGCCCGGAATAAGAGGTGTAGATGATCCTCAAAAACACCCTCCCCCAATGAGCATCCGTCGCACCTCCTGTGACGGGTCTCTGATTTCCTGAGATTAAGAAGAAACTCATTATATTCCATCTTCCATGCAGGGTTACCACACCCACAGTTTAGTTCGTATCCAAGCTTCCCCCTCAATTCACCCACCGCGACCTCTCTCATGCGATCGAAAAGAGCGGGCGACCATTGGTCCTCAGGTATGATCCTCATGTCGCCACGCCATTCCCGCTCGTCCAAGTACTCTAACGCCGTGCGGCCGCAAGGGCATCTTGGGCCTCCTTGCCTCCATGCTCTTCGAGAACCTCGGGCCTCGCAACAACACGCTGGACAACTTCGCGCTGTCGAACGCCCCTCTGATTCTCCCTCTCCTCTAGAGTTGGAGGGTCCAACCCCTTCTCCGTGCCGATGTTTCGAGCTCCCTCCTTCTCCCAACCCAGTGGTCCGGCATCCTCGAAGTTTACAGTAATCCTCTCCTCTGCTGTCCGAGCCAGTGTCGCTTCCTCCACCTGTCTCTGAAGACTTAGAATCTTCTCCTCTTGTGGGCTGACCCCGGGCACATGGGCAGCCCCTTCCCCGTTTCCCTCCTTGTTAGATTTAGCCCCCCTAGCTACTAGTTTTGAGGCATTAAGCCCCATCGGCCTATCGACATAGTTAGACTGTAAACCTGTCGCCTTCTCATCAATGTCGCCGCGGAACAGGATGGTCCCGTCAGAATATTGGCTTCCTGTGGCTATACTCGCCGTACCCCTCGGGATTACCAACGTCTTGATTGTCTCGTTGGTATAGTCTTTAACCCTCACCGCCACTCCCCACCCCCAAGTATCAGGGGGGGGGAGCGCTACTCCCTTTATCCTCCCATCCCAACACGCGAGCCAAGTCACCACCGTAAGACTCGTCGACGGCCCACACCACGCCGTCCATCTGCGTTCCATGTGGGTGCATCTTGTATGACAACCCCCAGTTCCGTTCGGCGAACTGATTCATGTCCAGCCGCATAAGGACGTCTTCTAACTGAGCATCGTCCTCACCCTGCCCGAACTGAGCGTAACACATAGCGGTCCATGACTGCCTGGAGGTATCAAAAGCATATGCTTCTCCTCCCGGTCTCCCGCTACCCTGGATACAGAAACCGCTCCATTCCGTGTTAGTTATGCTACGCCAATAAGAACTGGGAGTGCGGATCCCGGTGAAAGTACCACCGTCACCCTGGGCATGCTGGTTTATAGCCCACGAATAGTTCGCATAGTCAGTGATAAAATAGCCGGCGAACCAGCTGGTCGTGGTGCCGACCCCATGGATGGGATCCTTGATCAAACAACTCCAGTATTTCTCAGTATGTGCGTCCCCCGCCGGGAAGGCGATCCTATCTTGTTGTGCACTCGAACGTTTAAATAATTCGAAACCCCGGCGCAGAAGCCTCCCCCGGCTCAGTCTGTCCAGTCCAGCACTCCTACATCTGGCGGCTATCTGTATATCATCCTCGACATTATGCGTATCATAATACGCATATCCAGTGTATAAACAATCTTC</t>
  </si>
  <si>
    <t>&gt;Insecta_Hymenoptera-Pseudomyrmex_gracilis_GCF_002006095.1_ASM200609v1_genomic.fna_NW_018020761.1_335372_334701_-</t>
  </si>
  <si>
    <t>GTCTCTTAAACCATTCTGCCTTTTCCACGTTTCAACCGCTCTTCTAACGTGCCTCATCCTAACCAAACTATACAGACCCCCAGACTccactctctttcttaccaACACATTGTTTTCAACGTCGAAGGCGTCATACACTGCGAACCCCGATCCTAACCCCAACTCAGCCATGGCGTTCCACCTGCCAATACACACTGCTGGGTACTGTCTAGCCTTCTCTCTACTTAGAGGCACCTGGTCCACGCTGTTAACGGCATTCCTTGACCCGAAGTACTCCACCTGGTCTGTAGGTGACCCCCTTACACCCAAATCCTTAGCATGATGGTCCGGGAGGAAACGATAGCTACGTCGATACTTGTCCTCTCCACCTCCATCAACTGCTTCCACTTCCATCTTCGGGTGCCACCTAACCTTCATTAGAGCCGCAAGGTTATCCACCTCCATCCAATTGAGGCCATGGGTAAAATACCCTGATGTATAATCCTCAAACGCCTCGCGCAAACACTGCGTACTGTTCAAGACNCTGTTTAACATGGCTCTAACCCCGGTGTCAAACTCCTGTACTACTGGCCCCCTTNCCTCGAGCACCTGAAACCGGCTAACCTTGGGGATACTAAACTCATGTCCGCCTACTTCTATGTTGTTGAAGTTATCTGTCATCACCACAAACAC</t>
  </si>
  <si>
    <t>&gt;Insecta_Hymenoptera-Pseudomyrmex_gracilis_GCF_002006095.1_ASM200609v1_genomic.fna_NW_018020934.1_121918_119930_-</t>
  </si>
  <si>
    <t>AACGAAGAACTGGCTCGTTAGAACAGCTCCAGTTCCAGCAGAAACGACTACTTTCTTTAAGGTATCCAACACCCAGTCCCTGATGACGACATTCAACCCCCACCCCCACCTCCTTTTCCTTCTGGGAACAGTCACGGGGTCTATATCCTTCCTCCACCCAGCTGCGATGCAGAGATACCCAGAAGACAGGCTTTCCAAGTTGTAAGAATACCCGGGTGCTCTTGTCCCGGAGGGAACGCTCTTGAAGTCTATTCCCACGTTGCTGTCCTCTAAATTTATCCGCATTAACGCAGATTCCATCAAAGGGTCGTCATCCCCCTTGTCGTTCGGTACCCAGTAGTCATAATCCCAATCAGTTCGGTTCGTATTTAGTTGGTAACAGCTACTTTCGTGCTCCGGCCCCCTTCCTATGGTGAACGGGCACCAATCTAGGTTCAAATAACCTATCCAAAAGGACGAAGGTGTTCTGGTTCCAGTGCCGGTAGCTTGAACAGCTCTAATCTCGTTTGACCTCCATGACCATGCTATGTACCGAGTACTACACAGCAACCCTACCAGATCATAGAGAGTGACCCCCCCAACATGTTCGCTAGAAACGAAATGTACCCAGTAATTCTCCAAGTTGGGATAAGAACTGGGGGACACTATCTCATTCCTGAGGCCATTTTGTCGTTTCCAGGTTTCAACTGCACGCCGTACATACCTCATCCTGACCAAGCTATTGAGGCCACCCGAACTCACCCTTCTCCCGACAAGTGCCTTATTCTCAACATCGAAGGTATCATACACAGCAAACCCTGAACCCAACCCAAGTTCAGCCATGGCATTCCACCGGCCTATACAAACCGCTGGATACTGTCTAGCCTTCTCCCTACTTAAAGGGACCTGCTCAACGCTGTTAACTGCGTTTCGAGAACAGAAAAACTCCACTTGATCGGAAGGGGACCCCCTTACTCCTAAATCCTTGACATGATGGTCGGGGAGAAACTTATAACTACGCTTATACCGATTTTCTCCTCCATCTGTTGCCTCTACTTCCATTTTTGGGTGCCACCTCACTTTCATCAAGGCCGCTAGGTTGTCGACCTCCAGCCAATTCAATCCGTGAGTAAAATACCCTGAAGTATAGTCCTCAAAAGCCTCCCGAAGGCATTGGGTACTTCCTAACACCCTATTCAACATTGACCTCACGCCCGTGTCAAATTCCTGTACAACAGGTCCCCTCCCTTCCAGAACCTGGAACCTGCTCACTTTGGGAATACGAAAGTTATGACCTCCGACTTCGATGTTGTTGAAATTATCGGTCATAACCACAAACACTATCTTTTTAGCGCGAGAATGTATGTCCACCAAGGAAGACGTTCTTACGAATGGTTCGTACGCTGGTATTGCACTACCATCCTCCCTAAAGGTAAAGATGTCGTAAGTCTCCTGGCAATGTACCAAAGGATAATCAAGATGCGACAACACCCAGATATCTCTACCCTCGCTCGACTCGAGTACGTTTACTCCAAGGCTGATCGTAACCACTTCCTCTGAGTTAAGATCCCATATCTCTTCCCCGTTTTCCTCAACAGGTAACCTGCCACCCTCGCTGACGTAAAGATCTACGTAACGCCAGTTAACAACGACTGCTCTACACCCCCAATTACACATGCCGTCTGTTGCGATATACTCTACGGCAGGTTTCTGTCTCCGTGCTATAGCCCAGTCAACTCCGGTAGGCTGTGACACTCTCCTCTCACGCATGTCATCATACATACACACCCTAAGTCCTAACTCCCTCCAATCTGACAACGTTGGACTTGTTGTCGCCTGAGCAAGCGAGGCTCCCACTACAACATAATTGAATATGTTTCTACTCTTGTTGATGTTAACCAACCCTGACTTATCGTCAGGGTTCCTCGGAGCCTTCAGAGCCATTTCACCCATATCGGTCAGGACCATCCGGCCATGATGTTTAGCCCTATCTACACCTACCCCAAACCA</t>
  </si>
  <si>
    <t>&gt;Insecta_Hymenoptera-Pseudomyrmex_gracilis_GCF_002006095.1_ASM200609v1_genomic.fna_NW_018020963.1_19465_18956_-</t>
  </si>
  <si>
    <t>AACTGGAACAGCAGTCCATGTAACGTCAAGTTCTTCATAAGAAAAACCATCCAGTGCGTCTGTTTGGTGTGAATTATTGCACAATGCAATAAAGGCGTCTAGTGGAGCGGCTATTAATTTCCACTCATCTGAGTTCTATCCAGGAGTAGGTGTTAGAATTATCCCACCTGGTGTATGGGCATTCACCTTCCTAACGAACCGATGATAGATGGGATCCATCCTATAGCAGTCATCTGAGACTGACATCACCATACACCCTGCCCTCAACATTGGAGCTATCTCTAACACGGACCTCTGTCTCAACATGACTGATTTAACCAAACTGGTCATAGTTGTTGCGTCCCGGACATTTGGTCTTCTCACAACTGCTGACAAAACGTCAGTTTGGGCGGGATCATTTAGTCTCCCCGCTAAAGCTTGATATAACGAAGCGATGTCATGCTCCGTTGGTACTGAACCAATTCGCCGCTGAACCACTTCCCTCAGCGACGCCCACGCCAGGTCTCTGAC</t>
  </si>
  <si>
    <t>&gt;Insecta_Hymenoptera-Pseudomyrmex_gracilis_GCF_002006095.1_ASM200609v1_genomic.fna_NW_018021003.1_74018_72864_-</t>
  </si>
  <si>
    <t>GTCTACTGTAGTATACTGAGATCCAACTACATACCACAAAGTTTCCTCAGTGTAAGGCATCCCCAGGTTGTTGAACACTGGAGAGAAAGTCTGTGACTTATACATGTCCCAGGCTGGAAGTATACCCGCTCCAGCTGCTCCATTACTGTACGCAGACACGCAATCCACTCAGTGCTTCAGATACCTAAACCCGGAGTCGGGTTCCTTTACCAGTATCTGTGGGAAGTGCCTTAGCACATCAATTGTTGCAGTCGACAACACCTTATGTATGGAGGAATCCCGCAACACAGATAACCCCACTTTGTCCTCACCAAAGTATCTGAAGTACCTCACCCCTTTAGGAACCACACCATCCTTCCCAACATCCAATTTATTCATCCATTGGTATGTTGCATTGAATGGTACTGGACTAAAGGTCAACCAGTCCACATTGTCAAAGGCATCGATGGTGTAATACTCGTGTATGGTATCAAGATTCCACTCACCTGATCCACTATACACGTCAACTGCATTATGGTGGACGATCATATTGCAGTAAATTCTCTCCTTGAGTTCGCTGACTACCGTGTCTCTGTTCGCACGGTTGTAGCGGTCGTCAAACCCAGCCCAGTCCCTCGGTAACATGtcattcaaaacaaaaaacgagcTAGTTGTGAAGTTCAACGCACATGATAGCATATGCACCCACTGTGACATCGCATATGCACTCGGGAACCTGTAGCTATCCGCGTGAGTCAGTATCAACCCCATGGAGGTTGCGACTCTATACACGGAGGTCATGGTGCTAACATTATAGGAAGGTACAGCATAATCTGGGGACGACGTGTTCCACGTAACTCTTAACTCCCCATTTTCTGCTACATACCTAATCCTTGAAAGTCCGTTCGGCACTACGTGAGTTGGTGTAACGGCAGAAAAATTATAGCCCACTGTTCTTATGCGGGCAAGTCTCTTATCAGCCTGATCCAACCTAAACTGCTGGGACTTAACACTCCCAGACCTATCAAGGTTGCTCCCATCATACGTCCAGCTTCCGTCAGGGGCCGTCCCATAGTCAGGCACACACTTCCCGTGGGTCTCATCAAACGTTGATGAATATCGAATACGttacgtcgtcgcgctgacttcacataCGCTATACACTACTAGGCGGGA</t>
  </si>
  <si>
    <t>&gt;Insecta_Hymenoptera-Pseudomyrmex_gracilis_GCF_002006095.1_ASM200609v1_genomic.fna_NW_018021403.1_43086_41032_-</t>
  </si>
  <si>
    <t>AGTACGTATTCCAGTGCTACTAGCTGGAACCGCTCTCACCTCGTTCATCCTCCAGGACCACCCAACATACTTAGTTGTGCACACGTGTCCAACCAAGTCATACAAAGTAGCCCCTCCACCATGTTCACTGGCGACAAAATGGGTCCAGTAATTCTCAAGGTTAAGGTATGAATCTAGAGCTACGATCTCATCCCTAAGCCCATTTTGCCGTTTCCACGTCTCTATTACACGTCTGATGTACCCAGCTCTTACCATGGCGTCAATACCACCGGCTTCTATCCTAGCACCAACTAACTGTTTATTCTCAACAGAGAAAGCATCGTAGGTGCAAAACCCCGCACTACATCCCAGCTCCGCCATAGCGTGCCACCTACCTATCCTTAAGCCGAGGTATTGTCTAACCAACTCCCTCTTCAAGGGTCAACCTGTTCTATACTGTTCACTGCTGACCTAGAACAGTAGAAGTCCACTTGTTTGGATCTGAGGGTACTAtaccttttttttctgtctctacCGGTTTGGCGACAAACGGATCCCGGGAGTGTCCCGGCACCCCGTCTGGGAATATCCGAGCGTATTCTTCTGGTGTGAGGTACTCACTCGGATGGATAGTACCCCACACATTCTCCTTTCCTTCATCTTCTGGGAACTCTCCGGGCTTTGTACGTTCAGGTATAGTACCGGTCTTCGAGAAGGCAATCATCTCCTCTGGTTCAATGCCCCCATAGACGTCGTCTATGGTCCTGACTGGGTCCGGATCCCCGTGTCCACATGGCGCAAATTATAAAGCAGCCTGGTCACCAGGGGGGGGGGGTCTCTAAGGACTTCCCCCCCTGCTCTTCTTGTTCATATTCCCCAAGTGTCACACCTGGCTGGGATAGGacacgtgagagagaaaatctgTGACCTAGCAACACACTCACTAAAGAAGCCCTTTAAAAAcctcaataaataaaaataaaaaagcgaaaaGACCCCCTACGGGCactctctatttttcttttcgctaGAAGGTACTATACCTAATACTCTAACCATTTCTCCAGAAAGATACCTATAATGGCATACATACCCTTTCCCGTCATCTACGGTTGACACCTCGATCTTTGGATGCCACCTTACTCTTAGTATGACCCCGAGATTATCCACTTTTAACCACTTCAAGCCGTGACAAAAGTATCCGGCAGCGTACTCCTCGAAAGACTCCCGCAAACATTGGTTAGAGCCCAAAGTTCTTCTGAGCATGGTCCTAATCCCCAGGTCGAAGTCTTTGACCGTTGGTCCAACACTCTGTTCTAACTCTTGGAACCTCGTGACTATGGGTATGTTAAAGTTAACACCCCCTATTTTGTAGTCCGTAAAGTTGTCAGACATGACTACGAAAACTATCTTCCTAGCCCTAGAATGGACATCTACCAAGGAAGCGGTTCTCACGAACATTTCGGGTTTAGTCACTGCACTACCGTTACGGTCATAGTAGTACATTTCATACTTCTCGAGTCCATACACCAAAAGATAATCCAGGTGAGACAATACCCATATATCCCTGCCAACGCTTGACTCACTCACGTTAGTACCGAGGCTAATGGTGACAACGTTCTCGGAATTTAAGTCCCACCACTCGTTACGTTCTGGATTTACGGACATGAGGCCGCCGTTTGAAACATATTTATCGACGTACCTCCAATTCACTACTGTAGCTCTGAAACCCCAGGCACACAGTCCGTCCGTAGGAACTCTGATGTATTTGGGCACCGACCTCTTACCAACTGCCCAATCCACTCCTGATGGTTGTGTAAAACGACGTTCTCTTATGTCGTCATAGAGTACCACCCTTATCCCTAGCTCCCTCCAGTCAGACAATATCGGAGTCATACTAGCTTGTGCTAGTCCGACACCTTCTACAACATAGTTAAATATGTTACGGCTcctgtttatatttataacaccGCTCTTGTCGTCTAGGTCCTTGTTAGCCTTCATAAAGGCTTCTCCCATATTGGTGATAACTATCTTCCCATGATGTTTCGCCCTATCTCTTCCCACGGAATAGAA</t>
  </si>
  <si>
    <t>&gt;Insecta_Hymenoptera-Pseudomyrmex_gracilis_GCF_002006095.1_ASM200609v1_genomic.fna_NW_018021660.1_28307_29651_+</t>
  </si>
  <si>
    <t>GTGGGGGTGGGGTGTAATCCCAGCTACAACCATggagctctctctcttacaGAGATGGGGCTGAAGATGGTGGATGCTGCTAGCCATCCCGATCCAACCACGCCAAATGTTCTGAACCCGTAGAGGTCCAGTGTGGTGTCTGGTTACGTGAGTGGTGCCCCCGTTTTTGGGTTCATGGCGCAAAATGCCATGTCTGCTCCAAATGATTAGAAGGAGCTTGGGTTGAGGGTGGCTCTGTATGATGACCTTAGGCAGGTGGAAGCTCTACAACCTACTGGTGTAGAGTGGGCATGGGCAGATAGAACTGAGCCCGTGAAGTATATTTTGCCGTTGGGAAGGGCTAATCAGTGAAGTTATAGCGCCACGTTTGTGTCCCCCCAAGCGGTGGAAGCTGCCCTGAGGTCTGGGGATAGAACCATCCAGGTGGGTCAGGGGCCTGACTCTAGGAGGTGGTCGTTGCAAGACGGCTCCACCCGGGTAGTGGCCCTACCTGATTCGAATTGTCCCGGTGATCTTGGGACTGCCATTTGGGTGTTGAGTCATCTAACGTACCCTTTGGCTTGGGTCGGCGACGTGTATAGAGTTACGCAGGACGGAGTCGACTTCAGAGAGGAGATGTTCCTGCGTACAGCTGGACTTGTGGATGTGCCGGATTCGTGTCGTAACATCGTATTCTTAGTCCCTGGTCAGTATAGAGAGAGGGTATCACTGGGCGGCAGTACTTTCTCCGTGGGACTGACGGACCGGCACGGCAATGCTGACCCGCATAGACCCCCCATCCTGGTCAACGTGGACGGGGTGATTGAAACCTTGGTCAATTCGTGTCTAAATTCGAAGTTTTCACTCCGAGGCGCGTTTTCACGCTTTACGGATACGAACTTTGATAGAGGACTGAATTGGCTTGAGATAAACACACTGGTGACTGCCCGTAAGGTGGCACGCTCGTGTCGAGGCATATTATGATGAAGGAGGGGCCCAATGAGGGAGGGGAGCCCCTGAGACCATACTTACCGACCTGTATGGTCTGGATGCCGACGACGCAAGACAGGTCCCTGTGAAAGTAGTTGATTATGGAGCCAGGGTGACCGTAACCTGCTTAGATCAAAGGGTTATGGGGATGATGGCTGCTCGGACATACCCTCACGTTAGTGTTGATAGGTGGGGGAACCTTGCCGAGGTAGCGCTGGGTACCGGCGTTTGTTGGTACAAGACTTTTAATATGGAAGACCAAGTCATGATTAGGGCTAGGGTCAAGACGGGACTACATGACCGGATGTTACGTGGCCCATATCTTCGTAAGATATTGGAAAGctacaagagaaaaaatggCCTACGCGAAGAGATA</t>
  </si>
  <si>
    <t>&gt;Insecta_Hymenoptera-Pseudomyrmex_gracilis_GCF_002006095.1_ASM200609v1_genomic.fna_NW_018021716.1_40723_41467_+</t>
  </si>
  <si>
    <t>CTCTTCAGTCCAGACTCAGTAAAGATGGTTATGGAATGGTGGTGTAGTCCTTTACCACAGGTCGGTTCACAAGTCACAGACATTGGTTCTGTCCCAAAGACTGCGTATCTAAAGTCGGGTGTAAGTCCCAGACTTATACAACCTGGAACGAGATTTCTAGGTCATATGTGGGGGGAAGGGGTTATGTCCCAGAGTCCCCCGAAGAACCCTCCAGTACTAAACTTAAGTTGAAAGTAGTGGGGAATGTCCCAACATCTGCGGAGTTAACAACGATGCCGGTAGCGGATAGAAAGCTACTTAAAATAAGAAGACGGGTGTTCATACGAGGAATGGGAGTTTTAACCCATCACAGGCTGCTGGTAAGCTCCGAAAACCCAGAGGAGAAACCAGAACAACTCGTACAACGACAAGAACCACACAAGGGACAGAACAAGAAGACCCTCCTACCCCAGACCCAAATTTAGGCTTCTATTACAGCAATGTATTGCTAGTTAGGGTAATGACTGTGTCAATCTTTGTCACACAAAGAAAGGCTGAAGCACCCGTTCCTTTCTCTCCTGTTTATCAGGCACTAGCTGGCAGGTTAAATGATCCAGCATAGACGGAAGTGCTATCCGCTGTTGTACGAGAACCAAATGTTAGGGACGCAACCACAATGACCAGTTTAGTCAAGTCTGTCATGCTAAGACAGAAGTCCGTCTTAGAAATAGCGCCTATGCTAAGAGCAGGGTTCATGGtcatgtcg</t>
  </si>
  <si>
    <t>&gt;Insecta_Hymenoptera-Pseudomyrmex_gracilis_GCF_002006095.1_ASM200609v1_genomic.fna_NW_018023891.1_1449_2174_+</t>
  </si>
  <si>
    <t>GACGACATAAGAGAACGTCGTTTTACACAACCATCAGGAGTGGATTGGGCAGTAGGTAAGAGGTCGGTGCCCAAATACATCAGAGTTCCTACGGACGGACTGTGTGCCTGGGGTTTCAGAGCTACAGTAGTGAATTGGAGGTACGTCGATAAATATGTTTCAAACGGCGGCCTCATGTCCGTAAATCCAGAACGTAACGAGTGGTGGGACTTAAATTCCGAGAACGTTGTCACCATTAGCCTCGGTACTAACGTGAGTGAGTCAAGCGTTGGCAGGGATATATGGGTGTTGTCTCACCTGGATTATCTCTTGGTGTATAGACTCGAGGAGTATGAAATGTACTACTATGACCGTAACGGTAGTGCAGTGACTAAACCCGAAATGTTCGTGAGAACCGCTTCCTTGGTAGATGTCCATTCTAGGGCTAGGAAGATAGTTTTCGTAGTCATGTCTAACAACTTTACGGACTACGAAGTAGGGGGTGTTAACTTTAACATACCCATAGTCACGAGGTTCCAAGAGTTAGAATAGGGTGTTGGACCAAAGGTCAAAGACTTCGACCTGGGGATCAGGACCATGCTCAGAAGAACTTTGGGCTCTAACCAATGTTTGCGGGAGTCTTTCGAGGAGTACGCTGCCGGATACTTTTGTCACGGCTTGAATTGATTAGAAGTGGATAATCTCGGGGTCATACTAAGCGTAAGGTGGCATCCAAAGATCGAGGTG</t>
  </si>
  <si>
    <t>&gt;Insecta_Hymenoptera-Pseudomyrmex_gracilis_GCF_002006095.1_ASM200609v1_genomic.fna_NW_018024084.1_5914_3556_-</t>
  </si>
  <si>
    <t>TTGATGCAACGTGCCCGCCGATACATAGGTTGCCCTTCCTCCCTGGTTTGAATCAGCAAAGTACGATTTCTGTATGTACTTTTCTGCCTCATTTAGTGCTTCCCGAGCATTTCTACGTTGAAAGCACCTTATGGGCTCCATATCCCAAGTTTGCCTGATGTCATGGCGCATTACGTCCTCTCGTTCTTTGCGTTCCCCGTCCCACATAGTAGAGATGTTCCCATTCTTCGAGTGCATCTCCTTATTATGTGCTAGAGCCAAAGCTTCTAGCCAACCGTCACCATAAGAACCCGATATTATGGGTTCCAAGTTATACCATGCACTCGAGTCGGAAACCGTAACGTCGGTATTTGTAAGCCCAGACATCTCTGCCCACACGCAATGCAAGCAGACCCCCTTCCTAACCAAAGACTCTCCGAGACCGGAGGCAAGAACTCCTGACACATACTTAACTCTTTGGATATTCAGTTGGTCCGCAGACACCACCAGTGTAGGTTCGACATCCCGTTCCTCCTCAACCAACGAACCGTCGACTCCCCTCTGCCAACACTCTAAGGCCTTCACTAAAACGTTACTTTTCCTGGCCTGCAACGACCCCTTATTTGCGTTGTTCCACCCTCTAACCACCTCAGGGGTAATATACTTTAGATAGCACCTGGCCAAACACCGTGCCCAGGTCCTATTTGTAGTTGCAGCAGCCATGTAACCAGACACACACTTGAACGTTTTGTAACTATTGGCCGCAATCGTATTGGCACGCTCAAGCATACTTCCCTTCCGTTTCTTAACTACTAGCTCCGGCCCAGGTACGCCATCCTTGCCACGTGGACGAACAGTTCGTGATACGATAACATCACTACTGCCGCCCATTGTAGTTAAAGCTCTTACTTCAATTCCTGTTTTTGGTTTGTCCTTATACTCATCGCTGCGCACTGGTCTTATTGCTGCGTTGAGTATATACAGTTCATTCCCCACCGGGTGTTCCTTGCTCCCGGATAATCCAACACCCCAAAAAGTGCTGGACCCAAGAGTTACATCGCCCTTGAAGAAACGCACCGCAGGGACATCCACCTCGGGGGCCGCGGCAGTAGCCACGGAACCAGCAGCACACACTCCAGCGTAGGAGGGTTTCTTATAATCTATATTTACAAGCCTCCTAGCTACCCTGTCCTCAAAAGCTGCGACCCGTCCCTGTGCATACATCCATCCAGGGCTATACCCCATCTGGGAAGCCAAGTCATTTTTCTCCAAATACTCTTTAATCACACTCCTTCTGACGGAGGGATCAAGGTATTCCTCAAACCACGGTACCAACTCCTGTACACCTACCACCTCTGTTGGTACCCACCCCTCTAACTCCTCCTGCTCGACCCTAGTGTCGGCCGCCATTGTGTTTATGTTGGGGAAACCCCCAACAAAGACCTTTCGGTCAAAACCCCCCACAAAAAACCCCTttagtttattgttttttccaCTTGACTGTACAAGCCCGACGCAGAGGAAGGAACCACCCTCCCttcttaaataaaagaaactttaGTAAAAGAACCAACAAAACCTTAGAAAGAATTCAAAGTAACTCTTGCTGGGATTCCTCCACTTTTCATTTCGGATGCCACCTAACCCTTAGAAGGGCGGCAAGGTTGTCCACCTCGAGCCAGTTTAACCCGTGTGTGAAGTACCCAGACGTGTAGTCTTCAAAGGCCTCACGCAAACACTGTGTGCTATTAAGTACACGGTTCAACATAGCCCTTACCCCCGTATCGAAATTCTGTACTACAAGACCCCCAGCTTCCAAAACCTGGAACCGAGTCACTTTAGGAATCCTGAACGTGTGACCCCCTACCTCCAAGTTGTTAAAATTGTCGGTCATCACGACGAAGACGATCTTCTTTGCCCTCGAATGAATATCGACCAGAGACGAGGTTCTAACGAAAGGTTGGTAAGTCGGGTTAGCACTGCCGTCCGCTCCATAGGAGAACACGTCGTAAGTCTCCTGACAGTGCACGAGGGGATAGTCCAAATGAGAGAGTACCCATATGTCCTTTCCCACACTCGAGTCTAAGACGTTGACCCCGAGACTGATTGTCACCACGTCCTCGGAGTTCAGATCCCAAACCTCTTCTCCTCGTTCCCCGACAGGTAATCGTCCTCCCTCAGCAACGTACAAGTCAACATACCTCCAGTTGACCACAACTGCTCGGAACCCCCAGTTGCACATTCCGTCCGTTGCTATATAGTCCATAACGGGTTCCTGTTTTCTGGCAACCGCCCAATCCACACCTGTAGGCTGCGTTACGCGCTTTTCACGCATGTCGTCGTACATGCAGACACGTAAGCCAAGCTCGCGCCAATCTGA</t>
  </si>
  <si>
    <t>&gt;Insecta_Hymenoptera-Trichogramma_pretiosum_GCF_000599845.2_Tpre_2.0_genomic.fna_NW_019641624.1_766293_766589_+</t>
  </si>
  <si>
    <t>GTCGCTCACCATTGGCTTGCTCAGTCTAAGTTAAATATGACTGCGACTTTCCCTGACCCTGACAGACCTGGTGATCACGTTTTTAAACATGTGGTCCAAGGCATGTTTTCTGGTACTAGGTCCACTGACCTGATAAACACCCTTTGTAATTTGATATACTTGAAGATAGCTATGGACATCGTGCGTGAGGAGTTTGGTCTTGAGCCCGTAAACTTGTATAATGTCCATCAAGGTGATGATGTTTGGGTTAGTAATGATAATGCTCTTTGGGCTGCAGTTTTGTTCTTTACCTTCTGT</t>
  </si>
  <si>
    <t>&gt;Insecta_Hymenoptera-Wasmannia_auropunctata_GCF_000956235.1_wasmannia.A_1.0_genomic.fna_NW_012026814.1_1574018_1570923_-</t>
  </si>
  <si>
    <t>CTCGTTTACCGGACTCTCCTCCGGTGTCTGCAATCCCTTCATCGGCTCTGGAACAGGAGTCGAATTCTCCTCTTTCTTCGTGCTCTCGCTTGTACCACTCTTCTTCTCCTGTTCCATCAGCGTTGCTACCTCCTTGCCCTTTGTGACCGCTTCCTCCTTTGTGATAGTATTTAACTTGGAGGTATGTGGGACGGTCTTGGTAGTCATCACTTTCGTGTTGCCAGCTGGTAAACCAAGTACCTTTTTCGCGGTCTCCTCCGCCTTGACTACGGCTTCCGTGGCTTTGGGAGCATCTTTGGTAGGAGCCAGGTCCGTGACTAACTACTGTGCTATATGTGTTGCCCCCGCCACTGCCGCGCCTGCAGGGCCTCCAGTCAAGAAACCGGCCAGCGCTGATGCCGCCGGTTTCAGTATATAGTTTTTTGCACCCTGCCAGAGAGTCTCCAACAAGGGTGGGCCCGGCCACTGTATTGGAGTGACTTTGAGTCCACTCAATGCCGGATCACCGTATTCATAGTTTGAACCGATGATGTACCAGTTCGTAGTGTCTGAATAGGGAATACCGATATTCATAACCGGTGCACAATAGGTTAGTGACTCATACATATCTGTTGGAACCAGGACTCTGTTATTATTGCAGGCTGCGTTTGAATAACCTGCCACGTTGTCCACCCAATGCAATAGGCAGACATAACCCTCACCAGGCTCTCGCACTATTGCTTGAGGGAAACGGCGATACATGTCAATTGTTGTGACCATGTTAAACTTGTGTTCACCGTATTCTCGTTTCACCTTCATGGCCATATAAGGTCTGCTCTTATAGTAAAACATCGTTATTTCTTTGGGTATTGTCCCTCCTGTCAATCCCATTTTGTCTACCCACTGTTGGGTGCAGTGGGCAGGAACGGGGCTAAAGGTCATCCAGTCCACGTTATTATATGGCgataacataaaatactcgGCCATTATGTCCAAATCCCATTCTTGTATATTTGACATGATGTTCTCAATGTCAAGATGGACAGTTATTCCTCCATACATAGCACTTTTAATTGCATTGAGCACACTATCTCTGTGTGCCACATCGTACCTGTTGTCCACTCCCGCCCAGTCGCGGGGCGATATGTCGTTCAGGGCGAGAAAAGCCGACGTTGAAAAACTTATGGCGCAAGATAACATATGCACCCAGTGGACAAATCCTGTGGGAGACGCGAACCGATAGGACTCAGTGTGTGTTAAGATTAATCCCATCGCGGTTGCGACGCGACTCACCGACGTCATGGTCTGAATATTGTATGCCGGAACTGCCACCTCAGGTTGTTGAGTGGACCACGTTATTCTCAGACGTTCACCCTGTCCGACATACCGGACTCGCACCACACCCGTTGGAAACTCGTGCTGAGGTGAAATCCCTGAAAAATTGTAAGCTATGGACCTTCTGCGAGCGTCCAGTTTGTCCTTTTGGTCCAGATTGAAGAGATGGCTTTTCATAGCCTTAGTCTTGTCCAAGTACGAACCATCGTAGGTCCATGATCCGTATGGCTCCGCAGTGTAATCAGGAGTTGGCTCGTCGTGCTTGAGCGCTGGTGCAATTCCGTAGTACCACTGACCGTACAATTCTGCGAGCAACGACAACGCCGTACCACATGTGTCTGACACAGCCAACCGCGTACATATTTCGCTCAATGCGAATGTAGTGTCTCTCCGTATACCGGGTATGTTTTCTGTATTCCAAAATTTGTCCCACAACGCCCAAATTGATACGGGCACCTCATTTTGGGGACCTTTCCACACCGGGACATCTACAGCCACGTCCCTCAAAGATAGTTTGACGTTGGCAGAACAATTGGGTGATGTCTCATCAATAAGTACTAAACACACGTTCCTCACACCGGGTACATTGATACTATTCACAACGGGAACATACGTTTCCACCATCTTATACACTTTCCCATTAGGGCCATCTCTTGTTGTTACACTACCATAGGTTACAGTGCCTGACCACGCATCAGAGCTCAAAAACGAAAAAAGATAGGCCAAAAGGTGACTCTGCCTCAACAATCGCGATGGCACTGGCACTGCTGTCCAATTTACGTCCAACTCCCCGTATGTAAAGCCATCAGGCGTGGTAGAATAGTATGAATTATTTTCCAGGGCCACGAAAGTATCTAAAGGCATGGCTATTGCTTTCCACGCGTTGGGCGTCACACCTGGCTTTTGCATTATGTCCATTCCAGTTCCGCTAACGGTTTTTGGTTTGCGAACAAACCTGTACGGTATGGGATCACAGGCATAGCTCTCTTGTCCGACAGATAAACCCATCGCCCCACACCGCAGCACCGCTGCTATCTCATATCTGGTGGATGGCCTCAGCAACATCGCCTTGACCAGTAACGACATAGCCGTTGCGTCTCTAACATTTGGCCCTCGCACGACCGCGGATAAGACTCCAGTTTGTGCGGGGTCATTCAGTCTATCGGCTAGAATCTGGTACTGCGGGCTATAGGGCACGGGATCCGTCTCTCTTCCACATATCATTGTGCTAACAGCTACACACCTCACGGGTATTATATCTGAGTAATAAAACCCAGTGTTCTGATCTGGTGTTGGGTCGTCAACCTCTTCTTCCGTGCGTGCTGTTGCTCCTTTTCTAGTTGTTGGTCCCTTAGATCCACTCGCCACAACCCTCGAAGCAGGCGTTGTCTCCGTTAACCTCTTTGCCTGTTGACGAGTCATTACTCCCTTCCcgcgtatgtatatttttactcCCCCGTCCAGATACTGTTGATTTACGCAGGATAGGGCTTTCCATTCTTCTGGTGTTGGCGTGTCCCCCTTTGGCACATACTCTGCCCCCTCGACCCATTGACCATGCTCGTCTGCTGTTTCAACGATGTAGACACCACCAACATACAAACGCGACACACAGTCCCATGATGTGTAGGACTGTGATTTGCATCCTACGCGTGCCGCGGAATCCAGTGATGTTTGAGTGGTTTCTAGATTCCCTACTGGTGACCCTACTTGTGGCGACGGGCTGAATGTCCACCCCATACAATTCTTCACTGTCACTGGACTCGTCAAAACAGCATCCAT</t>
  </si>
  <si>
    <t>&gt;Insecta_Lepidoptera-Bombyx_mori_GCF_014905235.1_Bmori_2016v1.0_genomic.fna_NC_051364.1_11014782_11016082_+</t>
  </si>
  <si>
    <t>AATGGATCTTACAAAGACGTGGCCCCCCTAGTCAGGTGTATGAACATGCTCATGGCCACTGGAGTTGCTGGAACACCACCGGACCCAGCAACGTACCGATTCCTACGCAACTTCCAACCCACAAATCCTACACACCTAGAAATATTCAAGGGCGAGGATGTAGGCGGACAGGTCATTGCTGTACCTCATGACATGTTTGTGGAGCATGTTTTTCTAAATTTCAACACCCCCTTCCCGGGTATCAGTGGTAATATGCCCAACTTCACACTCGATAGTATGGATGAGACATGGGTGACCATCCCAGTTTCAAACGATCTACTGCGGACACCTGCCCTTACCTACTTTCTTTTCTTACGTCTGATTCCTTACCTACTTTCTTTTCTTACGTCTTCTTATACCAACGGCACGGTGAACCATTTGCTGCGAGGACAGACCAACAGCACCACTGTGCTAGGCCATCGGGATAGAACTGCATCATATAGGTTGTTCCCGCGCTTTAACCTGGCCCATGTGCCTGGACCACGCCACGCTATCTTGGTGCTCACCGACTGTACCTCCTCCTCAGCGCCAGATTCAATCGTAGGCGTCAACTACAAGATCCCTGTTGCGAATGCGTAACGCAGATCTACACAAGACAACCTCTTGCCCTGCCCTCACTAATGTTGACGACTTGCAAGACAACCTCTTGCCCTGCCCTCACTAATGTTGACGACTTGGTGACCCGTTGATGGGTGCCATTTCAGTCTGGGGTCAGTGGTTCCGATATAGTAACGGCCCTCGGTGAGATCTAGTCGAAATTAGCGATCTCTGGCGTCTCAAAAACGGCCACCAGCATAGCTACTGAAATGCACGGTGCACAATAGCCGACTCTTATGGTTCCGGCTGACGGCGTCCATTATTGCCGTGATGGCCCTTTGTTCGGGGCATGGGTCATCGGAGGCGAGGCTAATCCCCCACTATACCCGGGTTCTACTCACCGTGCCTCGCGACTCCAGCCTAACACCGGTGACAACACCGCCGCTCGCCGTCTCATGGTCGGGTACAACTTTGGTGCTATAAGCCCACTGGCCCGGCCGTATACGGGTATCGCTCGCACCCGACAGGTGCCGTCGCTTGTCGACCCCCAACACCCTGGTCGCACATAGACAAGCCATACGCCCAATCACAAGTCGCCGGCCATGGTTTTGCAGACTATGGACTCTATGTCTCGTGTTGCCACCTATATGGGTTTGTTAATCACGGCGGACATCCAAAATGGCTTCACTTCACCTGGTGGTGCGCGGGTATGGTTCCAATATCTA</t>
  </si>
  <si>
    <t>&gt;Insecta_Lepidoptera-Bombyx_mori_GCF_014905235.1_Bmori_2016v1.0_genomic.fna_NC_051371.1_391675_391001_-</t>
  </si>
  <si>
    <t>tatacaagttccgaataacaacatttggaccgtaaCCCAAGTCTCATCCATACTGTCGAGTGAAAACACGTTTATCCCCGTCCCGATCCCGGGGAAAGGAGTGTTAAAGTTGAGAAACGCATACTCGGTGAACATATCGTGTGGGACCGCAATAACAGAGCCCCCCACAGGCTGCCCCCGAAGATTCTCCAGTTGAACCGGTCCCACCGGCACAAAGTTGCGCATCCATTTGTATACTATCGGGTCCGGGGGGCTACCGGTGGCGGCTGTGGCGTTCAGCATGTTGTATGCGCGTACTAGTGGTGCCTCATCGCGGTACGACCCGTTTCCCCGCTGCATATGTTTGACCATGGTAATGACGCTAGCCGAGTCTTTCATAGTCGAGCCCTTCACCAGCGCGCCCAGGGCTCCCGTCGCGTTTGGATCAGTAATACGCTCAGCTATATGGTTGTACAGCGCACTAAAGGGCACAACCTCGTCCTCATTTGCCCAGGTGTTTACACCGACGCTGTAGACGGGAACTGTATCACTGTAGGTGTTCCAATTATTGTTGTCCACACCAGCCGCCCTAGCGCGTCGAACACCCCCCGTGGACAACTCCGGAGCTGGCATCACCTCCCCCCGGACCCCATCCTGCCCCGTAACAACAGCGCCATCATGGTCGGCGCTCGCTCC</t>
  </si>
  <si>
    <t>&gt;Insecta_Lepidoptera-Bombyx_mori_GCF_014905235.1_Bmori_2016v1.0_genomic.fna_NC_051371.1_395309_394635_-</t>
  </si>
  <si>
    <t>&gt;Insecta_Lepidoptera-Bombyx_mori_GCF_014905235.1_Bmori_2016v1.0_genomic.fna_NC_051371.1_2345691_2345254_-</t>
  </si>
  <si>
    <t>gtcacttgtagggaaacgcgggttaaacctacggaagcgggaagcaccaacccccaaccCCGTGAGTGCATTAAGGTGGCAGAACAATTGGTACGCCGGTCCGTGTGAGAATACTCTTGGGAAACAATATCTACTAACTTGCTTCAGCATCTGTCTGAAGAAGTCGTCTATACAGCTTTCCTCAAACCTTGATTTAACATAATTCCATCTGGACTTGATCACACCGAGCAAATACCAGAGTTCTCGCGCCATGATTCGTTGTCCTAACTTCAGAAGTCCCTTGTAGTAAAAGTATAGTGGATATGAGCATGACACATCATGCTGTATCGGCCAATTCCTAGGCACATTGCCGGAACACCTCCTGAGCGACTCGATGCCCTGTGGACGTTTCTGCAGTTCGTTCGGTGACACCAGTTCACCTAGTAAACTGCTGTCCAC</t>
  </si>
  <si>
    <t>&gt;Insecta_Lepidoptera-Bombyx_mori_GCF_014905235.1_Bmori_2016v1.0_genomic.fna_NC_051377.1_8437746_8435150_-</t>
  </si>
  <si>
    <t>caccaattTCTTTCAACAGCGGCAATTTTTGATTGTGCGTTGAACCAGCGCACTCTGCGTTGCTCGCCGAACAACGCTGGACACACTACTACAGGTTTCCTTTGAATGACATATACTGGTGAGACCCGATTCGGAATTTTCTCCTAGCCCCAAGATTAGGTCCATCAACCCAGACACCGTCAGCCCACGCTGAGCCCGCGTCAACGGCGCTTTCAACCTCATGTTAACGTCAGAGCGGTTATACCGTCCCGAAGCCAGACCAAAGATTAAGTCCGTAATATTGGTGTCCTTCCTAATCGATATTGTGTCCTTATCGGAAACAGAACCAGCCAAAGCTTTATAGTTGAGCATCGCCCCCACCGACGGTATAGGGACGAAAGAAGCTATCCTCTTAAAAACCAGTTTTGACTTAAGTATACCCAACTTCGCAGCCACACTCATGTAACCATCAAGGTGTAACAGCTTGCCGGTCTCTTGATGCTGCAACTGGGTCCAGGTCCCCGGGTCGCTAAATTCGACTGGACCTCCACCACCCGCACTGACGGGCGTACAGACCCAGTCCCTCCACGGACCCGCCCCAAACTCCTGCCGCAACGCGTTAGACATCCACCCCACGTATATCGGTCCGAGAGTGTCACCGACCCCACGCGCGGCGTGCCTGTGTAAGCGAGAGATGAAAGTCATCCAACTGCTAGCGAGTTCCAGCTCCTTTTCATACTTGTACGATGAAACCCACGGGTTGGCATACATCAGCGTCCTCGCCCCCAAGGCAGGGTAACCGACGCCTCCCCCGTCCGACAGTACCTTGCGCAAAAACTCACCGGTCGGCCCGCTGATCGTCTTATGCAGGTTAGCCCGAAGACCGAAATCGTTGTAACAAGCCACCATCACTTCGGGCCTCAACTCGGTATTGTAGCTCCATAAAACCAGGTCATCGCCCATAGCTCCAATCTCGACAGACCCCTCACTGCCCGTCTCCGCACGTATATAGTCGGCCGCACACACCGACGCCAACGTCCCCATGACACTAGTAAGTCTCCACCCCGACAACAAGCCCCCCTCCCACTTCCACGCGCGACCGTTGTAATGGACGCTGAGGGTCCGGAGGTGTTCTATTTCCAGGTCAGCCACTCTCCTAGTCTCCGCGTCGAGGCCGCCAAGCCGGTCGATCACGTCAATCACAAACCACCGAGGCACAGTCTGATCAAACTTTTCACCGTCTATACACCCGTACCACTTAGGGTGAACCTGCTCAAACTGAGACACCCACTGCCTGCTAGATATCGGGCTCGGCAGCTTTGGTTTTCCCCAGCGATACAACAGGTAACTCTGGCGCAAGTAGCTAGGCATCGGGGTCGCTATGATCTCCCGAGTTTTTGGAGCTTCCTCCTTCAGAGCTATTATCGCCTCGTCCCTAGTGGCCAGGCTGTCCTGGTAGAGGCTGGGCCGAGACAGCGGACACCCATCTGGGCCGGTGTACCGGGCAAAACCCCACGCCCACTTCGTTCGGTAAGTCTCACGATTTATAGTTGACCTGGGGCCGCCCCCCGATGTGCCCCAGCGCATAAAGTCGTTACTATAGTTTTCCAAGTCCATGTGCCCATCGTAATCCGAGGGCCTCCACCTCGTAAATACACGGTCCAGAGTTGCGGCTACGCTGGCCCGCCTGAAATTCTTCTCCACACCATCGACCCCGCGGTCGCTCACCCAGGTCGAGATGTCGTTTATGATTTGATCCTGGGTGAATGGGCACTTGCCAGTCAAAGCGTGCAAGTGGGTAAACAACTGAAAAACCGGTCCCCCACTAAAGATCCTCGGGAAACAAAAACCACTGATGTTTTTCAGGTTCAGCCTAAAGAAATCATCCATGTAATGCAACTCACATCGCACCGCGCGGTTGTTCCATCGGTTACGGATCACGCCAAGCATGTACCGCAAGTCCATGGCACTGGTCTTCTGTCCTATTTTTTTAAGACAAGTGTAGTAAAAGTACAGCGGCCAGGAGCAAGAGACCCCTGACGGAACCGGCCAGTCCCGCGGGACGCCCCCCCGCAGCCTCCTCAGCTGATCCAGCCCGCTTGGACGCGCCCGTAGGTCTGTTGGAGTGCCTATGACATCCAGGATCCCACTATCCAAGATCGAGCCGTACTCGCACTGAAAGCCACCAGGGAGATACCCACTGCGAACCGACGTACTGTACTTACTTCGTCTTTTTTCACCCGTCACTGGGCGCCAGGTGCCGCACCCTCGGCCACCTTCTCCTTCGTCTTGTCTAGCACGTCCCTCACCACATCCGAGTGCTCCCTCGGCACTAGGTCCTTTACCGCCTGGCTTATAACGTGGCTCGCTCCCGCCACCACAGCGCCGGTCGGACCCCCCGACATAAAACCCAGCACTGCTGACAGCGCTGGGTACAGCAGATAGTTTTTTGCTGCTGATATGATAGATTCCAGGGAAATGGGGTCGGGGTACTGTATGTCAGTAACACGGGTGGCGGTCATATCGTGGTTCCCAGCCTCCATGCGAGAGTACAAGACGTACAGCCTGCGCGGCTCTATCATCTCCGTCGCCAGTGACTGGGTAGTAATAGCAGGTGT</t>
  </si>
  <si>
    <t>&gt;Insecta_Lepidoptera-Bombyx_mori_GCF_014905235.1_Bmori_2016v1.0_genomic.fna_NC_051381.1_9078247_9077321_-</t>
  </si>
  <si>
    <t>AGTCGAGGAAGAAAAactgaataatataatataataataataatttatctctTTTGATACCGAATGGTCAAATCTCTCCGCATCAGCACACCCGTACCACGCGTATTGGCGTTTCTGAAATTGTCCAAGCCAAGACGCCTGGCTGATTGGGGTGTCTCCGCGCATCCTACCCCACCTGTATACGAGGTAGCACTGTCTCAGATATGACGACATTGGGGTTGTTATTATTTGACGTGTTTTTTTGCTTTCCTCCTTAAATGCGACTTTGCAAGTGTTTCCCTCTTCTAGTGCCATCGCGTACAAGTCCACGTTCTCACGTAATCCGCCCTCCGGGTCTAGGATTCGCGAAAACGCCCACGCCTACTTTGACCTAAACTCCTCTCCAAAAAAGTGTACTTTCCTCGCGCCCCCACTTGTCCCCCACCTCAGCACGTCTGAGCAGAACTCAGAGAATGATAGGTGTGGTTTAGCAGGGTTGGGAACTCCCCCCCGATCTATTGCTCTGTCCAAGTATGGTTTCAGCACCTCAAAGTTCCCCTCGCTGTGACCGGATGTCCAGGTCGATATGTCGTTGATTATTTGTTGTTCTATCCAAGGGCTTTGTCCCCCCAAATTCTCCAAGTGCATCAGTAGTGCGTATGCGGGACCATCAGAAAACACTCGTGGGAATGACCATGCTGACAAACATTTGATAGTTTTCCTGATGAAATCGTCGTCGCATCCACCGGATGCGTCGAGTATGCCCTGTTTTTTTCCGTAACGAGAGTAACCTCTTGATTTTGTACAGTATTCCATTCAACGTTCAGGCAATGATGTGCTGCCCGGCTTTCTGcagtatttgtatgtatagatAGGTATAATCCCAGTGCGTATGATGTGCCGCTGAGTGGGAAGTCGGGAGGCACGCGCATCCTGAAGCGCCTCAAC</t>
  </si>
  <si>
    <t>&gt;Insecta_Lepidoptera-Bombyx_mandarina_GCF_003987935.1_ASM398793v1_genomic.fna_NW_021011490.1_323631_324986_+</t>
  </si>
  <si>
    <t>ACAACAAATCACATCGTTGACGGACAGATTAACAGTCCGGAGCACGAGGGTCAGCGACTCCAAACCGGATCGTATCGGTTGTTCCCGCGCTCCAACTTGGCATACATACCGGGTGCAATCAACGCACTCATCGTGCTGACCGACTGTACCACTAGCTCGGCACCGGACTCGATTCGGGGTTCGGGATATGAGATCCCGGTAGCTAGCGCAATGCGCCGCGCTTCAGCAGGGGTTCCATTGCCTGTTCCGACGCCGGTCGATGATCTGGTCGGGGTGTGGTGGGTGCCGTTCGAGGCTGCGGCGGGTGGTTCGGACATCATAACCGCTATCAACGAGATAGAGAGTAAGCTCGCAATCGATGGTGTTGCGAGGCAGGCGCGTGCGGTTGCTGCTGAGTTGCACGGAGCGCAGTACCCGTCTGTGATGGTGCACTCGGAGCGCACTGGGTATGACCCGAGCGAGGTGGTCAGCGGTGGGTGGGTTTTGGGGGGTGGGCCGAGCCCCCGCCTCTACCCCGGTTCTCGGTACTTTGCGTCGGAATTGCCGATTGATGCGGACACTACGCGCTCGAGGCGTCTGATGGTTGGGTATAACTTCGGTGGACTCAGCCCGCTGGCCAGACCATACACGGGCGAAACTGCCACCCAGACCGTGCCGTCGGTTGTTGAGCCCGCCCATCGCGGCAGGGTTTGGACAAATAACAAGCCGGATAACCACGCGCCGGCCATGACCTTAAAAACAATGGACTCGATGTCAAGGGTGGCGACATACATGGGCCTCGTCATTACCGAGGACATACAGAGTGGTTTTACCAGCGCAGGTGGCGCGCGGGGGTGGTTCCGGATGTTGGTGGGAGCTATTACCTTGCAGACATCGCTGCTGTTTGCTCGCTCCGATCTGTCTCTGCGTGTGTGGGCAGGGTATGAGGCGGAGTCTACCGACTTGGTTACTCGGAACACTTACACTCAATATATCCGGATGGCAACGAATGGCTTATGTGGCTACGTCGATATAAAGATGATGATAGCCCCATGGTTCACTTGGGATGAGGAGTGTACCGCGAAATACTACGGTATGGATTTGCTAAACGACACGAACTGGCTGTCCTACCACCCTGTGCCCGCTGTACTAACAACACAGTGGTCTCGGAAGCTGGAGTTGTCCGAGAGCGGGACACCTAGTAGCTGTGTATTCAGATATGACGGCTCGCACAGAAGGGGACTGCTGATAACCCACGAAAGCAGCTACACGAAGTTGGAGGCGGTGGGGACTATAGATTTCGACAAGTACGCCCCGGTTGTCATTTACCCCGACAACAACAACGAGGTTGAGGTCTCTGGGTATGTGGGTCGACTG</t>
  </si>
  <si>
    <t>&gt;Insecta_Lepidoptera-Bombyx_mandarina_GCF_003987935.1_ASM398793v1_genomic.fna_NW_021011576.1_443762_445002_+</t>
  </si>
  <si>
    <t>CATTATGGAAATGGATCTTACAAAGACGTGGCCCCCCTAGTCAGGTGTATGAACATGCTCATGGCCACTGGAGTTGCTGGAACACCACCGGACCCAGCAACGTACCGATTCCTACGCAACTTCCAACCCACAAATCCTACACACCTAGAAATTCAAGGGCGAGGATGTAGGCGGACAGGTCATTGCTGTACCTCATGACATGTTTGTGGAGCatgtttttctaaatttcaaCACCCCCTTCCCGGGTATCAGTGGTAACATGGCCAACTTCACACTCGATAGTATGGATGAGACATGGGTGACCATCCCAGTTTCAAACGATCTACTGCGGACACCTGCCCTGATTCCTTACCTACTTTCTTTTCTTACTTTTTCTTATACTAACGGTACGGTGAACCATTTGCTGCGAGGACAGACCAACAGCACCACTGTGCTAGGCCATCGGGATAGAACTGCATCATATAGGTTGTTCCCGCGCTCTAACCTGGCCCATGTGCCTGGACCACGCCACGCTATCTTGGTGCTCACCGACTGTACCTCCTACTCAGCGCCAGACTCAATCGTAGGCGTCAACTACAAGATCCCTGTTGCGAATGCGTAACGCAGATCTACACAGGACAACCTCTTGCCCTGCCCTCACTAATGTTGACGACTTGGTGACCCGTTGATGGGTGCCATTTCAGGCTGGGGCCAGTGGTTCCGATATAGTAACGGCCCTCGGTGAGATCTAGTCGAAATTAGCGATCTCTGGCGTCTCAAAAACGGCCACCAGTATAGCTACTGAAATGCACGGTGCACAATAGCCGACTCTTATGGTTCCGGCTGACGGCGTCCATTATTGCCGTGATGGCCCTTTGTTCGGGGCATGGGTCATCGGAGGCGAGGCTAATCCCCCACTATACCCGGGTTCTACTCACCGTGCCTCGCGACTCCAGCCTAACACCGGTGACAACACCGCCGCTCGCCGTCTCATGGTCGGGTACAACTTTGGTGCTATAAGCCCACTGGCCCGGCCGTATACGGGTATCGCTCGCACCCGACAGGTGCCGTCGCTCGTCGACCCCCAACACCCTGGTCGCACATAGACAAGCCATACGCCCAATCACAAGTCGCCGGCCATGGTTTTGCAGACTATTGACTCTATGTCTCGTGTTGCCACCTATATGGGTTTGGTAATCACGGCGGACATCCAAAATGGCTTCACTTCACCTGGTGGTGCGCGGGTATGGTTCCAATATCTA</t>
  </si>
  <si>
    <t>&gt;Insecta_Lepidoptera-Bombyx_mandarina_GCF_003987935.1_ASM398793v1_genomic.fna_NW_021011668.1_273691_274617_+</t>
  </si>
  <si>
    <t>GTTGAGGCGCTTCAGGATGCGCGTGCCTCCCGACTTCCCACTCAGCGGCACATCATACGCACTGGGATTATACCTatctatacatacaaatactgCAGAAAGCCGGGCAGCACATCATTGCCTGAACGTTGAATGGAATACTGTACAAAATCAAGAGGTTACTCTCGTTACGGAAAAAAACAGGGCATACTCGACGCATCCGGTGGATGCGACGACGATTTCATCAGGAAAACTATCAAATGTTTGTCAGCATGGTCATTCCCACGAGTGTTTTCTGATGGTCCCGCATACGCACTACTGATGCACTTGGAGAATTTGGGGGGACAAAGCCCTTGGATAGAACAACAAATAATCAACGACATATCGACCTGGACATCCGGTCACAGCGAGGGGAACTTTGAGGTGCTGAAACCATACTTGGACAGAGCAATAGATCGGGGGGGAGTTCCCAACCCTGCTAAACCACACCTATCATTCTCTGAGTTCTGCTCAGACGTGCTGAGGTGGGGGACAAGTGGGGGCGCGAGGAAAGTACACTTTTTTGGAGAGGAGTTTAGGTCAAAGTAGGCGTGGACGTTTTCGCGAATCCTAGACCCGGAGGGCGGATTACGTGAGAACGTGGACTTGTACGCGATGGCACTAGAAGAGGGAAACACTTGCAAAGTCGCATTTAAGGAGGAAAGCAAAAAAACACGTCAAATAATAACAACCCCAATGTCGTCATATCTGAGACAGTGCTACCTCGTATACAGGTGGGGTAGGATGCGCGGAGACACCCCAATCAGCCAGGCGTCTTGGCTTGGACAATTTCAGAAACGCCAATACGCGTGGTACGGGTGTGCTGATGCGGAGAGATTTGACCATTCGGTATCAAAagagataaattattattattatattatattattcagttTTTCTTCCTCGACT</t>
  </si>
  <si>
    <t>&gt;Insecta_Lepidoptera-Bombyx_mandarina_GCF_003987935.1_ASM398793v1_genomic.fna_NW_021011685.1_4703_2949_-</t>
  </si>
  <si>
    <t>TAAAACGAATTCTCTTTGGATATCCTCCGTTCCTGCGTCTACATttggtccaaaaaaaaaaaaaatgtcgatgTAACCGCACAATCCATTGGTCGCCATTCGTATGAGCTGGGTGTATGTGTTTCTGGTGGTCAGATCGTCCGCGACGGCTTCGTACCCCACCCAGGCACGCAACGATAGGTCCGATCGAGCGAACAGGACCGATGTCTGCAGGGAGAGAGCCATACTCAACATTCGAAACCACCCTCTGGTGCCCTCCGCGGACGTAAAACCGTTCTGGATGTCCTCGGTTATGACTAGGCCCAGGTATGTTGCCACACGAGACATTGAGTCCATGGTTTTTAGGGTCATGGCTGGCGCGTGCACGGCAGGCCTATATGTCGTCCACCTCCTGCCTCTGTGTTGAGGGGAGACCACCGAATCAACTCCCTCCGTATTGGCGGCGCCGGAGTACGGTCGGGCCAATGGGCTGATGGCACCAAAATTGTATCCCACCATTAAGCGGCGAGTCTCTACTGTGTCACCTCCAGATATGGCGCGGGATGCGTGATATTCAGAGTTTGGGTATAAGCGGGGCTGTGGATCACCGTCCATAACCCATGCCCCATGTAAAGGTACGTCCGTCTGGTAGGCTGTGTTTTCAGCGGGCACCATGAGTGGAGGGTACTGGGCGCCGTGCAGCTCAGCCGCGACACTGCTTGCGCGTTTTGCAACGCCATCGATGGCTAGTTTGCTCTCGATTTCGTTTATTGCTGTTATGACATCGGAACCACCCGCAGCCGCCCGGAACGGCACCCACCATCCCGCCACTAGGCCGTCAATGGGGGTCGGAACCGGGAGCGGATGGGTATCATCGGCCCTGCGATAGGCGCTGGCCACGGGGATCCGATATCCGTCGCCGTTGATGGAATCAGGGGCCGACGAAGTGGTGCAGTCTGTTAGGACCAGCACGGCGTGGATAGGCCCAGGGATGTATGCTAAGTTGGAGCGGGGAAACAGCCTGTAAGACCCCATCCGCATACGCTGTCCCTCATGTTGAGGGCTGTTGAGCTGGCCGGGAACTATATGATTTGCAGTTCCGTTTGTATATCCGCTGGTCAGGAAGGACAAGAGATAAGGAATCAGAGCCTTCGTTCTTAACAGGTCGTTGCTGACCGGTACAGCGACCCAAGTGTCGGCCATCTTGTCCAAGGAAAAATTATTCATCCCTCCTCCGATGCCCGGAAATGGGGTGTTGAAATTCAAGAACACGTGTTCTGTGAACATGTCATGTGGGACAGCGATGACCGAGCCCCCGACTGCCTGTCCCTGAAAGTTTTCCAGCTGTATGTCGCCGGTAGGGGTGAAGTTGCGCATCCACCTGTAGACGATGGGGTCAGGTGGGCTCCCCGAAGCAGCTGTTGCGTTTAGCATGTTATACGCTCGGACCAGGGGAGCCTCGTCCTTGTATGAGCCGTTCCCTCTTTGCATGTGTTTTACGAGGGTGATGACACTGGCGGAATCCTTCATTGTAGACCCTTTTACTAAGGCTCCCAGCGCGCCGGTGGCGTTAGGATCCGTGATCCTTTCAGCGACGTGGTTGTACAGGGAGCTGTATGGCACGACCTCATCCTCGTTAGCCCAAGTATTCACACCAACACTGTATACAGGAACAGTGTCGCTGTAGGTATGCCAGTTGATGTTGTTTGTCCCTGCTGCAACCGACCTCCTGCGTCTCGCCTGCCCCGCGCCCTCCTCCGCGTCGGGGAGCAGTTC</t>
  </si>
  <si>
    <t>&gt;Insecta_Lepidoptera-Bombyx_mandarina_GCF_003987935.1_ASM398793v1_genomic.fna_NW_021011690.1_208266_211228_+</t>
  </si>
  <si>
    <t>GCTATCAATGCGCTCATTGTGCTAACTGACTGCACAACAAGCTCGGCCCCTGGCTCCATTCGCGGCGCGCGGTATGAGATCCCGGTGGCGAGTGCGCTACGGAGGCCGACTGAGGGGGTCCCATTGCCTGTCCCGACGCCGGTGGATGACCTGATCGACGTGTGGTGGGTCCCGTTTGAGACCGCGGCAGGCGGTTCGGATATTATAACTGCCATTAGTGAAATTGAGAGCAAGCTTGCGATTGACGGCGTCGCGAGACAGGCGTGCGCGGTGGCGGCCGAGCTACATGGAGCACAGTACCCATCTATAATGATACACCCCAAGCAAACAGGGTATGACCCGGGTGAGGTGGTCAGCGGCGGGTGGGTGCTGGGGGGTGGACCGAACCCTCGGCTTTATCCGGATTCACGGTATTTTGCATCTGAGCTGCCAATTGACACAGATACGACACAGTCAAGACGTCTTATGGTCGGATATAACTTTGGCGGGCTCAGTCCGCTGGCTAGGCCCTACACAGGTGAGACGGCCACCCAGACCATGCCATCGGTGGTGGAGCCCGCCTACCGTGGCAGGCTCTGGACGAATTATAAACCAGACAATCATGCGCCTGCAATGACTCTGAAGACGATGGATTCAATGTCTAGGGTGGCGACATACATGGGCCTCGTCGTCACCGAGGACATACAAAACGGCTTCACGAGTGCCGGCGGCGCGCGGGGGTGGTTCAGGATGTTGGCCGGAGCCATCACCCTGCAGACTTCACTTCTGTTTGCACGCTGACTTGTCCCTACGGGTGTGGGCGAGATACGAAGCAGAATCAACGGATTTGGTGACCCGGAATACGTACACCCAGTACACCAGGATGGCGACAAACGGGCTGTGTGGTTATGTCGACATTAAAATGATGATCGCCCCGTGGTTTGCCTGGGACGAAGAATGTACTGCTGAGTACTATGGCATGGACCTGTTGAATGACGCAAACTGGCTGTCGTACCATCCCGTGCCCGCCGTATTGACGACGCAGTGGTCACGCAAGTTGGAACTGGCTGAGACCCAAGTGGCAAAAAGCTGCGTGTTTCGATACGATGGCTCTCACCGGAGAGGGTTGTTAATAACCCATGAGAACAGCTACTCCAAATTAGAGGCTATTGGAACTATAGACTTCGATCGGTATGCTCCGGTCGTTGTTTACCCTGATAACAATAATGAGATTCTAAGACCGATGGGCATGTGGGTGGACTGCGATCCATACATCACCAACCACATGACGGGCGCACACGCTGCCCAGCCTAACACTGTGATGATGAGCGCGACACCTGCTCTGACTTCACAGTCACTATCAACGGAGGTCATTGAGCCAAGACGCCTATACGTCTTATATTCACGTCTGGACACCAGTAGTCCGGAGATGACGGCCATAAAGGTGACGGACATCCAGCTGCCGGACCCCCTGTCCCTTGACTCGATTATACGGGCGGCAAAAAACTACCTGCTTTACCCGGCACTCTCCGCCGTGATGGGCTTCATATCGGGAGGACCCACCGGGGCGGTTGTCGCCGGGGCAAGCCATTTGGTTTCACAGGCGGTAAAAGACCTTGTCCCGACACAACACTTGGACGTAGTCAAGGATGTGCTGGACAAAACGAAGACGATGGTGGCGGAGGGTGGGGCCGCTGGGGACCAATGACAGGGTCAAAAAAACGGGTGAAGTACAGTACATCTGTACTCGCGTTGTACGGCTCGTCACATATTTGAAGATTGAAGTTGCAATCATTTTTagggttaattaattattacagaaGTTTTGTTCCTAATGCGTCTGCAATTTTAAAGCCGTTATATGagcttttaaaaaaaggaaataaatggTACTGGGGACATGAACATGAGGACGCTTTTAACGCGATTAAAAAATGTTTGGCGTCGGATCAAGTATTAGCTCATTTTAATCATAACGCGACCATCATTTTAACTGTCGATGCGTCGCCGTCAGGTCTTTCGGCTATTTTGTCTCAGATAGAACCAAACGGGTCTGAGCGACCGGTCTCGTTTGCGTCGCGAACCCTAAATGCTGCTGAGAAACGTTATTCTCAGATCCAAAAGGAAGCCACCGCCATTATTTTTGGAGTTAGGCGTTACCACCAGTACCTATATGGCAGGACGGTTCCCTTTATCTTACGCACAGACCATAAGCCACTCTTATCGATTTTTGGCCCTTATCGAGGTATACNCAGTACACCAGGATGGCGACAAACGGGCTGTGTGGTTATGTCGACATTAAAATGATGATCGCCCCGTGGTTTGCCTGGGACGAAGAATGTACTGCTGAGTACTATGGCATGGACCTGTTGAATGACGCAAACTGGCTGTCGTACCATCCCGTGCCCGCCGTATTGACGACGCAGTGGTCACGCAAGTTGGAACTGGCTGAGACCCAAGTGGCAAAAAGCTGCGTGTTTCGATACGATGGCTCTCACCGGAGAGGGTTGTTAATAACCCATGAGAACAGCTACTCCAAATTAGAGGCTATTGGAACTATAGACTTCGATCGGTATGCTCCGGTCGTTGTTTACCCTGATAACAATAATGAGATTCTAAGACCGATGGGCATGTGGGTGGACTGCGATCCATACATCACCAACCACATGACGGGCGCACACGCTGCCCAGCCTAACACTGTGATGATGAGCGCGACACCTGCTCTGACTTCACAGTCACTATCAACGGAGGTCATTGAGCCAAGACGCCTATACGTCTTATATTCACGTCTGGACACCAGTAGTCCGGAGATGACGGCCATAAAGGTGACGGACATCCAGCTGCCGGACCCCCTGTCCCTTGACTCGATTATACGGGCGGCAAAAAACTACCTGCTTTACCCGGCACTCTCCGCCGTGATGGGCTTCATATCGGGAGGACCCACCGGGGCGAGCCATTTGGTTTCACAGGCGGTAAAAGACCTT</t>
  </si>
  <si>
    <t>&gt;Insecta_Lepidoptera-Bombyx_mandarina_GCF_003987935.1_ASM398793v1_genomic.fna_NW_021011729.1_78297_77623_-</t>
  </si>
  <si>
    <t>&gt;Insecta_Lepidoptera-Bombyx_mandarina_GCF_003987935.1_ASM398793v1_genomic.fna_NW_021011729.1_88526_87873_-</t>
  </si>
  <si>
    <t>catttggaccgtaaCCCAAGTCTCATCCATACTGTCGAGTGAAAACACGTTTATCCCCGTCCCGATCCCGGGGAAAGGAGTGTTAAAGTTGAGAAACGCATACTCGGTGAACATATCGTGTGGGACCGCAATAACAGAGCCCCCCACAGGCTGCCCCCGAAGATTCTCCAGTTGAACCGGTCCCACCGGCACAAAGTTGCGCATCCATTTGTATACTATCGGGTCCGGGGGGCTACCGGTGGCGGCTGTGGCGTTCAGCATGTTGTATGCGCGTACTAGTGGTGCCTCATCGCGGTACGACCCGTTTCCCCGCTGCATATGTTTGACCATGGTAATGACGCTAGCCGAGTCTTTCATAGTCGAGCCCTTCACCAGCGCGCCCAGGGCTCCCGTCGCGTTTGGATCAGTAATACGCTCAGCTATATGGTTGTACAGCGCACTAAAGGGCACAACCTCGTCCTCATTTGCCCAGGTGTTTACACCGACGCTGTAGACGGGAACTGTATCACTGTAGGTGTTCCAATTATTGTTGTCCACACCAGCCGCCCTAGCGCGTCGAACACCCCCCGTGGACAACTCCGGAGCTGGCATCACCTCCCCCCGGACCCCATCCTGCCCCGTAACAACAGCGCCATCATGGTCGGCGCTCGCTCC</t>
  </si>
  <si>
    <t>&gt;Insecta_Lepidoptera-Bombyx_mandarina_GCF_003987935.1_ASM398793v1_genomic.fna_NW_021011841.1_1374_3970_+</t>
  </si>
  <si>
    <t>ACACCTGCTATTACTACCCAGTCACTGGCGACGGAGATGATAGAGCCGCGCAGGCTGTACGTCTTGTACTCTCGCATGGAGGCTGGGAACCACGATATGACCGCCACCCGTGTTACTGACATACAGTACCCCGACCCCATTTCCCTGGAATCTATCATATCAGCAGCAAAAAACTATCTGCTGTACCCAGCGCTGTCAGCAGTGCTGGGTTTTATGTCGGGGGGTCCGACCGGCGCTGTGGTGGCGGGAGCGAGCCACGTTATAAGCCAGGCGGTAAAGGACCTAGTGCCGAGGGAGCACTCGGATGTGGTGAGGGACGTGCTAGACAAGACGAAGGAGAAGGTGGCCGAGGGTGCGGCACCTGGCGCCCAGTGACGGGTGAAAAAAGACGAAGTAAGTACAGTACGTCGGTTCGCAGTGGGTATCTCCCTGGTGGCTTTCAGTGCGAGTACGGCTCGATCTTGGATAGTGGGATCCTGGATGTCATAGGCACTCCAACAGACCTACGGGCGCGTCCAAGCGGGCTGGATCAGCTGAGGAGGCTGCGGGGGGGCGTCCCGCGGGACTGGCCGGTTCCGTCAGGGGTCTCTTGCTCCTGGCCGCTGTACTTTTACTACACTTGTCTTAAAAAAATAGGACAGAAGACCAGTGCCATGGACTTGCGGTACATGCTTGGCGTGATCCGTAACCGATGGAACAACCGCGCGGTGCGATGTGAGTTGCATTACATGGATGATTTCTTTAGGCTGAACCTGAAAAACATCAGTGGTTTTTGTTTCCCGAGGATCTTTAGTGGGGGACCGGTTTTTCAGTTGTTTACCCACTTGCACGCTTTGACTGGCAAGTGCCCATTCACCCAGGATCAAATCATAAACGACATCTCGACCTGGGTGAGCGACCGCGGGGTCGATGGTGTGGAGAAGAATTTCAGGCGGGCCAGCGTAGCCGCAACTCTGGACCGTGTATTTACGAGGTGGAGGCCCTCGGATTACGATGGGCACATGGACTTGGAAAACTATAGTAACGACTTTATGCGCTGGGGCACATCGGGGGGCGGCCCCAGGTCAACTATAAATCGTGAGACTTACCGAACGAAGTGGGCGTGGGGTTTTGCCCGGTACACCGGCCCAGATGGGTGTCCGCTGTCTCGGCCCAGCCTCTACCAGGACAGCCTGGCCACTAGGGACGAGGCGATAATAGCTCTGAAGGAGGAAGCTCCAAAAACTCGGGAGATCATAGCGACCCCGATGCCTAGCTACTTGCGCCAGAGTTACCTGTTGTATCGCTGGGGAAAACCAAAGCTGCCGAGCCCGATATCTAGCAGGCAGTGGGTGTCTCAGTTTGAGCAGGTTCACCCTAAGTGGTACGGGTGTATAGACGGTGAAAAGTTTGATCAGACTGTGCCTCGGTGGTTTGTGATTGACGTGATCGACCGGCTTGGCGGCCTCGACGCGGAGACTAGGAGAGTGGCTGACCTGGAAATAGAACACCTCCGGACCCTCAGCGTCCATTACAACGGTCGCGCGTGGAAGTGGGAGGGGGGCTTGTTGTCGGGGTGGAGACTTACTAGTGTCATGGGGACGTTGGCGTCGGTGTGTGCGGCCGACTATATACGTGCGGAGACGGGCAGTGAGGGGTCTGTCGAGATTGGAGCTATGGGCGATGACCTGGTTTTATGGAGCTACAATACCGAGTTGAGGCCCGAAGTGATGGTGGCTTGTTACAACGATTTCGGTCTTCGGGCTAACCTGCATAAGACGATCAGCGGGCCGACCGGTGAGTTTTTGCGCAAGGTACTGTCGGACGGGGGAGGCGTCGGTTACCCTGCCTTGGGGGCGAGGACGCTGATGTATGCCAACCCGTGGGTTTCATCGTACAAGTATGAAAAGGAGCTGGAACTCGCTAGCAGTTGGATGACTTTCATCTCTCGCTTACACAGGCACGCCGCGCGTGGGGTCGGTGACACTCTCGGACCGATATACGTGGGGTGGATGTCTAACGCGTTGCGGCAGGAGTTTGGGGCGGGTCCGTGGAGGGACTGGGTCTGTACGCCCGTCAGTGCGGGTGGTGGAGGTCCAGTCGAATTTAGCGACCCGGGGACCTGGACCCAGTTGCAGCATCAAGAGACCGGCAAGCTGTTACACCTTGATGGTTACATGAGTGTGGCTGCGAAGTTGGGTATACTTAAGTCAAAACTGGTTTTTAAGAGGATAGCTTCTTTCGTCCCTATACCGTCGGTGGGGGCGATGCTCAACTATAAAGCTTTGGCTGGTTCTGTTTCCGATAAGGACACAATATCGATTAGGAAGGACACCAATATTACGGACTTAATCTTTGGTCTGGCTTCGGGACGGTATAACCGCTCTGACGTTAACATGAGGTTGAAAGCGCCGTTGACGCGGGCTCAGCGTGGGCTGACGGTGTCTGGGTTGATGGACCTAATCTTGGGGCTAGGAGAAAATTCCGAATCGGGTCTCACCAGTATATGTCATTCAAAGGAAACCTGTAGTAGTGTGTCCAGCGTTGTTCGGCGAGCAACGCAGAGTGCGCTGGTTCAACGCACAATCAAAAATTGCCGCTGTTGAAAGAaattggtg</t>
  </si>
  <si>
    <t>&gt;Insecta_Lepidoptera-Bombyx_mandarina_GCF_003987935.1_ASM398793v1_genomic.fna_NW_021012335.1_751_2056_+</t>
  </si>
  <si>
    <t>CGAGCATTACCAACTATGCGCCAAAGGTACGCTGGCGTGGCGGCGTGGGTGGGCAATCCCCTCCCCCAAGTTGGCGCGAAGAGTACCGGCCTAACAGCCGCGCCAAAGGGACAGGACGTATATTCCGCAACAGGCTGTCGGGGTGGTTCCCTTACATCGTGGGCGCAGGGATCTGTGTCATCATTGGCATCATTACAGCTGTATGCGGGAGACGGGCCCGCCCGGCTGAACCTGCCGAGGGAGGCACTCGTTGGAGACCAGCCGACGGCGGAAGAACTGGCGGCCGCCCAGCCGTCTCAGAGGAGATTATTCCAGGCCGGAAAACTTAGCATACATCCCTGGGCCTATCCACGCCGTGCTGGTCCTAACAGACTGCACCACTTCGTCGGCCCCTGATTCCATCAACGGCGACGGATATCGGATCCCCGTGGCCAGCGCCTATCGCAGGGCCGATGATACCCATCCGCTCCCGGTTCCGACCCCCATTGACGGCCTAGTGGCGGGATGGTGGGTGCCGTTCCGGGCGGCTGCGGGTGGTTCCGATGTCATAACAGCAATAAACGAAATCGAGAGCAAACTAGCCATCGATGGCGTTGCAAAACGCGCAAGCAGTGTCGCGGCTGAGCTGCACGGCGCCCAGTACCCTCCACTCATGGTGCCCGCTGAAAACACAGCCTACCAGACGGACGTACCTTTACATGGGGCATGGGTTATGGACGGTGATCCACAGCCCCGCTTATACCCAAACTCTGAATATCACGCATCCCGCGCCATATCTGGAGGTGACACAGTAGAGACTCGCCGCTTAATGGTGGGATACAATTTTGGTGCCATCAGCCCATTGGCCCGACCGTACTCCGGCGCCGCCAATACGGAGGGAGTTGATTCGGTGGTCTCCCCTCAACACAGAGGCAGGAGGTGGACGACATATAGGCCTGCCGTGCACGCGCCAGCCATGACCCTAAAAACCATGGACTCAATGTCTCGTGTGGCAACATACCTGGGCCTAGTCATAACCGAGGACATCCAGAACGGTTTTACGTCCGCGGAGGGCACCAGAGGGTGGTTTCGAATGTTGAGTATGGCTCTCTCCCTGCAGACATCGGTCCTGTTCGCTCGATCGGACCTATCGTTGCGTGCCTGGGTGGGGTACGAAGCCGTCGCGGACGATCTGACCACCAGAAACACATACACCCAGCTCATACGAATGGCGACCAATGGATTGTGCGGTTAcatcgacattttttttttttttggaccaaATGTAGACGCAGGAACGGAGGATATCCAAAGAGAATTCGTTTTA</t>
  </si>
  <si>
    <t>&gt;Insecta_Lepidoptera-Plutella_xylostella_GCA_019096205.1_PxLV.1_genomic.fna_CM032495.1_11923634_11924458_+</t>
  </si>
  <si>
    <t>AGAGGGCTACACCTATTGATGCAGTTACACCCAGGGCGAGCTGCTTCTCGGATTGAGGCTGAACACCACCGGTAGAAAGAGATGACAGGCGACATATGTCCTCATAGCCTTAGGAGGCTACTCAAGGACAGTGCGGGGTGGCTGAAGTTAGTGGggatgtacaattgtacataggtaAATACTGGAGGACACTAACGTACTGGGAAACCATGACGGATTATGTTCCACCGGTCGACATATCAAAGCTTAAGGAGGACGTAGACGACTGGTTAACAGTGACGAAGCATAATGGAGAAAGAGTGGGAGAAACAAAGTACTTTGATGACCTACACCACGGAGCCTGTGCATACTTGCGACGAGAGTGGAGTAGACCTGGTAACCTACCTGCAAAACAAGAGTGGGTAAGGAGCGGTGTTTGGATGCGGGGCAAGGCTGGCACCGGGGGGCAGACGCTGATTGAAATCGATGGCAAGTAGAAGCTTACCAGACACTATAAGGGTGTCGATGCGCCATTGAAGAGCGATAAGGAGATAGAGCTAGCACTGACGACGGTACTGCCAGAGGATATGAAGATCATGCAGAAAAGCGAAGAGGGGAAGGTGCGGCCCGTGGTAGTGGGAGGTAACGAGTTATGGATAAAATACAGAAAAATGGACTTTCGATCAGAAATAGTGGAGCGGGGGTTATACGGCTCACAGACCAGCTCTCTTTGCAGGTCCGGCTGGGATAGAGCACATTGACCAGGAGTGGGTGGAGTGAATCCGTGACCCCGCTACGCTCAAAGTACCTCTAGATTAGAGTGCCTTTGACAACCACcagtcaaaa</t>
  </si>
  <si>
    <t>&gt;Insecta_Lepidoptera-Spodoptera_litura_GCA_002706865.2_ASM270686v2_genomic.fna_KZ304944.1_1168_1842_+</t>
  </si>
  <si>
    <t>GGAGCGAGCGCCGACCATGATGGCGCTGTTGTTACGGGGCAGGATGGGGTCCGGGGGGAGGTGATGCCAGCTCCGGAGTTGTCCACGGGGGGTGTTCGACGCGCTAGGGCGGCTGGTGTGGACAACAATAATTGGAACACCTACAGTGATACAGTTCCCGTCTACAGCGTCGGTGTAAACACCTGGGCAAATGAGGACGAGGTTGTGCCCTTTAGTGCGCTGTACAACCATATAGCTGAGCGTATTACTGATCCAAACGCGACGGGAGCCCTGGGCGCGCTGGTGAAGGGCTCGACTATGAAAGACTCGGCTAGCGTCATTACCATGGTCAAACATATGCAGCGGGGAAACGGGTCGTACCGCGATGAGGCACCACTAGTACGCGCATACAACATGCTGAACGCCACAGCCGCCACCGGTAGCCCCCCGGACCCGATAGTATACAAATGGATGCGCAACTTTGTGCCGGTGGGACCGGTTCAACTGGAGAATCTTCGGGGGCAGCCTGTGGGGGGCTCTGTTATTGCGGTCCCACACGATATGTTCACCGAGTATGCGTTTCTCAACTTTAACACTCCTTTCCCCGGGATCGGGACGGGGATAAACGTGTTTTCACTCGACAGTATGGATGAGACTTGGGTTACGGTCCAAATGTTGTTATTCGGAACTTGTATA</t>
  </si>
  <si>
    <t>&gt;Insecta_Odonata-Calopteryx_splendens_GCA_002093875.1_Calsple1.0_genomic.fna_LYUA01002422.1_19810_21962_+</t>
  </si>
  <si>
    <t>GACTGGAGTTGGGAGGGGAACCGGCAGTCTTTAGTGGTCCCGATGCTCGCCGGAATGCGAACGAGCGCGGGCTGGTGGGCTAGTGGTGCCAACGAATCTGCCGATAGCCCCGTACCGGCGGTCGGAGAAATGGGGCTGCAATATGAGGGGAGGCATGACGCACGACGCTTTGGCTCCTGGAGACAGTACGGGCCAGCGCCCCGCCAGCTGAGTGTTCTAGAACATGCGTTCATGAGGGTGAACTGGATCCGGGCAGCAGAACACTGGAGGTGGGTAGAGTGGAACACAAAGCAAGACGGGGGCGGGGCCACCTACCTCGCATTCCACACACTCTTCTCACAGCTCTGGAGGCTGGGTGGTTGGAAGTGTGTGGCGGGCGCTAGCCGGAGCTCGGTGTCGATAGGGTGGGGTATGGTCTCACGGTGGAAGGACTGGATGGGGCTGAACTATTATACGCTGGACATCGAGAAGCCCATCACACACGTCTTCGAGTCTAGGTGTGATCACGCATTGGGGTGGTGGTGCCCGGAGCCCGGGGCGGGCGGGCTCATCAACATGACGGAGGAAGTGATGTTCGAGACCGTCGGGATAGGGTACGTGAATTCGGCGTGTTTCTGCGGATTCGGCTGTACCCGCAGTCCCGGTGATCCCGACGGCTACGGGGAGCAGGGAACCAGGCAAGAACGGATCGTGAACTACAGCATAGACTGCTGGCGTGCGGTTGGTGGACCGCCTGGGCCAATCACATCCGTGAACACCAGCAGAGGGGCACAGCGGGGGGTTGTGAACCCTGCGGGACCGACTGCCAAGCAGGTTACCGCCCCCCTAGCTCGGAGGCGGCGGCTGTCGGGCAGGCGAAGAATGTGAAGGCAGCGACGAGCGTCACTGCCACACCCCAAGCGAAGCTGGGGGCCACACCGAAGGAGGCACTGACAAAATCCGACAGCCGCAAGGCTGAAGGATAGAGGATACTACCGGGTGAAGCGTTTGCGCGGCGACTGGGAGTGGACATCGTACCTCGGGGAAGGACTACTTATTACCAAGTGGTTGCACCGGGGTGCAGGATGGTTTCACGACACCCACCCACCAGTTCTCGGAAAAGTTGCGGAGGTTCAAAAATTCAGCCTGTGGCTGTTGGGCGTGTGAtagggtggggaaaggggggataTGGGACCACCTCCATGTTCTCATCCGGGTGTTACCTCTGTCCCGCGGGTGTTGCACCCTATAGGACGCGGTACCCATAGAAAAATTGTTGAAGCCGCGGGGGTGGAGCATCCATCAGGTCCTCAGCTTCTTAAAGGGTCGCACGGGACTGCTAAAACAGGGCGGGGATTACATCCATGCGTACTGGAGGGACCTGTGTTACTGGGAGGTGGGCTGGGGGTACCGCGAGTACGGGGATTTGCGTGACCTGGAGGCTGACGTCTTAGACTGACTAGTAACTCACAAGGAGCGAGGGCCTCCAGGGAAGGAACTTGAGTTCGCGGCCGAAGTTGGGGCTAATGTGTACGCCAGTCTGTGTACCCAAAACAGGATGTTGCAGCCCCAGGGGCTGACGTCGTGGGTGGAAGAAGGTCTCTGGATGCGAGGGAAGGCGGGGGACACGGGTACTGTACCGATTTAAGTGGATGGCAGAGTTGTCAACAGCCGTAGCATGAATTGAGTGGAGGGCTCTCTAAAAAGTGACGCGGAAATAAGGGTGGACATGTTTGTGGCGAGGGAGGATGTCCTCACAGTGATGTAAAAGAGCGAAGGCGGTAAGGTGAGAGGGGTGGTGAAGGCTGGGAACAGCTTAATGAGGTATATGGACTTCCTATCGCAGTTCCTAGGACAGGGGGACGGAAAATCTCCTCTGTTCCTAGGGCCCTCAGGAAACGAGAAATTGAACAAGGAGATACTGGATCTCACACGCAACAGCGGAATCTTCAAAGCCCCCATCGACCAGAACAGTTTCGATCAGAACCAATCCCAGCTGACCATACTCATGGTCATCAGCGCTTATCTGCGGATTTGCGCGGAGCATTAGTGACGTCGAGGGGGTACGAGGAGTGGTGAGGAGTGTGTGGGCTACACTCATGGCTGGTAAGGTGGTGGTTGACCtggatgggaggtgggggaaCGGGGTCCCGAGTGGGTGGAGATGTACCGCG</t>
  </si>
  <si>
    <t>&gt;Insecta_Odonata-Calopteryx_splendens_GCA_002093875.1_Calsple1.0_genomic.fna_LYUA01005619.1_99791_95313_-</t>
  </si>
  <si>
    <t>CCCCTCCGGGCACCCCTCACCCCCGTGCCACCTGTCAACCCAGGTCATCTCTACGTTGGAAAAGTCGGCGGGGGCCACTATCTCGTCTCCTATCCCCACCCCCCGCTTCCACTCCTCGACGGCCCGCCGGATGAACGTAGCCCTATCCACAGTGGAATGGACCCCCAGCTCCCTCGGGTCCCGCCCTGCTATTCCAGACCTGGAGTAGGTCGCCAACCCCAGTATCACTCCGATCTCGGCCAGCGCCCCCCAAACCCCGAGGTAAAGGCGGGGAGCTTGATCCGCCTCATCCCGACAGGCGAAGACCCCTTCCCCGCTCGACACGCTGTCCTCATGGAAATAGGTGTTGGAATGGCTGACTTCGACTATCCCCCTTCCGTCGACAGTTCTCCTGAATGGCCACCCTAACCCCGGTGGGGACCGTCTCCCCCACCCCAGCCACCCCCGACCTGTACGCTTCATTTTGGGGGACCGTCTCCCCCACCCCAGCCACCCCCGACTTGTACGCTTCATTTTGGTCCCGCCCTTCTCATCAGGCCCCTCTCCCACTTCCACTGGCCTCGGCCACCTGACGGTCAGCTCCGCGACCGCAACGGAAACCTCCCAGTCTATCGTGCCAGACACCTTCCCTAACTCCCTCATCTCCTCTACCCACAGCATTCCCAGCTCGACCCCCAAAAGAGACTGGTCCCTCACCCCGAACAGCTTCCGGAGCTCCCCTTTGGCCCACCGCTTCACTATACATCCGTACCTCCCCCCGACCCCCCAGACTTCCGGCCAAGGTACGTGTCACTCGCCGAGCATGTACAGCTCAAACACCCACCGGCTGACCCTATTCCGCAGCCGACAGACCCACTCCCACCACCCCGGCTTCACCATCTTCTTGAGCCAGTCCTCGTTCCCCTCCTCTAGGTACCACCGCTGAGCATGGCTGCGGAGCAACCGCGGCAGCCCCTCAATATCCCATACCTCCCCTGGCCGAGGCACCAAAGGCCCTGAGGGCATCTTGCTCTTCTTCGGCATCCTCACCTCCCACTCCACGTCGACTGTCGTATAAGTCACTCTCTGGCACAGCCCAACTTGCGGCTAGGGCTGCTCTGAAGCCCCTGGGGATATAACCCCCTGTCCACCGGGCCACCCTGTCGACCCACCTCCCCATTCCAAAACTCCACTCCTTCCGCGTTGTCCTACATCTCGGCGTGACCCACTTCCCCCTCAGCTCCCCCGCTGCGACCGTATAAACCCCTGATGCGGCCGCTTTCTCCTGCGGGATCCCCACCTCCATATCCGCCAGGAACCCCTCCGCGCATGCCCCATCATCCCCCCCCGCATCCATATGCCCTCGGCAACCCAGCTCTCGAGTCCGAGGTAGCCCCTCAGTGCTGGCAGCCCGGGATCGATGCTCTCCAGGTACTTGCCCACCTGGCACACTACAGCCTCGACCAGCTCCGCACTCCCCCCCGCAGTACCGTCTATCACGGCCGGCGTGACTAGCCACTGCTTAATGTCCTTGCAGGCATCCATCCCCCTGTACTGCCTGTACCCAAAAAAACATCTCCCAGTACACCAGGAGGTCCCAGTGGCGGCTGATTCCTCCCCCCGACCTTGAGGATGCCGGTCCTCTCTTTAAGCCACTCCCTTACCCGGCAAACGCAGAGGCCCTCAACGCGCTGCTTCACCCTGAACTCTCCGTACAGCGCAGCCCTACTACCCCGGCTTACCATCCCCATCAAGATGTGCACCCCCCGCGCCAAGGCCCCTGGGTAGCGCGCCATCACTGGGCACCACCCGCACCTGAACCTCTCGCCTGGAACCGCCGTCTGTCCGATACCGGCTCCACTTCCTGCTCGGCCCCCGGCACCCCCGGTGCTCTGCGATGCACTCGCACTCCCTCTCCGACACCCCCCGGCGATCTTTTCCTCGGCCCGGAGGTAACGCGCCCAAGACCATTCCCAGTCTGGGGCACTGGGGGAGACGATCAGGCAGTCAGGGCAGAGGATTGCCGCATGTCCGAATGCTGCTCCGCTTCGGCCTGGGTAATGCCATGTTTGGCTACGACTGCAGGGCGTTGAGCCAGCTCTACGACCGCTTCTTTCGCGGTCGATGCGTCCCCATCGCTGCCAGTACCGCCGGTCTTCGTTCGCGGCATGGCCCCTGGGGTCTGCCCAGGCTTAAGGGTCGCAGAGTCAGAGGTCGCCTCCGCCTCCTGCTCCTTCGTCTCCCCCCCTGCTCCTtcgtctcctccccccctgcTCCTTCGTCTCCTCCCCNCTCCTCCCCCCCGCCGGTCCCGGGCCCTCCTACCCCCGCCCTGGAGGCTGGGACCCGAAAAACCGATTAGAAAGGCCCCAACCCCTCTTTACCGATACCAGGGGGGCATCGTCCGCCCGGTAGTACTGAAGATCTCCCATGCCACCAGTCCACCGCCCCACCACTTCCAGGTTTCCTTCCAGCGCCGAAATCAGTCCTGGGTTTACGTCCAGTCTCATAAGCGGAGCACCACCACGCCCAGGAGTGGGTAAATACCCCCCACCCCACTTTGGCACTACCCAGCCCGGGGCTGAGCTTCCCACCCCGCCTGCGGCCACACGCCTATGAGCCCGGAGTCCTCTAGGCAGTAGGCAACCCCCCCCCTTGAACCTGCCCAGGCCAACCACAGTACATGGTCCGCAGCGGGGTCTGCCACCAGTTTATCCTCATAAGGTCCCTCTCCATAACCGGATTGTCCACCACCACGCCCCGTTTCGCCCCTTACGAGTCCATTCCTCCACGTGTACACCGAATTAGCGTACCCGTACTCCCCCGCCCACCGCTGGGTGCTGTTCGTCATCACGCTGAGGGCATCAACGCGGGCAGTTCCACATCCCTGGGTGGGTGCGCAACCCCGTGAGCGTGGGGATTACCACACTCCGCCTGTTCACCTCCCAGCTCCAACCCTCCCCTCTGAAGGGGCTGTCCCCGTTTCTTGGTCCATTCTGTTCTCT</t>
  </si>
  <si>
    <t>&gt;Insecta_Odonata-Calopteryx_splendens_GCA_002093875.1_Calsple1.0_genomic.fna_LYUA01007727.1_13556_11265_-</t>
  </si>
  <si>
    <t>GGCAGCCTGACCTACCGCGCTTGTCACCTCTCCCACCTTGCTTGCGGCCTTGGGTGTTAACAGATCGTGAGCCGCTTGGGAGGCGATGTGTCCGGCTCCGGCCACCAACGCTCCAGTTGGCCCCCCGGTCACAAATCCTCCCAATGCGGATATGGCCGGGTAAAGCAGATAGTTTTTTTGCCGCTGCAATTATGTCGAAAAAGGAGATTGGATCTGGAAGAACTATAGAGGAAATATTGGCCATGCGAATAACTGTCTGCCTGCAGATGGTTTGAATCGACTATGTCGGGCAGTATGCAAGGGTGCAGCAAACGGGGGACAGGACGAAGATCTGGGATTCTAAGCTCTTGTTCAGCACGGTGGTACATCCTGCACCAGCGTTGGATATGTAGTGAAACTGATCGATCTACATTCTGACTGATCTCATGACTTTGGTCTCCGGTCTGTAGGGCGCAATGGGGGTTTATCTGTCGAAGTCGAGAGTGCAAATCATGTCCTTCGTATAGTTATCGGCTCGCGGGCCAACATTTAAGGCCATAATTTGGGTGTTTTCGAAACTCACCCACGAAACTCGGGGAGTTGCTTCGCCGGGGGACTTCATCTTCTCTACCCACTGTTTGGTGAAGTGGTACGGGAGAGGTAAGTAGGACATCCACTCAGCGTTTCCAAATATAAGCATGGAGTAGTACTCAGATATCACGTCATAGTCCCACTCGTTCCACGATTCGTACTAAAATCCGCGAGCTAAATCCACCCAGGTTGCTAGCACTGAGGTAGCTAGATGTACCAGCTCCTGAGCCATTTAAGAACTGAAGATGGTCTCATTGTGTTGTCATATCCGGCCCAGACTGAGGGAACTATTTGTATGGGTAAAAATCGTCGAGGTCTGAGCAGACAGCCCCGGATAACATATGGTGCCAAGACGCGAATCACCGAGAGGAGTCGATTCTAAGGATGTTTTCGTGGGTGGATACCATGCCGACGTAGATGGATACTCGGGTTAGAGACTCGCATGTTGTTAGGGTGTATTGGTCAGTGGTATACTCAGGTTCCGGCGTTGCCCACACCCTGGAGGGAAGGCCGAAAATTTTGTTTGTCTGAGAGTACACAGTGCGAACGAGAGAGGCAGGAGGTAACGCCCAGGATGAGAGAGCAGAAAAGTTGAATCCGACCATCCTACGAGGACCAGAGACCGCCGCTCCGAGGTCAGGATCAGCCCATTCACACCTCAGACTTGACCCCTGCGCGATGGGATCATCCTGGTAGATACTCCACGTTCCGCCAACTGGATCCTCCATGCAGCACCGGGTGGTGTTGGGGTTCGAGTCAACGTACATGCCGTTATAAAGGGTGGTGTTCAATACTGAGGCGACGGACTGAGATATTTGACAGGCATTTGACAGAGCCAACTTAGTGCAGATGTGATTGTAAGCGGCTATCGAGTAGGTTACCACAGCGTCGACGATAGCGCTGACATACCACTGATTCTAGATTGTTTGAAAGTCTGCGGGCACCACCTGTTGGGCTCCACGGAACACAGGGACTGGATGGCCTGCCAACATTATCTGCTGTGAGGTGTAAGCGGAGGTGTGGTCGACCAACACCAACATAACGTGGGTGTGTCCGGGGATATAAACGCTGTTACATGCTGGCATTATTCCGATGCTGACGGGTGTGCCTGGTTTGGTCAGAAGACAGCTCTCCTGCCCGCATGTGGTTAACAGATCCATGCCGAAACTGACGTTTAGATGGACGCCACGTAGGGAATGATCGTCCCCCTAGCGAGAATCTCGCTTCTGACGGGGACCGTTTTCCAGGTGGCCTCTGCGTCAACATAGGCATGCATCCCAGCGTCAGCAGCGACAGGAGGCCCGTACTTGTTGGTCATGTAAGCGGTGTACACATCTAGGGGCATGTCGGTGATTTGGAAAATGGGAGTCTGACGGGTTTCCTCTTCGTATACCAATGAAAGTTGGTCCACGAGGTTGCCACCCACGTACAAACCGGTAGTGTATTGTTTTCAGATCATCGTTCTTCTTAGAGAGGGACATGATCAGGCAAGGTAGACGTACCAGAGGGGTTACTTAGAGGTATGATGACGTCGAATTTTGCCGGTACTTTACGAGGGAGAACATCGCGGTTCCGTCCCTCACGTTCCCACCCCTGACCGGCACCTGTAGCAGTGGGGTCAGACAATCTGGACGCGTATGACGTGAACATGCTGGAGTAAGGTACTGGTTTGGCTGATTCGGACTCCTGGCGCCAGTTCTACACGGAGATGGACCTGGAAGG</t>
  </si>
  <si>
    <t>&gt;Insecta_Odonata-Calopteryx_splendens_GCA_002093875.1_Calsple1.0_genomic.fna_LYUA01008434.1_19786_18956_-</t>
  </si>
  <si>
    <t>CATCAAGATAATAGTGACGTCAGTGGCCCAGCGCTGCAATATATAAACGGGCTCAAAGGGTGGCCCAGTCATTATTCCAGACACCACTCGTGTCCGGTCTGTACAGTCGGAGGATGTGAGGAGGCCATCTTGGATATGGTTTACTGACCCGTGCCAGAACTGGCTGGTCAGGAAAGACGCCACATAGGGGATGCACGTGCCCCGCGCGAGGATCTCGCTTCTTATGGGAACAGCTGTCCACGTGATCTCGGAGTCCAGGTAAGAGTACATGTTGGCATCGGCTTCGACTGGTGGCCCGTACTTGTTGGTCATGTACGCTGCATAGATGTCAAGTGGCATGGCAATTATTGACGAGATGGGTGTTAGTCGGTCCTGCCCTCGGATGCATAGGTAAGCGGGCCCCGCGGGGGTCCACCACCGGATGAAACGGTACCTGATTATTTCGGTATCATAATTTTCACGAGACAGGGAAAGGATGATGCAGGCCAGCCGAACGAGGGGGGCTACCTCGAGATAGGAAGAGGTAGAGTTTTGGAGATATTTGACTAGTGAAAGCATGGCGGTGCCGTCGCGCACATTCCCACCCCTGACCATCGACCCCAAAGCCCCCGAAGCAGTGGGGTCAGCTAGTCTCGATGCATAGGACGTGAACATAGCGGAGTAGGGGACGGTTTTTAAGGCCTCGGACTCCTGACGCCACTCGGATACCGACACGGACCGAACGGGCATCGTGTCGGCCCACCAATCGACGGTCGACGAAGGAgaggggtccccccccccctgtggcGTGACTGTGGTCACCATCAAGAATCGGGATTGGGTCTGATGGGG</t>
  </si>
  <si>
    <t>&gt;Insecta_Odonata-Calopteryx_splendens_GCA_002093875.1_Calsple1.0_genomic.fna_LYUA01008691.1_13918_15368_+</t>
  </si>
  <si>
    <t>GCCCTGGCGGACGCAGCGCTGAACGGGGAGGGGGCAGATCTGCGGAGGCTTGCTCTCAAGGCGGCCTTGTATGACGCCCTGCGGGAGGCCGTGTTCACCCAGCCTCTGGGGTTGGATTGGGGGTGTGCCGTTCGGAATCCGTGGGGTAGGGCGGGTGGGGACCGGTTCATAGAGGATGATGTCGCCCTCCGGGGAGTTTGTGTAACGATGCGGGGGTTGTCAGTAGCTATAGAGACCGGGAGTCTCATGGTGGACGGAGAGTTGTGGGAGCTGAAGAGCAGTGAGGTACAGGTCGTAAACGTGAATCACCAGAGCGGAAATGACCGGATCTCGTGGGCCCTTTGGCTACTGTGCCACCTAGATTACCCGCTGGCGCGGGTCCTGGAGTGGTGGGGTGTAAGGGACGCTAGCAGCGAGGGGGTGCGGCTGGCGGTCGGACAATGCACCGCCGAATTAGTTGACATCTTTGAAGGCATCACAAAGGTGATAATAGTCCCCACGGACCAGCGGGCGACACCCGTACCATTGGGGGGCTACGCCATGCGGCCCGTCGATGTGAACCCAGTGAGGGGGGATGGGATTGCCCAATACCATGTGGCTCAGGTTTAAGACCTCAACCCCTTGGTGCTGGAGTGTATCGACGCGGTCCTGGAATATGAGAGCTCCCTCAAGTGGGCGTTCGACCACTACACCCTGCCGTACGTTATAGGAGGTATCGAGTGGGCACAACTGATGGGGTTGGTGTCAATCCTCACGGCCAGGTGGACTCCAAATTTGGAGGTTAGTCTGGAGGTTAGTCAGGAGGTTCCGGGTTGGGTGCCGAGGGTGGTACCGCGGGTACCGCGTAACCAGCGGAATACGGGCACGGATCCGACAAGATGGACAGGGCCCAGAAGACCGCCGAGGGGGTAGTAGGCGACCTGGTCGCAACCCAAGGGGGTGTGGTGGCCCCGACACGGCCGCTAACAGCGGGGCAGAGTAATTACCACCACCGAGATTGCGTCAATAGTGTGGACCACTGTTTCTTATCTCGGGATGTGAGCCGCAAGTACCCTACCTTCAAACTGGGGGGATGGGGTAACGCTGCAGAAATAATGATTGCCACTGGCTATGCGCAGATCCAAGGGGGTGATAAGGAGGGACCCAAACTAGTAGGGCAGATGGCCAGCCAGAAGAGGGCATCCTGGATGCGGCGCTCGTTCGAGGAATGGAAGAGGGCGATGGGGTTGTGTGATGAACTGCTGAATATCGACGCGGTCCCGAGGTTCGAGTCTCAGGGGCGGGAGCTGCTTTACGGGGGCGCAACAGGGAATTCGGCTAAATGGTGCTGTACGGCTCTAACAGGCTGGGACCTTGACTGGAGCTGGGAGGGCAATCGGCGGGCAGGGGTCGTGCCTACGTTGACCGGGGTTCGCACGAGTGCGGGCTGGTGGACCAGCACGGCGAACGAG</t>
  </si>
  <si>
    <t>&gt;Insecta_Odonata-Pantala_flavescens_GCA_020796165.1_CAAS_Pfla_1.0_genomic.fna_CM036886.1_3013846_3013147_-</t>
  </si>
  <si>
    <t>GGCTGTCTGTCCCACTGCACTTGCCATCTTTGATACTTTGTCTGCAACCTTGGGGGAGAGCAGGTCTTGGGCAGCTTGAGAAGCGATGTGCGTCGCCCCTGCCGGATCTCCCGTCACGAACCCGCCCAAAGCTGATATGGCCGGGTAAAGTAGGGTAGTTTTTTGCCGCATTGATGATATCAGATAATGAGATCAGATCTGGCAAAATGATGGAAGAGATTGTAGCCATCCTCATTGTTGGGTCAGCTTGTAAGTGGTTCGAACCAATCACATACATTAGTGTTGGAGAATAGGCAAGTGTGTTACACACAGGAGACAGAACAAAAGTCTGAGACTCGAGAAAGGTCTTATTAAGGCCAGTCGTTACCCCCGCTCCTACATTGGACAAATAGTGGAACTGATCCACCCACATTCCAATTGAACGCAGAGCCTCAGTCTCTGGTATGAATAAAACTAGAGGGGCGTATCTATCAAAGTCCATTGTGCACACCATATCTTTGGCGAAGTCTCCGGTTTTAGGTCCAATTTGCTGGGCCATGTATTGAGTGTTATCAAACCTCACCCATGACGTGCGTGGGGTGGCTTCTCCAGAAGAAGACTGTCTAAGTCCATCTCCTGTTTTATAAATTGCTGCTTCTTCTAAAACTTCTCTATACTCATCGTCATTCTCTGGAAGGCCATGAGCTTTCATGAGGAAAGC</t>
  </si>
  <si>
    <t>&gt;Insecta_Odonata-Ischnura_elegans_GCF_921293095.1_ioIscEleg1.1_genomic.fna_NC_060248.1_96493447_96492923_-</t>
  </si>
  <si>
    <t>TCTCTCCCTGACCAACGAAATCAAAGTATATACATCCTCGCCGGTAAAGGAACGCATCTTCTCCACCCACTGATTGGTGAAATGGTACGGGAGGGGAAAGTAGGAAAGCCACTCTGGATTCCCAAAGGTCATCATGGCGTAATACTCGGCGATTACTTCGTAGTCCCACTCACCCCACGCCTCGTACAGCGGTTCCAAGTCCACCCAATTAGCCACCTGAGACGTGGCCAACTGCACCAACTCCTGAGCCATCTGTGAACTATGAATTGTCTCGTTTGTGTTGTCAAATACGGCCCATACTTGCAGCGACATGTTAGTCTGCGTGAATATCGTCGAGGTTTGTGCGGACATCGCCCCGGCCAACATGTGCCAGGAGGCGAATCCTCTGGAATTGTCAAACTTCAGGATGTGTTCGTGGGTCGACACCATCCCAACGTATATCGCCACGCGGGTGAGTGACTCGCATGTGGTGATGGTGTACTGGTCAGTGGAGTGCTCAGGGGCTGGAGTTGCCCAAACTCGAAG</t>
  </si>
  <si>
    <t>&gt;Insecta_Odonata-Ischnura_elegans_GCF_921293095.1_ioIscEleg1.1_genomic.fna_NC_060251.1_100833236_100832565_-</t>
  </si>
  <si>
    <t>TAAACCCGCCAACATTTCAACATTTCCCTCTAAGGCTGCTACCGTCTGGGCTGAAACGTCGAGGGTGTTATACGTGGCGTTCCACCAGGCCCTATACCTTGCTCTTACCCCCCACCCGATCTTCACATCTTCTTTTCCGGGGGCGAACCTATTTCGCCAACCGGCCTCTTGCCAGGGGACAAGGAATGCTGTGTCTTCCAATACGTAGGCTATCCCCCCACCTTGTGTTCTCTGAGGGAACTCACACCATACCGCCCCTCTCGGTGCCTGCCACCAGTTGACTCTCATCAGGTCTTTCTCCATGGAGACGTTGTCGCAAACCACCCCTGTTGTGGACCCGTAAAGCCCCACTCTCCAGGAATAGTTGCTACTGAAAAAGCCATATCCTCCTGCCCACTTGGTCGTACTATCCGGGAGGACTGAGAGAGGATCAATGCTCTGTGGGGCGTTCCACAGGCCTGGATGGGTCCGGATCCCTGTGAAAGTGGGTCGGATGATGCAGTGCCTGTTCACCTCCCACGGCCAATTCCTCGCAGGGAAGCTGGCGCCCTCCCCTAAAACGCCCCCCACCATCTCCATTAGACTTGATCCCTCGACGGCACCAGCACCCCCATGCCACCGCCGTTGCACCCAAGCTGTCTCGACATTCTCAAAAGAGCCCGGGGTGAGTAG</t>
  </si>
  <si>
    <t>&gt;Insecta_Odonata-Ischnura_elegans_GCF_921293095.1_ioIscEleg1.1_genomic.fna_NC_060253.1_24766369_24764764_-</t>
  </si>
  <si>
    <t>CCATGAGTCGGAAAACCTCAAGGAACGGTTCATAGCGTTCCCTGTCTTCACCACTGCCCTAACCTTAGCGGGCTCACTCTTCTCCATTGCACGCAACCATTCCTTAGACGGAGTGAGCATCGACTTCCGTATTTCCGCATCCGACATGGTTAGTGAGTCTACGCCTTTATAGCGGCGGGTTTTTAGGATCTTACCCCCAACCGCCACTGCCGCTTTTTCTCCATCACCGGTTCTGCCTCTCATCCATATTCCCTCCGATATCCAATCATCTAGGGATTTAAAGTGCCGTAGCCCTCCCGCTCCTGGGTCGACGGAGCGCATTAGGTACCCCTCCACTTTCTGCCCAATTGCGTCACAAAACCGTGCGCTTCCTCCTTCCACGCCGTCTATGCATACCGGGTCCACTAACCACTCTTTCACCTCCTTCTCGCACGCTTCTGCCCCTCTATATTGCCGATATCCGAAGAATACCTCCCAGTACACCAACCTATCCCAGTCGCGGGTGATGAAGTCACCCCCATATTCAATAGTCCTGTCCTCTCCTTGAAGTACCTACGCACCCGGCACGGACACATGTGCTGCGTCAAGTTCCTGACTCTCAGCAATTCTCTATACATGGGCCCCCTGGCCGCTCTCCCCAACATGCTAGCGAGGACATGAACCCCCCTCGCCAAGGCGCCCGGTATCTTCTGGAACAAGAGGCTCCACCCGCACTCGCAGTACCGAGCTCTATACCTCCTCCCGTTAGCGGAGATTTTTTCCACTTCTTGGTCGATCCCTCTCACCCCCTTGTGTTCTTCTGAACATTCACAGTCCCTCTCCCCTACCTTTTCCACTACTCCCGCTTCCTTTTCCATATACCGGGTCCAATCCCATGTCCAATCTGGTTCGCTGGGCTCCACGTCTAAACATTCCCCTCCTCCAGCTTCCGAAAGTCCCTGTTGTTCGCCGCTTCCTCCACCGTAGCTCCCGCTTTTGGCACCGTAGTGGGCCGCTGTCCTATCACGACCTCCTGCGGGCCCTTTGCTGCGCCTGCCACTGCAACCGGTGCCGGAGAGACGGCCGGAGTTGGGGTCGTCCCAGCCGAGGGGCCCTTCGATTGAGTGGCGACTGCTGGCTCTTTCGCCGTGTCGGCGGGTGGGTCCCCACCTACTCCGGTGCGCGAGGCCGTTACGCGAAAAACCGGACGGATGGGCCCGATACCCTCTTCCGTCGAAATGAGAGGTAGATCCGCCGCGCGATAATACGTCACTGCTTCTTCTCCTCAGCACCACCGGGCGTTAGTCTCAATGTTACCCTCGAGTGCTGCGACCGCCCCCGCCGTAATGTCAAGGGTATTGTACGTGGAGTTCCACCACGCACGGTATCTAGACCTTAAACACCACCCTATCTTAACGTCTTCTCTCCCGGGAGAAAACTTGTTCTTCCACCCAGCCTCCCGCCAGGGATTCAAGAAGGCAGTGTCTTCAAGGACGTAGGCAACCCCTCCTCCTTGTGTTTTCTGGGGATACTCACACCACACAGCACTGCGGGGAGCCCTCCACCAGTTGATCCTCATAAGGTCCTTCTCCATAACCACATTATCACAAACTGCTCCAGCCGTCGT</t>
  </si>
  <si>
    <t>&gt;Insecta_Odonata-Ischnura_elegans_GCF_921293095.1_ioIscEleg1.1_genomic.fna_NC_060255.1_92875711_92876670_+</t>
  </si>
  <si>
    <t>GCATCATGTTGGAGAAATGACGCTGAAGCATCAAAGCCAGTCCCGTACTCCCCCACGTTTACCTCCTACGCATCCCGTCTTTCGGACCCTTCGGCTACAGGGTCCCTTGGGTCGATGGTGCGTGGTGGCAATGTACGCGACGGCACTTCGATGCTATCTCTGGTTAAGTACCTACAGAGCTCCACATCCTCCTACCTAGAGGTGGCCCCCCTACTTCGCCTCGCGTGCATCATCAATTCTCTGTCAAGAGACAATTACGACACCGAAATCATCCACGCCAGGTTCGTGATAGGCTGGGTACCCATCGGGCCTTCACAGATTTGTATACGTCAACAAGAAAGGCACACCCCCATTTCAAGTGTGATCGCCATGCCCCTTGACGTGCACACTGCATATATGGCCAATAAGTATGGTCCCCCCGTCGCGGCGGACGCCGGGATGTACCTGTACAATGACGCCGAGTTGACCTGGACGGCTGTGCCCCTGTGCAACGAGATTTTGGCTTGTGGAACGATGATCCCATACACAGCTTCATTTCTCACTAGTCAATTTTGGCATGGCACTGTCAACCACGCTCGGGAAGGAGAGTTCGTCTCGGCAGATGGGACCCAACACACGGGCAATCATCAACATAATGCCCGCATGCAAGTGTCTTCATACCTGGGCCACAGCACGTCATCCTGGTGTGGACTGATCACACCGCGATGCACACTGCGCCGTTTGTGACATTTGCTGGCTATCAGGTGACTGTGTACCGAGGACAGCCTGTCGTTCCCGCCGACTTTCAAGCCATGTGGAATCACTGGTACGTTCAGGAGAACATAAACTATCGTTGCTGACTCCATCTCAGCATACAACCACCCCTGTGTCAAATTAGCAGAGGCTAAAACCTATCAGATAGCTCACTCAGTTGCTGCGGAGCTGTACACCACCCTATATAACGGGATATTTATTGACACC</t>
  </si>
  <si>
    <t>&gt;Insecta_Thysanoptera-Frankliniella_occidentalis_GCA_000697945.4_Focc_3.0_genomic.fna_ML763022.1_81159_82622_+</t>
  </si>
  <si>
    <t>CTCTGGGTTGGCGTCGGAAAGAACGCCAGCTTCAGGGGGTGTGTGGTTGCACCCTCAGAGGTCACCCAGTCGCTCCATGAGACGATATACCTGCAAAGCAACCACGCTAAGGGGCTCACTAATCCCGCCCAAGCCCTCGACAATGGACGGTGGCCTTCCCCTAACGTCGGGATGGCCAGTGCGGCAGCTGTGATGTGTtccggcgccgctgccgactGGAGAAGACCGTGCGTGAAGATCGCACTTTACGACCAACTGAGGGAGCTAACTATGACCCAGCCCTCAGGGGTCGAATATGACGTCGCCGTGCCGGAGGCCCCCCGTAGGGTGCCCTTCACCCGACGTGCTCTCGACGAGTGGCGTTACCGAGTCGTGGTCATTGACCACCCTACGTGGTCTCGCGCCATGCAGATTCGGAAACTAGTAGTTGATGGTGAGAATTGGGACCCCACGGGCTCAACAACCAGCGTCGTATACTTCGATGCCTCTAGTACCTCCGAAATCTCAAACGACCTTAGACTGCTAGCCGTACTGGACTACCCCCTGGGCGGCGTAGTAGAGGAGTTTGAGATGAATCAGGCTGGCGTCAAGAAGTTTGTCTTGACTGCTGGGTTAGTGGACATCTCTGCTGGGATAGATAGCCTGATCATAGTGGTAAACCAGCCCCGAGGAACCGAAATAACTATCGGTAACCTCCCGTTCCCCATTAATAGGTGCGCGGGACTTCAGACGGACCCACCCCCTGTCGTGTCTCTGGATGCTAACGACGCCATCGAGGCCTGCGTCATGAGGGTGCTGAATCACAACTCGAGCCTGCGTGCCGAGTGGGGCCAGATGATGGCGAACCAGTGTGCGAGTGGTGTCCACCCGAGGTGGTCGGAGGTACAGGACCTGGTGGCAATCCTGACCGCCCGTTTCGCACCGCAACCTGAGGGTATGACCGGTGACGAGGAACATGAGTACGTAAATGCGCCAGAGGACTGGTTCGAGTGGGGGCGGAGAGACGTGCGGCCTAGACTGATCCTCACCCGCGAGGAGGCCACATATTACCGGAACAGCCAGGTAACCCCCTTTGACAATGTCCCTCAGCCCAGACCAATCGCCCAAGAACACCCCATGATCTTCTTGGGAGAGTGGGATGCAACGACCGAAGTACTGTTGGGTTCGGGCACGGCCATATTACATATGGATGGGGAGAACGGGGACGCTAGAGGCTTCGCCCGGGCCAGCAGAGCAGACAGCCTGGTACGTGGGGTGCTCAAGCGCGCTGCGTTCGAGAAACTGAAGATCAGAGGAGGCGTCAGCGACGAAGTTGTCGGCATGGCCTCGCTAGCTGCTGAGGTAAATCCCGGAAAGTGGGAAGCCGAGATTGGCGGCAGGGACAGCAAGACGATAAGGACGCGGGTGTCGTCCCTTATACCGGGTGCGATGGAGGGCAGGACCACATTTAGTTATGCTGCCAAC</t>
  </si>
  <si>
    <t>&gt;Insecta_Thysanoptera-Frankliniella_occidentalis_GCA_000697945.4_Focc_3.0_genomic.fna_ML763026.1_1546_206_-</t>
  </si>
  <si>
    <t>GGCCGAGGCTAAGCCGACGACCTCGTCGCTGACACCCCCCCGTATCTTGAGTCTCTCAAACGCAGCGCGTTTGAGTACCCCACGTACTAGGGTgtcggccctgctggcccgggcGAAACCCCGGAcgtccccgctctccccttccaTGTGTATGATTGCTGTCCCCGAACCCAGCAGGACTTCAGTAGTGGCGTCCCACTCCCCCAGGAACATCATGGGGCACTCTTGGGCTATCGGTCGGGGCTGGGGAAGATTGTCCAGCGGGGTCACGTGGCTGTTGCGGTAGTAGGTGGCCTCTTCGGGAGTCAGGAATAGGCGGGGCCGCACGTCCCTCGGGCGCCAATTGAACCAGTCCGCTGGCGCGTTCACGTATTCATGCTCCACGTCGTCTGTCATGCCCTCAGGCTGCGGTGCGAAGCGTGCAGTCAGGAGGGCTACCAAGTCCTGTATCTCCGACCACCGGGGATGGACGCCTACGGCGGATACATTTGCCATCATCTGGCTCCACTCCACACGCAGGCTGGAGTTGTGGGTTAGAACCCTCATGACACAGGCCGCGATGGCGTCGTTGGCATCCCGGGACTCGACAGGGGGTGGGTCCGTCTGGAGCCCCGCGCACCTGTTAATCGGGAACGGGATGCCGCCGATCATGATATCGGCCCCTCGGGCCTGGTTTACCACCCCGAGTAGGGTGTCGATGCCGGATGAGATGTCAACCAGCCCTGCGGTCAGGAAGAACCTCTTGACCCCACCTTGGTCCATCTCGAACTCCTCCACTACGCCGCCTAGGGGGTAGTCTAGCACGGACAGCAGCCTAAGGTCATTTGATATCTTAGTGCTGCATGAGGCGTCGAAGTAAACAACGCTAGTGGTTGAGCCCGTAGGGTCCCAGTCCTGGCCATCAACCACTAGTTTCCCGATTTGCATGGCGCGAGACCAAGTGACGTGGTCAATGACTGCTACCCGGTACCGCCACTCATCGAGGGCACGTCTCACGAAGGGCGTCCTGCGGGGGGCCTCCGGCAGGGCGACGTCAAACTCGACCCCTGAGGGTTGAGTCATCGTCTGTTCTCTCAATTGGTCATAGAGTGCGATCTTCACGCACGGCCTCCtccagtcagcagcagcaccggtgCACATTACGGTCGCGGCATTGGCCATCCCAACATTAGGGGAGGGCCACCGCCCGTTGTCCAAGGCCTGAGCGGGGTTTGTGAGCCCCTTACCACGGTTGCTTTGCAAGTTTATAGTCTCGTTAAGCACAGTGGTGGTTTCTGAAGGGGCTACCACACACCCTCGGAAGCTGGCATTCTTCCCGACACCAACCCATAGCTCGCCAAT</t>
  </si>
  <si>
    <t>&gt;Insecta_Thysanoptera-Frankliniella_occidentalis_GCA_000697945.4_Focc_3.0_genomic.fna_ML763243.1_216268_215903_-</t>
  </si>
  <si>
    <t>attggccatttcgcctccaggaTCTTTCCCGTAAGGCTCGGATTTTGTGTCGAGCCAGGGGAATGCGTAAAACGTGGACTTCGTACCTAGAGCCGGGTACCCGTAGACACCGCTTGGAGGGTAAATCTTTCTCAAGAATTCACCGACCGTGCCGGCCAAGGTCTTATGTACATTTGCGCTCAGGCCGAAGTCCTCATATCCTGCGACCATCTCCTCTCTGGTCAGTGTTTTGGTGTTGCTGAACAATATCAAATCGTCGCCCAGCGCGCCATACTGAATCGACGCCTCCATGTTATATAGGCGTGTCACGTGTTTGAAGGCACAGTAGGACCCGAGCGTACCTATGAGCGATGTAAACCTCCATCC</t>
  </si>
  <si>
    <t>&gt;Insecta_Thysanoptera-Frankliniella_occidentalis_GCA_000697945.4_Focc_3.0_genomic.fna_ML763255.1_31846_32310_+</t>
  </si>
  <si>
    <t>gtgGCGGAGTGCTATCTCGAGGACGCGGAGCAGGTCGGAGTGAAGAGAGAGGACGCTGCAGACTTCGCTTTGACTCCAaacgcggcggggggcgccggtcTGTACATAGGGGGGAGGTCTGAGCAACTATTACGGGATACCGGGAGCGGTCGGTGGATCAGGTTCCGGAGCGAGAAGCCCATGCTGAGCGTCGAGCCGATGCTGGGGCGGTGGAAGGACAGGCTCAGGGAGCATGAGAGCCTGCTGTCCCATGAGGACAGAGATGCCATTACCAGGACGTTGGTCATGGGCTGGGGCGTCCGGGAGGCCCAAATCACCGGGAAGGTGACATGGGAGTGGGTCGAAGTGGCGAAGGTGAAGCCAAAGAGGTGTTATGGGCAGACACTTGCACCCGACATGAGGGATGCCTGGCGGACGGACCACATACCCACAATGATCAGAGGCGTCATGCAGCGCGTgtacgtc</t>
  </si>
  <si>
    <t>&gt;Insecta_Thysanoptera-Frankliniella_occidentalis_GCA_000697945.4_Focc_3.0_genomic.fna_ML763589.1_7452_8261_+</t>
  </si>
  <si>
    <t>GTGCACAAGTTGCTGTCATCCGGGTCGACTACTGGCTCATTGGCTTGGCTTAACAACTATTACTCACCTCCTTCCAAAGAGGATGCACGCCATATGACCACCCGATTGTGGAATTTCATCTACAATTCCTGGGACTACAATCTGGAATCACCTGCTTTTTGTTGGAGCAGGGTTGAGTTGCGGCGCCGTCTGTGTTATGCCATTACGTGGCTATTGAATAACATAGTGTTCGGCACTCATGCCAATAGGGCCATTGGTGTCCTTATAGCTGCATTAGAGCCCAGCTGCCCGGCGATGCACATGCTGTGCTGGTGCGCCAGACACAATCTACTGGAGGTCTGTGGATGGGCTTACAGGGATGTGTGGAAGATAGTAACCACGTGTCTGAGAACATTCCACCAACTGCCTGATGGCCAAAAGGTTGATGATGAGTACGTACTCGGGGCGGCTTACTTTGAGAAAGTAGGGCCCAGGGCTATCTATCTGGCCCCTGTTGAACCAGAGATCAAGGATCGTTGTCTTAGGACTATGCATCTACATTTCACCAAGTGCTTTGAAGAACCGTGGGAAATGCCAAGTGAGGATAAATTCGGCTGGCTTGACCGCGACCCTGGGTTCTATAAGGATATGGCGCGGCAGGCCCGCTCGATGTCCTGGGCCTTGGCGAACTTACACTTAGCGTCTCAGAGTTTCGATGAGGCACTTGAGTTGCGTCACCAGTGGCTCGCATCTGGCTCGGCTGGCAAGATGAAAATAGAAGTCAACGGTGTGATGATATCCTCCCGCAAAAGACCTGCGGCAGAGAGCCTG</t>
  </si>
  <si>
    <t>&gt;Insecta_Thysanoptera-Frankliniella_occidentalis_GCA_000697945.4_Focc_3.0_genomic.fna_ML763909.1_4567_5373_+</t>
  </si>
  <si>
    <t>AAGACCCTATCTTGGATCAATCACTATTTCCCACCAGCTAGTAAGGCTGACGCCCAGCACATGACCACTAGGTTATTCAATCTAGTGAGGAACTCCTACAACTACGTGCCCGACTCGCCAGCTTATTCTTGGAGTCCTAGGCAACAACGACAGTTAGTTGCTGCGTCTTTGAGTCGTGTATTACAATTTGCAGCCTTTGGACTAGATGCTAATAGGGCCATAGGCATGTTCGTCATGTTTCTTGAACCGACTTGCCCGGCCGCTAGCATGCTTAAGTGGTGTTACGATACAGGGATGTTATCTGTATGCCCCTCTCAGTACCGTGTTTTGTGGAAATATGTCACAGTCACATTGCGTAGGTTCCACGAGCTCCCCGACGGTACAGCCGTGGATACTGACTACGTGGTGGGTGCATCCTACTTTGAGAAAGTGGCGCCGAGGGCTGTGTACCTGGCTGACCCTGGCCCTGAAATTAAGGATAGATGTACACGGACCTGGCACCTGCATTATGATTATGCCATGGCCGGTACATGGGAGCTGCCGCCTGAAGGCCAATTTGGCTGGGAGGAAAGGGACCCTAGTACGTATCGCTACATAAGGAATGCCGCAAGAAAAGAGGCATGGCGCCTGTACAACAGACACCTAGCAGGCCAAAGTTTCAAAGAGGCATTGCGATGTCGTCACCAATGGTTGGCCAGTGGTTCGGCTGGAAAGCAGAAGCTTGTGGTAGATGGTAAAGTGATCTCCGGTGCCAAGAGGCCAGTAGTTGAGTCTTTAGGGCTTGATCAAATGGCTGCATGGCTTaag</t>
  </si>
  <si>
    <t>&gt;Insecta_Thysanoptera-Frankliniella_occidentalis_GCA_000697945.4_Focc_3.0_genomic.fna_ML766593.1_2330_1177_-</t>
  </si>
  <si>
    <t>GGCGGGCGTCAAAGCGAAGTCTGCAGCGTCCTCTCTCTTCACTCCGACCTGCTCCGCGTCCTCGAGATATCACTCCGCCACAGCCACGGGATCGCAGCCCCGAAGTGCCGCGAGGTGCCATAGCGCGAGGCGCGAATAGAGTCGGGCCGGCGCACATATGTCGACGGGCACTATCGGATTCCGGTTCGTATGGTGTATCCGAGGATACCCTCGCGTTCGTAGCTCCTCCTCAAGAACTCCCCCCTATGCCTGCTGATGGACGTCTTTTGGTGGTGCACTTCGTACCCAAACTCGGAGTAGGCACTCAGGATTTCATTGATTCCCTCCAGATCATTGGAAGCAAAGAAGACATCGTCACCTTGGCTCACGTGGTCATATACAGGGACGTACCTCCCCAAGCGCTTGTTGACGTGCTGGTGGATGACACGGAAGCTCGCAATGTTGAGGAGCGTGTCGAGGAGCGCGGTCCAACGCCACCCGCTTGGGACACCGTTCCCCCACTCCCAATGCTTTGAACCTAGGACGACTGTCGCCCCGAGATTCCTTATGGAGTAGAACATGGGCTCCCATACCTTCCAGAAGTCCGACAGAGCGCTGATTTTGCGCCGGAAGAAGTCTTCCATGGCAGCGAAAACGGCCAATATCGTCTTCTTGCTCTGATGGGCATCAAAGGCCGACTGGTCTAAGGGTACCTTGAATGTGGTCTTGTCCTGCATGGTGCCGAGCAATCTCAGATCTATCTCCTCGTTTCCTCTCGCCCCTGCAAAAAGGGAAGTCGTCGTGGTACCATACAGGCCCCTCTCGACCCATGTGGACAAGAAGTCCATCTGGCGGTTGATGTTGTTTCCGCATTTGACGACAGGCCGGACTTTCCCCCCTTCCGACTTCTGGAGGACTATCATGGAATCTTTGTGGACGGATTTCAGGTCGGCTACTATCTCGGCGTCGGAGTACACTACCGCCTCCACGGGTTTGTAAGCTCGCGTCTTGATTGACTTACCTTCTATCACGACCGTCGTCTTGGCCCCCgttcctgccctccccctcatccACATCCCGCTGGCCCCGTACTCCTCCAGGCTGAGCTGCTGAGCAGGCATGGTCCACTCCGACTCAAAGTATTGCATGACCTGGAAATAGATCTCCTTAGCGTA</t>
  </si>
  <si>
    <t>&gt;Insecta_Thysanoptera-Frankliniella_occidentalis_GCA_000697945.4_Focc_3.0_genomic.fna_ML766593.1_4296_3658_-</t>
  </si>
  <si>
    <t>GTCCTCCCCTATGGGTGTACCTAGGACTCGTACGTTAACAAGCCAGTCCACGACTTGGTCCTCTAGTGATTCGAGGGGCACGTACTCTCTAAAGCCGTACATGGTTTCCCAGTAACACAGCCACCTCCAGTGTGCTGCGATGTACGTGCCACCCATCTTCATCAGCCCGGTCCTGGCCTTGAGCAGGGAAAAGAGACCGTGCCAGCAATAGCCAGCATACAGCCTCTTCAGCCGCAGGTACTCATGCAACATTATAGGAACCATCCTCTCACCCGCCAGCCGGGTAGCCAGGTGGATGCCGTCCTCAAGGACTCCGGTACCGAACACGCAGCACGGGCCAGTGTGTTCCTTCGGTAGTCGGTATCTTCTCAAGGCGGCTAGGAAATCCGTATAGGGCATGTTCCAGGCGCTGGTCTCGCAGCACCGGTGTTTTCCCTTCTGTTCTAGGTCGGCAGCCACCTCGGATTCCCGCCGGTGGAGCTTCCCCATGGACCATTCCCATTCGGGCTCTAGCCAGCCCCCGTCGTCTGATCGGGGTTTCGGGCGTCGGTATTGTTCTCGACGTCCCTCTGGTCTGCCCCCGGTTTCGGGGTTGCCGCTGCCGACGGCAACGCCACGGGCTCCTCCTTCCCCTGGGTT</t>
  </si>
  <si>
    <t>&gt;Insecta_Thysanoptera-Thrips_palmi_GCF_012932325.1_TpBJ-2018v1_genomic.fna_NW_023144627.1_2943718_2944945_+</t>
  </si>
  <si>
    <t>TCCCTGCCAGAGCAATGCTTTCTCGTGTATTTTCTGGCCTTCTTGCACAACCCTGAATTTATACAATATGCTCGATATCTTCGTGACAAAAAACCATTTGTCATGGGGCCTGTTGACTTCCCGAAAGCATTGAAGACCATCAGCATTTGCATGCGACGTCACTCGTGCTTACCTAACTGGGTCAGGTTGTGTGACAAAGAAGTGGCCGTATCCAGCTACTTGGAGTTGACACCGGGTAGGTTCAATCAACGTGCCCAGTACCTCCCGGAGATGCAGCAGCGGTGCTTGGAGACAAGGCATTTGAGTGTTTAAGTGCTTGAGGATGGCGATTTTGTTCCTAATCCCCTTGAGGACTGGGGCTATTTGCAAGAAGACCCTCTCTTCTATACCATGCTTAGCAACCATCTCCGTCCTTCAGTAGCTGCATCGGTGAACAGGAATCACATGGCCAAATCGCTCGAGCAGGCACTAGTGAACCGTAACACCTGGATGGCTAGTGGCAGTGCCGGAGCAAACTTTGTTGAAACTACGAAGGGGAAGTTCAGGTGCAACAAGCGAGAATACTTTGAGCAGTTCTCAACAAAGGAGTTGGCTGACATTGCTAAGTTCTCCATCCCGCTTGAAGATGCAGTCGCATCACAGAAATTCGAGAATGGGAAAGGCAGGGCCATCTATGGTGTGGGCAACACGCATTTTATTATAAATAGCGTGTGTACCGCAGGCATGGAAGAAAGGCTTTGTCGTGTACCTGGATTTGAGAAGGGATATAGCGACGTGAGTCTTCGAGCCGCTGAGGAGAAACGTATCCAGCTGTCAAAGGATGATTCAGTGCATAATATGTGCATAGACTATGCCGATTTCAACAGGCAGCACACTCCCAAAGCTCAATCTTTAATATTCACCACTATTGCTGAAGAAGCTCATCGTTTAGGAGCCCATCCTGACTACATctgggcagcgcgctgggtAGCCGCGTCCAAATCTAACATGCGCATCAAGTTCTCCGGATTCACCGACGCTCCAAGCCATGAACATATTAGTGTTCAAGGCATGTTCAGAGGTACCAGGTCCACAGATTTGATTAACACCATGTTAAATAAAGCCTACATGGGACATCGCTGACGAATTGGTCTTTAGCCTGTATGAGCTGAGGCCAACCTGGTTGTATCGTGTACATCAAAGCGACGATGTTTATCTTGCCAACAAAAGTGTGGCTTATGCCGTtacc</t>
  </si>
  <si>
    <t>&gt;Insecta_Thysanoptera-Thrips_palmi_GCF_012932325.1_TpBJ-2018v1_genomic.fna_NW_023144630.1_10522367_10520179_-</t>
  </si>
  <si>
    <t>ATGATCATCTATTGAACTCACCACTCGTCTCACTACATCAGAGCACTTCTTGTCCGATGCCACCTGAGCTCTCAAGAAAGCCAGTGCTGCCTTAATGTCACCCGAAAAGGCTAATAAAGTCTTCTCAATACTCTTGAACGCAGATTTAGCAACAACAGCTCGAATTGCAGTGACGACATTGCCAGACGCAGATCTTCTGGCTGCGGCCTTCTGTAACTCCATCTGGAACGCCGGTAGGTACGATGCTGCGACCATACTGGCAGGGAGAGTGAGGAGTGGTGTAGATGGAGGCGTGATGTAGAACAGCTCCGATGTTGAAGCCACCTGGATGGACTGCTGTATATCAGTCGGTCCTAGAGCTAGTAGGGTGCATTTCTTCCCATTACGCCATATGTCAAGATCAAGGCCTTCAATTAAGGTCTGCCACTTCAAATAAAGATCCCGTTGATAGACTTTGAACCCCGCTTGTTGGACCAAGCCTGAATAGTTAGCTCTCAAGCTAGAAGCCCTTAAAGCATCAACGTTAATGCTCACTCCTGCAGTGATCAAACTCACGTAGTGCAGCCAATCCTGTGTCATCTTGTCAGGCAAATCACATCCTGCAACTTGCAAAGGGTCGACCTCAGCAACTGGCATGGGTGACGGGACTTTAGGTGTCACGGCCACTGTGAGAGGAGGTGGGGCTCCAATTCCTCCTTTGGAATGGCTAGCCCAAAGTATCCAGCGAGGAATTTGGAGGGGGCTTTGGTCATCAAGACATAGCCTAACTTTACTTCTGAAAGCCTGGCCGTCCATGTGCCACAAAGTTGCTGAGATGATGGAGGATCCACGCTTGATCATCAGCTTGCATGCGTCAAAGTTGGTCATAATCGCAGAAGCGGGATTCAAATCGACTCGCTGCTGCAACGGGAATCAGATATTGTTTACCAAGCTTCTCAAAAGGTATCCGTACTGTGAACCATTGGCAAAAAATTGGCGCAAGAATTATGCGCGACCAGCTTGTTCAGGACAGTGAACAAAGCGACAGCATAAGATAAGTTCTTATTGGCATGGTACACGTCATCCCCTTGGTGCACCCTGTAAAGCCCAGAGTAACGCAGGCCATATAAGCTGAAAACTAGTTCGTCAGCGACATCCATATAGGCTTTATTCAATAGAGTGTTGATCAGATCAGTAGACCTGGTGCCACTAAACATACCTTGAATACACACATGTTCGTGTTTCGGAGCTTCAGTAAAGCCGGAGAATTTGATTGTCATATTCCTCTTAGAAGCAGCAACCCAGTTGGCGGCCCACACGTAGTCGGGATGGGCGCCTAATCTCTTAGCTTGGTCAGCGATTGTAGAGAATATTAATTCCTGAGCCTTGGGTGTGTGCTGCCTATTAAAGTCAGCGTAATCCACACACATATAATGCATGGTGGGGTCAGCTGACAGTTGGATCCTCTTCTCTTCTACAGCACGCAGTCTAACATCACTATAACCCTTCTCGAAGCCAGGCACATTAGACAATCTTTCTTCCATGCCTGCAGTACATACACTATTAATGATGAAGTGCATATTACCGACCCCGTAGATCGCTCTTCCTTTGCCATTCTCAAATTTCTGAGAGGCTACGGCATCCTCGAGTGGTGGGGCGGCCTTTGCTAACGCAGCAAGTTCTGCGGTGGAGTATTTCTCGAAGTACTCACGCTTATTGCACCTTAACTTGCCTTTTGCTGTTTCCACGAAGTTAGCACCGGCACTCCCACTGGCCATCCAAGTGTTACGATTTATTAACGCCTGCTCAAGAGATTTAGCCATATGGTGCTTACTCATAGCAGCGGTGATTGAAGGTATGAGGTGGTTACGTAGCAAGGCATAGAATAAAGGGTCCTCTTGTAAATAACCCCAATCATCCGGCGGGTTAGGTACAAAGTCCCCATCCCCCAAGACTGATATGTTGAGGTGCCTCGTTTCAACGCACCTCTGCTGCATCTCCGGGACATATTGAGCCCTCTGGTTGAACCGCCCTGGAGTGAGTTCCAAATAGCTGGAAACGGCCACTTCCTTATCACAAAGCCGGTTGCCATTAGGCAAACATGAATGGCGGCGCATACAAACACTAACTATCTTCAGAGCTTTAGGGAAGTCCACCGGTCCCATGACAAAAGGCTTTGTATCTCTGAGATACCTAGCGTATTGTACAAA</t>
  </si>
  <si>
    <t>&gt;Arachnida_Dermacentor_silvarum-isolate Dsil-2018-GCF_013339745.1_Chr2_NC_051155.1_36475295-36476985</t>
  </si>
  <si>
    <t>ATGACGACCTGTTGCCTGATCGCAATTATGTGCTTTCGCAAGAAAAAATTGTGGTCGGTGTTCGTTGGCGGCAGTGCGTTCCAGGGTGATTCAGAACACTTCTGGCAGTGCTGTAAAACGCTGTCACACACGGTGAAGAAAATGGTCAATGAGTTCGACGCAGATGACAGAATCACCCTGTATGATTACGCGTCACTCTACGGCGCTATGTGTATGCCGGTGCCCGGCTGGGAGACAGTGGCTGAGACGCTGGACCTGCCTTTTCTCAGTGCAAGTCATTCTGTACGGTGAGTGGATGCCACCGAATCAGTTTCTCTCCCAAATTCATTCACTGGTCTTATACCCGGCCGTATAAAAGGTGGAGACTTGATCATTCGAGAACTGGCTGGCCTCCAGCAAACGCGAAAGGTCAGGGCCAGCGTCGACCGGCCGGGTAAAGTACGAAGTTAAGGTTTACGGTCCACGTCGGAAGAGAGATCTAAGGCAAGAAATAAACCTAGTCTTAGACGTAGTACCTTTCGATGAGGTGATGCGCCTCGTACGTTCCGATACCACGCAGAACAACACCCTGATAAAAAGCGAATTGGGGGAAAAATCCGGTTGGCCCTGCCAGCGTCCGTCGAGGTATATCTGCAGCTGGCGTATCTTTACGCCCTGTGAAGATCTCTTATGGCCTGGCAACACCTTAGAAGAGACGACATATAAGTGCATGGCCTCGGGCAGCTATGGCTCTTACGAATTTGCGAAATTTGAAGACCAGCCAAGAACCGCTAAAGTGGTGACATTTCAACAAATAACGTTCGGACAGGCGGGTCATTCTGCAAGAGTTGTCAAGGTCATGGATGGGCCTGCACGGCTTTGAACTGCTGGAGGAATATTTCAGGCGTGCCACCATTATCTGCCCCTCCCCCCGCCCCGGGCTATGGGTGCAGAAGACCTTCCCCGTCTGGTGCGGATTGATGTCGGGACTAAGGTGCACCTCTGCCGTAGGCAGCTGTCGGAATTCAGTGCTGGGGGAAACGGCCCACGAGCTGGCCAATCGATTCCGAGAACCGAACATGCTGCTGAAGACGTGGCAGATGGTCCGTGGCAATAACATGCTGGTTCGTGTCTGCCTACTACTATGACGATGGCCTCGCAGTGGAAACAGGTTATGACTTTCTAGACGACGAGATAAATGAAAGCAAGTTCACGCCGAGGGGCGGTTGAACCAGAGTTTTCGCGGGTAGAGAACTGTGAGGGCAGGTGCCTACCGGTGTCGGACTATACCCCTGCTCTTGAGGCCCCCCACTGGCGATGCGTCCCTCACGCGTGTTATCAAGGTTGGTAGCGTCCTGGACCGCCGCCTCACTGCCCCGAATCAATTTCGGAGTTTGTAAGCTACGTCGTTGAGATGTCAGCCAAGATGCACATAGAAATACGCTTGGCGAAGGTGCCCGTGAGGTTGGGTGGTCTGGGATTGCTGCCTTGGGACGCACGATGGCATCATCGCCACTGGACCCCTCTCCTCACTGGTTCCGATTAAAGTTCCTAACCGGACTGAGTTTTTTGCCTACCAGGAATTGGCACACTACAAGAAGAATGGCGCAGTGATACACCACGAAGAGGCGGACCGCTTGGCGGACAGAGCCCTTAAAACCAAGCCAACCCTATACCATGCCTTGGAATTGACTGGCACCGTCAGGAGAGTC</t>
  </si>
  <si>
    <t>&gt;Arachnida_Dermacentor_silvarum-isolate Dsil-2018-GCF_013339745.1_Chr2_NC_051155.1_70836259-70837946</t>
  </si>
  <si>
    <t>GACTCTCCTGACGGTGCCAGTCAATTCTAAGGCATGGTATAGGGTTGGCTTGGTTTTAAGGGCTCTGTCCGCCAAGCGGTCCGCCTCTTCGCGGTGTATCACTGCGCCATTCTTGTAGTGTGCCAATTCCTGGTAGGCAAAAAACTCAGTCCGGTTAGGAACTTTAATCGGAACCAGTGAGGAGAGGGGTCCAGTGGCGATAATGCCATCGTGCGTCCCAAGGCAGCAATCCCAGACCACCCAACCTCACGGGCACCTTCGCCAAGCGTATTTCCATGTGCATCTTGGCTGACATCTCAACCACGTAGCTTACAAACTCCGAAATTGATTCGGGGCAGTGAGGCGGCGGTCCAGGACGCTACCAACCTTGATAACACGCGTGAGGGACGCATCGCCAGTGGGGGGCCTCAAGAGCAGGGGTATAGTCCGACACCGGTAGGCACCTGCCCTCACAGTTCTCTACCCGCGAAAACTCTGGTTCAACCGCCCCTCGGCGTGAACTTGCTTTCATTTATCTCGTCGTCTAGAAAGTCATAACCTGTTTCCACTGCGAGGCCATCGTCATAGTAGTAGGCAGACACGAACCAGCATGTTATTGCCACGGACCATCTGCCACGTCTTCAGCAGCATGTTCGGTTCTCGGAATCGATTGGCCAGCTCGTGGGCCGTTTCCCCCAGCACTGAATTCCGACAGCTGCCTACGGCAGAGGTGCACCTTAGTCCCGACATCAATCCGCACCAGACGGGGAAGGTCTTCTGCACCCATAGCCCGGGGCGGGAGGAGGGGCAGATAATGGTGGCACGCCTGAAATATTCCTCCAGCAGTTCAAAGCCGTGCAGGCCCATCCATGACCTTGACAACTCTTGCAGAATGACCCGCCTGTTCGAACGTTATTTGTTGAAATGTCACCACTTTAGCGGTTCTTGACTGGTCTTCAAATTTCGCAAATTCGTAAGAGCCATAGCTGCCCGAGGCCATGCACTTATATGTCGTCTCTTCTAAGGTGTTGCCAGGCCATAAGAGATCTTCACAGGGCGTAAAGATACGCCAGCTGCAGATATACCTCGACGGACGCTGGCAGGGCCAACCGGATTTTTCCCCCAATTCGCTTTTTATCAGGGTGTTGTTCTGCGTGGTATCGGAACGTACGAGGCGCATCACCTCATCGAAAGGTACTACGTCTAAGACTAGGTTTATTTCTTGCCTTAGATCTCTCTTCCGACGTGGACCGTAAACCTTAACTTCGTACTTTACCCGGCCGGTCGAGGCTGGCCCTGACCTTTCGCGTTTGCTGGAGGCCAGCCAGTTCTCGAATGATCAAGTCTCCACCTTTTATACGGCCGGGTATAAGACCAGTGAATGAATTTGGGAGAGAAACTGATTCGGTGGCATCCACTCACCGTACAGAATGACTTGCACTGAGAAAAGGCAGGTCCAGCGTCTCAGCCACTGTCTCCCAGCCGGGCACCGGCATACACATAGCGCCGTAGAGTGACGCGTAATCATACAGGGTGATTCTGTCATCTGCGTCGAACTTATTGACCATTTTCTTCACCGTGTGTGACAGCGTTTTACAGCACTGCCAGAAGTGTTCTGAATCACCCTGGAACGCACTGCCGCCAACGAACACCGACCACAATTTTTTCTTGCGAAAGCACATAATTGCGATCAGGCAACAGGTCGTCAT</t>
  </si>
  <si>
    <t>&gt;Arachnida_Dermacentor_silvarum-isolate Dsil-2018-GCF_013339745.1_Chr2_NC_051155.1_70941660-70943026</t>
  </si>
  <si>
    <t>TTGATTCGGGGCAGTGAGGCGGCGGTCCAGCACGCTACCAACCTTGGTAACACGCGTGAGGGACGCATCGCCAGTGGGGGGCCTCAAGAGCAGGGGTATAGTCCGACACCGGTAGGCACCTGCCCTCACAGTTATCTACCCGCGAAAACTCTGGTTCAACCGCCCCTCGGCGTGAACTTGCTTTCATTTATCTCGGCGTCTAGAAAGTCATAACCTGTTTCCACTGCAAGGCCATCGTGATAGTAGTAGGCAGACACGAACCAGCATGTTATTGCCACGGACCATCTGCCACGACTTCAGCAGCATGTTCGGTTCTCGGAATCGATTGGCCAGCTCGTGGGCCGTTTCCCCCAGCACTGAATTCCGACAGCTGCCTACGGCAGAGGTGCACCTTAGTCCCGACATCAATCCGCACCAGACGGGGAAGGTCTTCTGCACCCATTGCCCGGGGCGGGGGGAGAGGCAGATAATGGTGGCACGCCTGAAATATTCCTCCAGCAGTTCAAAGCCGTGCAGGCCCCATGACCTTGACCACTCTTGCAGAATGACCCGCCTGATCGAACGTTATTTGTTGAAATGTCACGACTTTAGCGGTTCTTGGCTGGTCTTCAAATTTCGCAAATTCGTAAGAGGCATAGCTGCCCAAGGCCATGCACTTATATGTCGTCTCTTCTAAGGTGTTGCCAGGCCATAAGAGATCTTCACAGGGCGTAAAGATACGCCAGCTGCATGTATACCTCTACGGACGCTGGCAGGGCCAACCGGATTTTCCCCCCAATTCGCTTTTTATCAGGATGTTGTTCTGCGTGGTATCGGAACGTACGAGGCGCATCACCTCATCGAAAGGTACTACGTCTAAGACTAGGTTTATTTCTTGCCTTAGATCTCTCTTCCGACGTGGACCGTAAACCTTAACTTCGTACTTTACCCGGCTGGTCGAGGCTGGCCCCGACCTTTCGCGTTTGCTGGAGGCCAGCCAGTTCTCGAATGATCAAGTCTCCACCTTTTATACGGCCGGGTATAAGACCAGTGAATGAATTTGGGAGAGAAACTGATTCGGTGGCATCCACTTACCGTACAGAATGACTTGCACTGAGAAAAGGCAGGTCCAGCGTCTCAGCCACTGTCTCCCAGCCGGGCACCGGCGTACACATAGCGCCGTAGAGTGACGCGTAATCATACAGGGCGATTCTGTCATCTGCGTCGAACTCATTGACCATTTTCTTCACCGTGTGTGACAGCGTTTTACAGCACTGCCAGAAGTGTTCTGAATCACCCTGGAACGCACTGCCGCCAACGAACACCGACCACAATTTTTTCTTGCGAAAGCACATAATTGCGATCAGGCAATTACAGGTCGTCATATA</t>
  </si>
  <si>
    <t>&gt;Arachnida_Dermacentor_silvarum-isolate Dsil-2018-GCF_013339745.1_Chr2_NC_051155.1_71188998-71189916</t>
  </si>
  <si>
    <t>CGAGTTGACCATCAGCCCCGAACAGACGAAGTCCTCGGCTTTCAGGCAGTGGCATTCGAAAGCGCACTGTGTGCGGCCTATTGGTGGCAGAGAGATGATGTCATCAAGTTCGAGTCGCTGTTAGAGAAGGGGTTCAAGACTGCGACGGTCACCTCACCTCCGGGATTGGGCGAGCAGAAAACATTCAAGGTCCTAGGCGGGCTGATGTCCGGGATCCTGTCTATCTCGGCGGTAGGGAGTGGCTGGAATGCCACATCCTCGGTGAGACCTCCTGGGACCTGGCGAACAAGTTCCGCGCCCCCGGCCTAGAGAGCTTGAGACCTGGCAAATCGTCCGCGGCGGCGACACGCAAGTTATTTCAGATGCCTATCTCGATGTGCTTGCCGTCAAGCTGGGATAACGACGCCCTGGGGACTGAGGCAAATGAGAGCAAATTTACGCCCCACCCCGGACGAACAGAATTCCTGCGGGTCGACATCAGTGACAGGGCCAGAGCCTACCCTTGCCGCTACTTTTCCAACGACGACCGTGGAGCAGGCGGCCACCGACGGGCGACGCATCCTTGACCCGGATCACGAAGGTAGCAAGCGTGCTGGCCCGCCGCCGTTTGAACGACCCCTCTCCCCTCATGGAGTTTGTCGAGTTCATCATTGACCGGATGGTGTCCAAAATGGGCGTAGACCGACGATTGTTGGCCCAAATCCCGGTCAGCCTGGGTAGACTGGGCCTTCTGCCCTGGGACGGCCGCTGGCATGTGAAGCAGTGGTCTCCCTCACCGCCCATCTCGATTGATTTCCGCACTCACCAGGCACGACGGTACGAGAAGATGGGGGTGCGCATCTCCGAAGGCGAAGCGGCCCGCCTGGCGGAGCAGGGCCGGCGCACCAAACTTGCACTGGACGACGTCCTTGAACTGGCT</t>
  </si>
  <si>
    <t>&gt;Arachnida_Dermacentor_silvarum-isolate Dsil-2018-GCF_013339745.1_Chr2_NC_051155.1_261292676-261293449</t>
  </si>
  <si>
    <t>aagagccagttcgggaaggtacggctggcagtgtcagccccgcttgaattctatcttcagcaagcctaccttttcgccgtctctggagacacatgcctctcatggccgggcaacactcacgaggacactgtgcgggaggagatgactcgcaacgaacggactttttaacgtatgaaagcgggagcgtgcgccttgctttatgacttcagccgcttcgaccaccagcctactagcgacgaggtaatcttccagggggtcacgtttgaacgggctgaagcggccacatggtggcaacgctccgacttggtgctgttcgagaagctccttgagcgtggattccgcaacgcgaccatcacgtcaccacccgggctcggagagcaacagacctttaaggccacagggggtctgatgtctggcctcgaatctacattcgccattagaaacggatggaacgccgtgcttggcgagactgcgaaggatctggccaaccgattccggggccataacaggaagttagacacgtggcagatagtgagaggagacgacacgcaggtggtctctgactcctacttggacgtgctagtcgtaaagctcggctatgacgttttgggcgcagaagccaatgatagcaagttcaccttgcggcctggcagaaccaaattcctgcgtgttaaaaccagcgacagaacgcgggcatatccatgccggaccatccccctgctgtttcaacgccgaccatggagtacgaggccgccaacaggggatgcatccttg</t>
  </si>
  <si>
    <t>&gt;Arachnida_Dermacentor_silvarum-isolate Dsil-2018-GCF_013339745.1_Chr2_NC_051155.1_261297700-261298720</t>
  </si>
  <si>
    <t>TTGTCCGATCGTCGAGACTTAGCAGAGAGTGGCCAAGTGTCCCACGGGCCGCTGGAGGGTGAATGGATTGTGCCGGATAAGCTGATTGCTCCTATGCGGGAGTTAGTCCAATTCCCCCCGGTTTCAGACCCTCAGGTGCGCTCCTTTCATCAGTGAGTCTAATCCAGCGAATGGGAACGGTCAGGCGCGGCCTCCATAGGGCGGGTGGAATATCATCTAACCGTAAACGGAGAGGAGCGTAAAGGTTCATGCAAAGCACGGAAAAACGTGGTGCTGGAAGTGGTCCACGTGGAAGAGTTACTAGATCGTACACGACGCCATGACACACCGAAAAAAAAACGCCCTTGTGAAGAGCGAGTTCGGGAAGGTAGGCTCGCGGTGTCAGCCCCACTCGAAGTCTACCTTAAGCAAGCCTACCTTAAGGTCACAGGGTACCTTTCGCCGTCTCTGGAAACACATAATTCTCATGGCCGGGCAACACTCTCGAGGAGAGTGTGCGTGAGGAGATGACTCGCAACGAACGGACTTTTTAACGTATGAAAGCGGGAGCGTGCGCCTTGCTTTATGACTTCAGCCGCTTCGACCACCAGCCTACTAGCGACGAGGTAATCGTCCAGGGGGTCACGTTTGAACGGGCTGAAGCGGCCACATGGTGGCAACGCTCCGACGTGGTGCTGTTCGTGAAGCTCCTTGAGCATGGATTCCGCCACGCGACCATCACTTCACCACCCGGGTTCGGAGAGCAACAGACCTTTAAGGCCACAGGGGGTCTCATGTCTGGCCTCGAATCTACATTCGCCGTTGGAACGCCGTGCTTGGCGAGACTGCGAGGGATCTGGCCAACCGATTCCGGGACCATAACAGGAAGTTAGACACGTGGCAGATAGTGAGAGGAGACGACACGCAGGTGGTCTCTGACTCCTACTTGGACCTGCTAGTCATAAAGCTCGGCTATGACGTTTTGGGCGCAGAAGCCAATGAGAGCAAGTTCACCTTGCGGCCTGGCAGAACCGAACTCATG</t>
  </si>
  <si>
    <t>&gt;Arachnida_Dermacentor_silvarum-isolate Dsil-2018-GCF_013339745.1_Chr3_NC_051156.1:63401303-63402738</t>
  </si>
  <si>
    <t>TAGCTCGAGGTATCCATCCGGAAGCATACCAGACTGAGCCACTGCATACCACGTCAGGTACGACAGTCTGGCTTTGTTTTTGCCATCGTTGAAGTGTCCCTTCCACGTGGCAACCTTGGGCCCTGAGGTCCCAAGGATTTTTGACATGGTCTTGTCCCTCCACTGCAACAGGCCGACGGACTCGCCCTTCTTCCCGATTTTGACGAGCGGGTCAACAGGGAAAGAGCGACATGCCTCGGAGGTCAGGACAAGCCCGACCTCGAAGCAGGCTGAAGTGCCGATGACACTCGCAAGCTCTCTAATGGCGCTGTAAACGTCGGCCTGCCCAGTGGGGGAGTCTCCGACCGTACCGGCCGCCCCAAACACCGCGTCCACAAGAGCCCGAACATTGAGGGCAGGGGCCGCGATGTCTCAGTCGGACGATCCGATCACAGGGGCGAGCTGGCCAGCGAGGTCAAAGAAAATTTGACCGTTGCTTTTCACCTCCCGGTCAACCAGGACCAAGAGGACGTTGACCTCACCATCAACCACACACAAAGAAGCGTTCGGGATGGTGATGAGGTCAACGACCTCGGGGTCGTACTTGCACTCGAAGACATACTTGGTCCTGGCGTTCCAGTAGAGGGAATTGACAAACGACAGCACGTAGGGTGCTGCCGATCGCAAGCCAGAGAGGTCACTGCGGGGACAACGGCTGTTGTCGTGCCCCACGTATCGCGCAAAAAATCGGCCAGGTGTGCTTGCTCCGGGGAGCGGCCGGTATACATAATCATGAACCGGGCCAAATTAACGACTGCTACCCTTCCATTTGGTGCAACTGGTGAATAGTGCACCATCAGGCGCTTGACATTTTCAACCCTGAGGTCCCCTGCTGTCCGGACGGGTATCTGGGTCAGCAACGGGGCCTTAGATGCCTTGACAAGGCGCTCAGAGATGAGGATCGCCCTTAAAAAGGGGGACTCATCCTTCGTGCCCGAGACACCTTGGGCCAGCGCCGTTACGAGGTAGGCCATGGACTTGGTGTCCTTGGCCATGGAAATGGTGAACAGCCGATTGGCCTGGAAGTCTCCAATCGGGGTATTAGTCATGGCAGCAAATTGCTGAAACAACGGTGTGACGCCGAGGTCGTGCGTTGGTCCAGCCATGTGCTGCGCGTTCTTGGCGATGCGCACTGGCAATTGGGGCGCTAGCTCCGTAGTGCCGGCTGCTCCGGCAACAGTTCTGACGCCAACCAGCCTTAGAGCCTCGGCCCACTGCCAGTACGTATGCAATCTAGGGGCACCACCGACGGCCTGGTGGGCCTGTTGGTCCTGAAAAATGGGTGTACCACTGTTCAGAGGTATGACTGATGGTACGGTCTGAGCCCAGGCGACCTGAGCGACCTCAAACAGGGGGTGTTGCGTTACGGCATCTGAGGTGACTGTGGGTTTCTCAAT</t>
  </si>
  <si>
    <t>&gt;Arachnida_Dermacentor_silvarum-isolate Dsil-2018-GCF_013339745.1_Chr3_NC_051156.1:63407637-63408812</t>
  </si>
  <si>
    <t>GCCAGGCACCTCACCGTAACGGACTGCGACTCCCATCTTTCTGTACCACTCCAGTTCTTGATGGGTACGAAAGGCCGTGCGATTGGGGGCCTCGATAGGCATAGGTGGCGAAGGTGTCCAGGGTCGAACATGTCGCCAACCGTCCCAAGGCAGCAATCCGAAACCACTCAGACTCACTGGAATCTTGGCCAGGCGTCTGTCAATGTGCATTTTAATGAGCGTCTTCTCTGTGACATAGCCTATGAACTCCAGAATAAGCTGTGGAGCCATGAGCCTGCAGGCCAGGACTCTGCCAAGTTTCGAGATGTACGTGAGTAATGCATCATCAGTTGGTGGCCTAACGCTCCAGAGCCTCCGTTGATGGAGCAGCAGGATGGTGCTGCAGGGGTAGGCCCGCGCTCTATCACTGGGCTCAATCAGTAGAAACTCTGTACGACCGGTCTGCAAGGTGAATTTACTTTAATTTGCTTTGGCGCCTATGAAGTCGTAACCCAACTTCACGGCAAGTACATTGTGATAGTTACCCAATACAACTTCTACATTGTCGCCCCACACTTTCTGCCAGGTGTCTAAACGCTTGTTGGGCTGCCGGAATGCATTGGCCAGGTCGCAGGCCATCTCCCCTAACATGGAGTTCTACCCGCTTTTGACTGCCGAGGTGGACCACAGGCCTGACATCAACCCATCAGGGACTGGGAAAGCCCTCTGATACCCCAGCCCTGGTGGAGAGGTGATTGTGGCATGTTTGAACCCTTCTTCGAGGAGGCGGTTGAAGAACAAGACGTCGGCCACCTGCCCTACCCTCACAGAGTGGAGCGTGCGTTCGAAAGTTATTTGTTGGAAGGTCACAATCTCATCAGTTGTTGGTTGGTGATCGAATTTGGCCAAGTCATACAGTAGCTTATAGCTGCCAAATGCCATGCACATGAAGGTTCGTTCATTGCGTGTCATTCTCTCCCGGGTGTTGTTCGGCCAGGACAGGTATGCGCTGCCAGACTTGGCATACAGGTACGGTTGCTGCAGGTACATCTGAAGGGGTGCGGAGACGGCCAAGCGGATTTTCCCAAACTCGCTTTTTACAAGTGCCATGTTGTCAAGGGGATTGTGCGAGTGCACTTGGTTTACGAGCTCGTCAAATGGGACTACATCCAAGACTAATTTTTCTGTGCCTTGAAG</t>
  </si>
  <si>
    <t>&gt;Arachnida_Dermacentor_silvarum-isolate Dsil-2018-GCF_013339745.1_Chr3_NC_051157.1:143384257-143384760</t>
  </si>
  <si>
    <t>TGTGTTAGCGAGACCGCGCGCGACCTGGCCAACAGGTTCAGAGGCCATAGACAAAAACTGGACACTTGGCAGATAGTGAGGGGCGACGACACCCAGGTCATCTCCAACTCCTACCTCAACATCCTTGCAGTGAAACTCGGTTACGACGTTTTTGGCGCGGAAGCCAACGAAAGCAAGTTCACTTTGCGGCCTGGCCGAACAGAATTCTTGCACGTCGAGACCAGTGATCGTGCTTACCCGTGCAGGACCATTCCTCTGTTTCAGCATAGACCCTGGAGTACCAGGCCCCCAACCGGTGAAGCGTCGCTCACCCGCATCACCGAGGTCGGCAGTGAGCTAGCCCTAAGACTCGCAGAGCCTGGACTGTTGAATGAATTCATGCTGTTCGTAGTAGAGTGCACGCTGACCAAAATGGGCATCGACAGACGGTTGGCCAAAATCCCAGTCAGCGTGGGGGGCTTGGGCCTCCTCCCCTGGGATGGAAAGTGGCACTTGAAACAATGG</t>
  </si>
  <si>
    <t>&gt;Arachnida_Dermacentor_silvarum-isolate Dsil-2018-GCF_013339745.1_Chr5_NC_051158.1:134826295-134827340</t>
  </si>
  <si>
    <t>GTGCATGAGCCTGTTCTGCCAGAACAACTCCTCGGACACACCCACCATGTCAGTGTACTCGACGTAGTCATACGAAGCGGACACGTCGTACAGCAAGCGCCCAAAGAAGCCGACTGGCGGCCGGACCTGGTCCTGCCCCTCTAGATAGTTCTGGTTTGCCTGTGCCTGGTCCGTTATCAAGAAGGACGCCAGCTCCCTCGGGACCGAGGTTAAGTACTTATAGATGAACAAGTCTGTCATGGGCATTGGACAGACCATCTCCAGACCGACAGCTCCTGTTCTTTCCACCTACTGAGGCTGCCAGAACTGAGGGGCCAACGTCAGGTTCAGGGCGCGCTCGCTGGTTGCTGTTGTCAAAAGGTTCGCCTCACAGAGTTTGAGTTTAGGATGACATCCACGGTTTTTGCTGCCTCGCCTGGGCCGGCTGCCCCACCTTCGAACAAGGAACATAAGAAGATGCAGTCACCCTTTGCAGGCTCTTCTCGCCCGGCCGCAGCCATGAATGCCTCAATCGGGATGCCTATCTGAGATTATAGCAGATGCCAGGTGAAGAACATCCTCTCAGCCGCTATAAACTGGATGGAACATAGAAATGGGTCATCCACTGAGATCTCCATCCATCCCATGGGCTCTGAAAACTTTCAGAACCCGGAGTAGACATATCACAGTGACATGATGTTTGGCGGATCAAGCTGCCAGTCAGCCGCTGGCTGCCAATTGTGCCACACAGCAGTTGGAGGAATGTGGCTGATGCGGTTGCCAGCTGGGGCCCAGCATCTGTACATCGAGGGCACTTCCTCTTCATTCTCGCCGGTTGAAGTACCTGCAGTCAGCGTGGTCTTCTTGGGGTTTGCTTCTGGACAAGTGGTCGCTCTACCTGTCAGCATCAGTCCGGCGTGATTTGACACCCACACTGTGCCCTGACTGACCCACCGTTCCACACGGTTCCAGAGGCCACAGGTGGAGATGCTGGCTAGTACTTGGTGTACTGTCTGGACATCGTAGGACAGGGCCCAGAAAATTGCGAACGTCGCAGCTGGGATGAA</t>
  </si>
  <si>
    <t>&gt;Arachnida_Dermacentor_silvarum-isolate Dsil-2018-GCF_013339745.1_Chr7_NC_051160.1:89965912-89967070</t>
  </si>
  <si>
    <t>GGGGATTTTCCTCACCCTGCCAAAGTCCCCTGGTCCAAACGGAAGTGCCATCAGCACCTTCGTGTTTTTTTCGTTGAATCTGCGGCCTGGAGGGAGGGAGGGATCGTCACATGTGACTGGCCAGTCCACCGCCAAGATCGGTGGGACGAATCCGTGCGCGTCACACTAAACCGCCTGCAACTCGTATGTAACAGGAGCTCGGAGGGTCACCTCCGCCTGGAGTGCACCTTGGGCACACATGACAGGCGTGCTGGCAGTTACCTCAGCAAAGGTTGTCCCATGATGAATGGATCTGCGAAAAACACATCCATCATCATCCCAGTGTAGAGGCTTATCTGTGCCGGCCTCTCTGCGTACTGAGCTGCTTCAAAGTTTGACGACACCTCGTCCGCCCATTGCGGGCAAAAGACGGGGATCTCGGTGCTTTTGTGCACACACAACCCTTTGGGGCATTTGTCACAACAGTGAACTGACGTTTCACCCAGTCCACGGAGCTGGTGTACCAGGGAATGAAAAGCCAGATTCTCGTTTTCAGTCCACAGGCTGCTCTCTGGGTCTTCGTGCGGTTCCTCAACCTTCTCCCTCATCTCAAAGCCCGGGTCACCGAGGCTCACATTAAATTTGACCAGCAATTCCTTGATGAGAAAGAAGGGTAGAGGAAACTCTCTAGTGTTTTCAACTGTCCAAGTGCTGCGGTTTTCAAACTGACAACCAACGTCTTGAACACCGTGATGTTTGTGTGGTAAATTTTCTTACTTGCGGCTACCGCTGTCAGCACCTTCCTGTTGGTCAGAGAAGATACCAGCTCAGCGATGGCTGGTCCGATTTGAGAGTGGAGCGAGTACAGTGAAATCGGAAATGCCCACGATAGCCCAACACTTGCAGAGGCCGCAAATGTTTGTGATGCAACCACCACGGCAGATGCGCTCAACCAGGGTGACAAGGTCAAGTCTGATGCAGGTTGCACGCGTATAACACTGCCGTACACCAGCTCTATCGCCCGCGCCACAGGTAATGATGGACAGGCCATGTTTGCGACTAGTGAGGGAACACATGACATGTTCCTCACGTTGCGTCAACTGTGAGCCGTGGCGTGGTCCCCGGCTTCGAAGTACCCCTCAGACAACATACTTGACTGGCTAGGTGGAATACCATGCCA</t>
  </si>
  <si>
    <t>&gt;Arachnida_Dermacentor_silvarum-isolate Dsil-2018-GCF_013339745.1_Chr7_NC_051160.1:89971122-89973839</t>
  </si>
  <si>
    <t>ATTTGGCGCAACTGAATTTCCCACGCCCTGTGTGCCAGGGACGCGGTCTCACAAGGGGATTTTCCTCACCCTGCCAAAGTCCCCCGGTCCAAACGGAAGTGCCATCAGCATCTTCGTGTTTTTTTCGTTGAATCTCTGCGGCCTGGAGGGAGGGAGGGATCATCACACGGTGACTGGCCAGTCCACCGCCAAGATTGGTGGGACGAATCCGTGCGCGTCACGCTAAACCGCCTGCAACTCGTATGTAACAGGACCTCGGAGGGTCACCTCCGCCTGGAGTGCACCTCTGGCAGACATGACAGGCTTGCTGGTAGTTACCTCAGCAAAGGTTGTCCCATGATGAATGGATCTGCGAAAAACACATCCATCATCATCCCAGTGTAGAGGCTTATCTGTGCCGGCGTCTCTGCGTACTGAGCTGCTTCAAAGTTTGACGACACCTCGTCGGCCCATTGCGGGCAAAAGATGGGGATCGGTGCTTTTGTGCACACACAGACCTTTTGGGCATTTGTCACAACAGTGAACTGACGTATCTGTGCCGGCCTCTCTGCGTACTGAGCTGCTTCAAAGTTTGACGACACCTCGTCGGCCCATTGCGGGCAAAAGATGGGGATCGGTGCTTTTGTGCACACACAGCCCTTTTGGGCATTTGTCACAACAGTGAACTCACGTTTCACCCAGTCCACGGAGCTAGTGTACCAGGGAATGAAAAGCCAGATTCTCGTTTTCAGTCCGCAGGCTGCTCTCTGGGTCTTCGTGCGGTTCATCAACCTTCTCCCTCATCTCAAAGCCCGGGTTACCGAGGCTCACATGAAATTTGACCAGCAATTCCTTGATGAGAAAGAAGGGTAGAGGAAACCCTCTAGTGTCTTCAACTGTCCAAGTGCTGCGGTTTTCAAACTGACAACCAACGTCTTGAACACCGTGATGTTTGCGTGGTAAATTTTCTTACTTGCGGCTACCGCTGTCAGCACCTTCCTGTTGGTCAGAGAAGATACCAGCTCAGCGATGGCTCGTCCGATTTGAGAGGAGCGAGTACAGTGAAATCTGAAATGCCCACGATAGCCCAACACTTGCAGAGGCCGCAAATGTTTGTGATGCAACCACCACGGCAGATGCGCTCAGCCAGGGTGACAAGGTCAAATCTGATGCAGGTTGCACGTGTATAACACTGCCGTACACCAGCTTTGTCGCCCGCTCCACAGGTAATGATGGACAGGCCATGTTTGCGACTAGTGAGGGAACACATAACATGTTCCTCACGTTGCGCCAACTGTGAGCCGTGGCGTGGTCACCAGCTTCGAAGTATCCTCAGACAACATACTTGACTGGCTGGTGGAATACCATCCCAGATGTGCAATTTTACCCTTGTTGGTGACTGTATCAAAAGCCATTATGCCCCAGGTTGAAATCTTGGGACCAGTGGTCCCGATGTGCACGGATGCTCTCTCTGACCCACTGGAACAGGCCTACAGTCTCCCTTCCTTCCGATCTTCACTAGTGGATCAACAGGAAAGGCACGGCTGATCTCGGAGGCAAAGGTAACGTGACCTCGTAACAATCAGGCATCCCAACCGTGTTCCCCAGCTCCGCGAGTGCACTGTATGCGTCTGCCTGCCTCAACGATGAGTCACCGACGTGGCACGCACCACCAAGGACCGCATCAACGACACTGCGTACATCGATGGGTTCAAAAGCGGCGTTCACCCCCGATGCGCGTAGAACTTTCACGTCATTATCGGCGATGTTGATGCACATATGCCCATTTGTTTTGACTTCCTGGTCGGTCAGGACAAGCAGCACATTTACTTCTCCATCTACCACGCCCAAATTTGCATTGGGAAGGGTGGTGACGTCAACTTTCTTTGTCACGTTGGCAGCTGACTGACATCTAAATGTGTACTTGGCTCGACCGTTCCAATACGCCGTGGTCACAAAAGACCATAAGTACAGGCCTATCGACCTCATCTGGCTTCGGATGGGGACTACTGCTGTTGTGGTTCCCCATGTCTCATTCAGGAAAGCTTCACCTCCAAGCGCCTTCATCCTTCCGAACTTCATGCAGAGAAACTGCGCCAAGTCGACCGCCATAATCATCCCCTCTGGTTGGCCTTCTGAATAGTTGGTCCTGGTGACACTTGTGGGAGCAAGGTCACCCCCAACTCTGGTCGGAACCTGGGTCAGTAGTGGTGCCTCCTCTTCCATGACCAAACATTCGGATAGTTATGATCAACCTCAGCAGTGGTGTCTCATCTTTTGTCCCAGACACACCATGCATGAGAGTTGTCATCAGAAAATCCATGGACTTAGTATGCACTGAGAGAGGGGCAGAGAAAACAGCCGGATTGGACTGAAAGTCGCCTAAAGGAGCTGATGTCAGTGAATCTGTCTGGATAAACAGCGATGTCACGTCCAGTTTCGGTGCTGGGGCAACCTGCTGCCGCACGTCCTTTACCACCCGGATGTGAACAAGGCCCACGAACATGCGATGTGCTACATCGTATGGTGGTCCATTTACACTTACTGGCCGAAAGCCTTCCGCCCACTGCCAGTAGGTTGGTACCGGTGGTCGCCACTGATGGTGTGGGGGGCCAGCTGGTCTAGCATGTTCGGGGGGCTGCTGTTCAGGGGCATGAATTTTGGGATAGTCTGCACCCAGACAGCCTGTGCAGCCTCAAACAGAGGATGTTGTGTTACGGCATCTGATTCTTGTTTTTT</t>
  </si>
  <si>
    <t>&gt;Arachnida_Dermacentor_silvarum-isolate Dsil-2018-GCF_013339745.1_Chr7_NC_051160.1:89979335-89981009</t>
  </si>
  <si>
    <t>AAAGACGGGGATCGGTGCTTTTGTGCACACACAGCCCTTTGGGGCATTTGTCACAACAGTGAACTGACGTTTCACCCAGTCCATGGAGCTGGTGTACCAGGGAATGAAAAGCCATATTCTCATTTTCAGTGCGCAGGCTGCTTTCTGGGTCTTCGTGCGGTTCCTCAACCCCTCTCCCTCATCTCGAAGCTCGGGTCACCGAGGCTCACATTAAATTTGACCAGCAATTCCTTGATGAGAAAGAAGGGTAGAGGAAACCCTCTAGTGTCTTCAACTGTCCAAGTGCTGCGGTTTTCAAGCTGACAACCAATGTCTTGAACACCACGATGTTTGTGTGGTAAATTTTCTTACTTGCGGCTACCGCTGTCGGCACCCTCCTGTTGGTAAGAGAAGATACCAGCTCAGCGATGGATGGTCCGATTTGAGAGTGGAGCGAGTACAGTGAAATCGGAAATGCCCACGATAGCCCAACACTTGCGGAGGCCGCAAATGTTTGTGATGCAACCACCACGGCAGATGCGCTCAGCCAGGGTGACAAGGTGAAGTCTGATGCAGGTTTCACGCGTATAACACTGCCGTACACCAGCTCTATCGCCCGCGCCACAGGTAATGACGGACAGGCCATGTTTGCTACTAGTGAGAGAACATATGACATGTTCCTCACGTTGTGCCAACTGTGAGCCGTGGCGCGGTCCCCGGCTTCGAAGTACCCCTGAGCGAATATACTTGACTGGCTGGTGGAATGAACAAATTTACTTCTCCATCTGCCGCGCCCAAACTAGCGTTGGGAAGGGCGGTGATGTCAACCTTCTTTGTAACGTTGGCAACTGACTGACATCTAAATGTGTACTTGATTCGACTGTTCCAGTACGCCGTGATCACAAAAGACCAGATGTACGGGCCTATCGAGCTCATCTCACTTTGCATGGGGACTATTGCTGTTGCGGTCCCCCATGTCTCATTCAGGAAAGCTTCACCTCCAAGCCCCTTCATCCTTCCGAACATCATGCGGAGAAACTGCGCCAAGTCGACCACCATAATCATCCCCTCTGGTTGGCCTTCTGAATAGTTGGTCCTGGTCACACTTGTGTGAACAAGGTCACCCCCAACTCTGGTCGGAACCTGGGTCAGTAGTGGTACCTTCTCTTCCATGACCAAACATTCGGATAGTAACATCAACCTCAGCAGTGCTGTCTCATCTCTTGTCCCAGACCCACCATGCATGAGAGTTGTCATCAGAAAATCCATGGACTTAGTGTCCACTAAGAGGGGCAGAGAAAACAGCCGATTGGCCTGAAAATCGCCTAAAGGAGCTGATGTCAGTGAAGCTGTCTGCATAAACAGCGATGTCACGTCCAGTTTCGGTGCTGGGGCAACCTGCTGCTGCGCGTTCTTTACCACGTGGATGGGAATGTGGCCGACGGACATGCGATGTGCTATGTCGTATGGTAGTCCATTTACACTTACCGGCCGAAAGCCTTCCGCCCACTGCCAGTAGGTTGGTACCTGTGGTCACCACCGATGGTCTTGGGGGCCAGCTGGTCTAGCATGTTGGGGGAGCCGTTGTTCAGGGCATGGCTTTTGGGATAATCTGCGCCCAGGCAGCCTGTGCAGTCTCAAACAGTGGATGTTGCGTTTTGGCATCTGATTATTCTTTGTTTTTGTGCTATTTCAT</t>
  </si>
  <si>
    <t>&gt;Arachnida_Dermacentor_silvarum-isolate Dsil-2018-GCF_013339745.1_Chr7_NC_051160.1:89988437-89990653</t>
  </si>
  <si>
    <t>CGGCACAGATGGGTCCTTTCCAGCTAAGAGGAAAGAGAGCACTTTAGATGCACGTGTGGTGCACTGATATGTCTCTCCAACGAATGGCCAGAAGTTGGTGTACTCGACATCTATTGCACGAAGCAACCCTTTCATCTCGGCAGTTTCCGGATCTGCTGTGCGTCTCTTCTCCTCTGTGTCTTATACAACTGCCAAAAAAAGCAAAGTGAGGTTGACCCCCTTGTTTTCCAAAATAGGTGGGGAACACGATAGGACGGCCCTGCACAATACATACTAGAAGACAGACGTCTATGTGAGAGACTGAAAACCTCTTCGATGGTTTGAGGGGGACCGTTACTCCAACAAACTTCCATAGCGAGGGCAACGTGGAAGTGGTTTTCTCTCTGTACAGACCATAGTCGACGGTAAGGGTTGTTAAGGTTGTACCGAAAAGGGACTCAACAGGCCCAAGACCCCCTACACTTAGAGGAGTTAGGTACAGTTCACGCACCTGTGAAGCCCTCGGGGATCCTCCCGACCATCTAGTTATGTCTGAGCAAGCCGCACAGCGCACGACCTACTCGACATCTGTCCTCGCCAACAACGAAAATCTGCTTTCAACGACCAACCAATTCTGGCGGATCTCTACCACACCCTTAAACGCACGTTGCTCTATTCACGGATTGGCATAAAAAAATGCTCCTGAGAGCACACATTGGATAAGTCTTCCTCCTTTCAGAAGTGTATATTGGTGCAAGAAATCTCAATCTTTCCCTATGAGGCACGATTATGGATGAGTGACTACCCCTCGACCCCTCATAAAGTCTACTGAGTTGGCAAGATCGTATGCGGAGGAGTAAAGTATTACGTCATCACCTTGAATGCGATAGTCAATTTCATGCCTCAGCGACTTTCTCGAGGACGCGCAGTGTTCAACGAACGCCTCGCAACACAACGCAGATACCAAGGACCCGATGAAGGCCGCTCAGGAGTCTTTTTTCATACTTTATGTGGGTGCAGAGAATCTCGACAACCAGACCACTGAGCTTGGTCGCGAGGGTGCTGCACAGCTGAGAGGCCTGTTTGAATCTGGCATCGTTTCTGCATAATCAGGCAAAAGCCAGTTCTTCCCAGATCATTTCGAGCAGCCATCGTGGCACTTCAGGGTCAAACTGCAATGCGTCAATGGCAGCATAATGTTTAGCATAGCACCGCGCGAACTCCTTGAGTCGACTCGCTGAGGTTATAGTACTCTTCAGTAGAAGGGTTTTCTCAACAGAGCAAAGATGTAGCACATGGACACGTACGAGTGCATTGGTGTGGACACGATGAACCATGCTTTTGCTTCCTCCTTAAGTGCAGCGTGACAAACGTCGGGTTTTAAAAAATCTTCCAGGTCCCCGAACATCAGGGAGGCAATGCCGGTTGCTGTTTTCGTTCTGAAGGACGACTTCGGTAAATCAGAAAAAAAGTGAAGCCAAACTGTCCCTCACGGACATAGGTGGGGAAGGCCCACCTGCAGTCCCCCACCGTAACATCTTTTTTGTACTCCTCGAAGCCAAACTCGCCTGCACATCTGAGGGGGCCAGGTCCACCCAGGATGAAAACCACCTTCGGAGCTTTTCCCTGACCCAGGTCTCGTTCCCCTCAGAGTGGAGCCCTTTCCTGCACCCATGCCCTCACATACGCGACCATCTGCTCCTTGTCCCCCCCCCCCCCCTTGGTCCCCTGACGTATAAAGGTCTGACACCGCTAGTCTGGCGTAAACTCCGAGAGGGCTCACCTTGTCCTCGGTTCCTTTTAGGATCAACCTGACCAGGTGGTCATGGTAGTCATCCACATGGCTATCCAAACGAGGAATGTCAGGCCACCCAAAATCAACTTTCGTGACACCACATCACAAGCCAACTCAACATGCCCCCGTGCCACCTCAACCAGTGAGTGGTAAAAATGTCTGACTACCGGTTCAGTCTTACCTGCAGAGTCTGCAGTATTGAGAACAAAGGAGAGGGGCCCTGCGAATGAACCACCCCACATAAGATCCCTTCCGTTCCTGGCGGACGTATACCTAGATCGCTTCAGGCCCGCCAGCCCAGCGAAGTTGCGTGCTACCACACCCCTAGAAAGAAGTGGGCGCAACGCCTTACCTGCTGACAAAAACCTGAAATTCCTGGCCCATCTCCATTCAAGTATGAGCTTTCCATCCACTCTCCCCCCCTGAAGTGTCCCTGTTCTTGC</t>
  </si>
  <si>
    <t>&gt;Arachnida_Dermacentor_silvarum-isolate Dsil-2018-GCF_013339745.1_Chr7_NC_051160.1:89991719-89992647</t>
  </si>
  <si>
    <t>CCGCAGCGGCCCGGAGGGAGGGAGGGCCCCATAACATGAGATTGGCCCATCCACCGCTAAGGTTGGTGGAACGAATCCGTGCGAGTCACGCCAGATCACCTGCAGCTCATACGTTTCAGGATCTGGGAGTGTCACCTCTGCCAGGACTTCACCACGGGCACACATGACTGGCGTGCTGGAAGTTACCTCAGCGAATGTTGTCCTGCTGATGAACGGATCTGCGAAAAACACATCCGTCATCATCCCAGTATCCTGGCTGGTCTCTACGTATTGGGCTGCCTCGAAATTTGACGAGACCTTGTCCGCCCACTGCCTCCAAAAAATGGGGGACAGATGCCGTTCGGCACAAGCCACCCTTTGGAGCACTCGTCAAAACGGTAAACTGACTCTTCACCCAGACCACGGAGCTGGTGTACCAGGGAACAAAAAGCCAGTTCCTCGTCTTCGGTGCACAGAAAGGGTAGAGAAGCTTGACGAAGACGCAGAAATAACAACTTTCTCATCTCAAAGCCTGGGTCAACGAGGCTCACATTAAATGTCACCAACAATTATTTCATGAGGAAAAAGGGCAAGGGGAGCCCTCCAGTGTTTTCAACAGTCCAAGATCCAGTGGTTTTCAGACTGACGAGCAGCGTCTTGAACACCCTGATGTTTGTGCGGTAAATCTTTTTTGCGGCCACCGCAGTGAGCACCCTCCCATTGGTTAGAGAGGACACCAGCTCTGCGATAGCTGGTCCAATCTGGGGTTTCAGCAAATACGAGTTCAGAGACGGCCACGACAGCCCAACACTTGCATAAGCTGCAAACGTTTGTGATGCAACCACCACGACAGATGTGCTCAGCCAGGGTGACAGGGGGAAGTCTGATGCAGGTTTCACGCGTATAACGCCAGCATACGCCAGCTCCATCGCTCGTGCCACACGTACTGA</t>
  </si>
  <si>
    <t>&gt;Arachnida_Dermacentor_silvarum-isolate Dsil-2018-GCF_013339745.1_Chr7_NC_051160.1:95153563-95154615</t>
  </si>
  <si>
    <t>TTGATCATTGAAAAAACAGAAAACAAAAAAGTCGCCACATCGCAACACCCTCTGTTTGAGGCCGCACAGGCCGCCTGGGCACAAACTGTCCCGGCGGTATTGCCCTTAAACAGTGGACACCCAAATTTCTTGGACCAAACTGCGCACCAGGCCATCGGTGCAGCTACCAGATTCCACACGTACTGGCAGTGGGCAGAGCCCCTCAGACTTGTCGGAGTGAAGACCCACTCGTTGCCTACTGGGTACTCCGACCTCTCTGCCCACCTCCCCGCGCGTGTGGTTTGTATCGCACAACATCTTGCTGGAGCCACGAACGAGCTCGAAGTGACTTCATTGTTCCAGCAGTTGTCTTTGAATGACACCCCCGTCGGTGACTTCCAGGCAGGTCGGCTATTCTCTGTCCCTATGGCTCGGGATACTCGTGCCATGGCCTGCTTGGTTGCCGCTCTCGCCCAGGGCGTTTCGGGTACAAAGGATGAAGCACCGTTCTTGCGGGCCGTGCTGATTTCTGAGTGCCTGATCAAGGCTGTAAACGTCCCACTCGCCACCCAGCTTCCGGTGCGGGTGGCTGGTGACCTTAAGGTTACGGGCGTGAAGAGAATGGTGGCGAAGTATTCATCTTCCGCCCCCGACGGGAAAATCATGGCCGTAGACCTGGCCAGATTTATGTCCATGTACGCGAACGTCGGCGCGACAGAACCCTGTTTCGCCGAGTTTCTGCGTGACACGTGGGGCAACTCCACAGCAGTTGTCCCCTTCCGAACGGACCTCTCTGGTCTCAGAGCGGCGGGCCCCTACATCCTATCCTTTTTGGACACGATGTACTGGAACGCCAGGACCAAGTACGTTCTCGAATGCTGCGCCTTTGCATCGGCAGATGACAAAGTGGACCTCATCACCATGCCTAACGCATCGTTGGGTGTGGTTGATGGAGAGGTGAACGTGCTGTTGGTCTTGGTTGACCAGGTTGTCAAGACTAACAACCGTCTTGAGCTCACCATCGGAGACCAGAAGGTCCCAGTCACCGGCAACCTTCGTCTGACCGCAGACCCA</t>
  </si>
  <si>
    <t>&gt;Arachnida_Dermacentor_silvarum-isolate Dsil-2018-GCF_013339745.1_Chr7_NC_051160.1:115372150-115374458</t>
  </si>
  <si>
    <t>GTAGCCACCCTCGTCTGGAGTGAGGTGGTGAGCCGCTGTCAGGATGTCGCTGTACTGCTGGAGGAAGGCCTGCTCGACGGGGGCGGGCTGATCTGTTTTCATGATCTCTCGTCTCAGTTCAGCACGTCTCATGTGCCGCACGACGCCCGCCAGCTCCAGAACGTCGTCCAGGGCCAGCTTCGTCATGAGGCCGCGCTCGGCCAGTCTCCGGGCCTCGCCTGAGGTTATGGGCACGCCCATGTCGTAGCGCTTGGCTTCCTGCTTTGATCAGAAGTCCGTCGTGTTCATCCCGTCAACGGGAATGGGTGGCGAGGTGGACCAGCTGCGCACGTGCCATTTGCCATCCCATGGGAGCAGGCCTAGTCCCCCCAGGTTCACTGGAATCTTGGCCAGGCTGCGGTCCACTCCCATCTTCGACAGCATGTGCTCGACGATGAACAGGACGAACTCGTTCAGCAGGGAGGGGTCCACAAGTTATCGGGCCAACACGCTGGCCACTTTCGTGATCCGAGTCAGGGATGCGTCTCCGGTGGGTGGGCGGGTGCTCCAGAGTCTGCGCTGGTTCAGGAGCAGGATGGTTCTACACGGGTAGGCACGGGCCCTGTAGCTCGTTTCGATGCACAAGAACTCGATGTGGCTTAGCCTAAGCGTGAATTTACTTTCATTTGCTTGGGCCCCGAGTACGTCGTAGCCCAACTTGACTGACAGAACGTCCAGGTATGAGTCGGACACCACTTGGGTATCGTCACCTCGGACGATCTGCCAGGGTCAAGCTTACGGTTAGGAGTAAGGAACCGGTTTGCCAGGTCTCTCGCCATCTCATCCAGCACGGCATTCCATCCGCTCCCCACTGCTGAGGTGGAACGGAACCTGGACATGAGACCGTCTTTCACTCGGAACGTCTTCTGTTCGCCTAAGCCGGAAGTGGAAGTCGCAATCACCGAGCGGAAGCCCTGTTCGAGTAAGGACTCGAATAGCAACACATCCTGGCTCTGCCACCAGGCTGCGGCCTGCAGAGCGCGGTCAAATATGACTTCTTGGTACGATTTCGTCGGTTGTTGGCTGGTGGTCAAACCAGCTGAAATCGTAGGTCAGGGCACACGCGCCGGCCTTCATGCGCTGGTATGTGCGCTCATTCCTGGTCATCTCGACACGCATGCTCTCTTCTAACGTATTGCCGGGCCAGGACAGGTATGTGTTGCAGGATACGGCAAACAGGTAAGCCTGCTGCAGGTACACTTCCAGCGGGTCTGAAACAGCGAGGCGGACTTCACCAAATTCGCTTTTTATGACTGCTTTGTTCTCTTGTGTGGCGTGGGAACGGACCCTGCTCACTAACTCCTCGACAGGCACTAAGTTCTAAGCACGAAGTTCTTTCTGGCCTTAAGACCCATGGCGCACTTCGCCGTTCACTGAGAAGTGGTACTTGACATGGCCGAGGGACGCGCACCGGAACGTTCCCACTCACAGTCTTCGATCCACATCTCAAAAGTCCGGCTTTCGGGATCGGTTACGGGAGGAAACTTGACTAGATCGCGGATCCTGCGGATCATGTCAGCAGGCCACATGCATTTGCTGGCCATCAGTCCGTGGGGCACTTGTCCGCCTTCAGCAAGGTCACGTGTCTCTTCGATGGGGTCCCACCCTGGCGCAGGCGGGCACATGCCCCTGTACAACGAAGCGCATTCATAGAGGGAGACGCGTTCATCAGTAGTGAGCACATTCTTGGTCTTCTTGACAGTATCGGATAACTCCTTGCAGGCTAGCCTGAAGTGTGCCGTGTCTGCCAGGAACACGCCGCTGCTGATCGTGACATTGCACCACAGATCTTGTTCGAAGCAGATTGCTGCCAGGAGGCAGCTGCCGGTGAGAATGTAGTCAAACCCTCTGCATAGCTTGAGTACGTGGACGACGTGCTCGTGCATGCCCTTAGATCTGAGGAACAGTAGCATGTCGTCCAGTCTGAGGTTGCGAAGGCTGAGGTCTTCTTTTGTGCCGGGCAGGAACAGTTCCAGGGTCAGTTCGTCTTCGTCGGGGGTTGCCAGCAGCTGATCAATCTGCTGATTAGTTGGGGTGCTGGACTTCTCGAAGCCGGGAGGGGGGGGGCACTTGCACACCACATGCTCACAGATGTGGACAGACAGTGGCCGAAGCCACTTCTCCGGGAGTAGAGTAGTGTTGGCGTGAAAGAGGTCCTCTAGTTCGTAGGGGGGGGGGGGGTCGTTCTTCCAGACATTGGCTCCGCCGTAGACGCACGTGAGGAAAGCAGGGTCGTAGCCAAGGCCGCGTACGAGCGAAGTGATGGTCAC</t>
  </si>
  <si>
    <t>&gt;Arachnida_Dermacentor_silvarum-isolate Dsil-2018-GCF_013339745.1_Chr7_NC_051160.1:175031482-175032386</t>
  </si>
  <si>
    <t>TTGGCCAATCCCGAAGACAACCACTATGCTATGGAGCTCTTCCCTCCAAGAACTAAGGAAGGCGTGGGGATCAGAAACCTACGAAAGGGAGTCATGGTCCTTTTCTTGAGAAGGGACTTCAGGACCGACCGGCGCATGTTTTGAAGCTTCGCCACGGCTTTCATTACATACTGACTGGTAATCGCCTCTTGGCCGCCATGTTTTCCACGGCCCAAATGGTGGGACATAATGATGGCCGGTGGAGTGTTTCTGGCAGACTCTGCATGCCACTCTCAGTCCCACTTGAGAGTGGCATGTAAAGAGTTGTCAGACACGGTAAAAAGACGAGCAACGTGTGACAGCTGACGAGCGAGTGGCCCTGCACTATATAGTGCAATGTGCCCTCCCGTCCCCGGCTCGGACTCGATAGCCGAAACCCAGGACCTCGCAAAGGAGGCCAGGTACCTAACATCCCGCTGGCCAGAGATTGGATGTGCCCAGAGGGGCTGATCAACCAACCGCATCAAGGACCTGGTCCGCCACCCACTTGGTACAGATCACAAAGTGGGATCGTTTGAACAGTGGGTGGAAGACTGCGAATGGGAGAGATCGGGCGTAGCTTCCTGGGGAACGTGGAGTACCACTTGTCCATAAATGGCTAGGAGCGGAAGGGCTCCTTCAAGGCAACGAAGAACCTGGTCCTTGACGTGGTACCACTTAACGAACTTATCCAGCGGGTACGCAGGACAACAAAGCGCTCGTCAAGAGTGAATTCTGGAAAGTCAGACTGGCAGTCTCGGCGCCCCTCGAAGTTCTACCTGCAGCAGGCGTACCTCTTCGCAGTCTCAGGCAACACCTACCTGACATGGCCAGGGAATACACTAGGGGAGAGTGTCCGGGTGGAGATTTCTAGGAACGAAAGGACA</t>
  </si>
  <si>
    <t>&gt;Arachnida_Dermacentor_silvarum-isolate Dsil-2018-GCF_013339745.1_Chr9_NC_051162.1:14836569-14837305</t>
  </si>
  <si>
    <t>CACGTTCCCATCCGCGTGGTAAACAACGCTAGGCAGCAAGTTGCTCTGGCATCAACCATGGTTGTGACTCCGCTATTTATGCAGACATCTTCATTGATGGCAGCTCCTATTGGAGACTTTCAGGCCAATCGGCTGTTATCCCTTCCTCTGTCAGTGGACGCCAAGTTCATGACCTTCCTCGTGTCAACGCTCATGCGCGGCGTCTAACAAAGGATGATATCCCTTTGCTGAGGTTGATCTTTCTATCAGAGTGTTTGGTCATGCAGTCCAAGGCTCCACTCCTCACTCGGGTTCCAACCAGGCAGGGTAGGTAGGGGGTGACCTTCTGCCGAACAGTGTCAAGGCGAGAATGACCATCTACACGATTGGTCAGCCGAAGGGGAAGATAGCAGTAGTCGACTTGGCGCGGTTCTTCCGCAAGATGACCGGGAAGATGAACAAACAAGATGACCAGGCTGACTTTCAGAATGAGACTTGGGGAACAACAACAGCAATCATCCCAATACGTAGCAAGATGAGCGGGCTATGGTCAACAGGCCCGTACGTCTTGTCTTGTGACTACGGCGTACTGGAACGCTCGGGTGAAGCACATGTTCAAGTGCAAGTCAGTGGCCGACTCAAAAAAAAAGGAAGTCGAGGTGACCACACTCCCAAACGCAAGTCTGGGGGTGATTGGTGGAGAGGTGATCGTGTTGCATGTCCTGATCGACCAGGAAGTCTAGACCAATGGACATCTC</t>
  </si>
  <si>
    <t>&gt;Arachnida_Dermacentor_silvarum-isolate Dsil-2018-GCF_013339745.1_Chr9_NC_051162.1:15081313-15083288</t>
  </si>
  <si>
    <t>CTTTGTCCGAACGATTTCTCGCTGCCGTAGCTCGGACCTGTGCACATGCCGCACCATCCCCGCGAGCTCCAGGACATCGCCGAGCGCTAGCCTGGAGCGGAAATTGTGCTCTGCCAGCCGCCCCGCCTCTCCCCCTGTTAACGGCACACCCACGGCTTGGTAGCGCTTGGCTTCCTGCTGTGCCCGGAAGTCGGTAGAGTTCAAGATGTCGATCGGCATCGGCGGCGATGGCGACGACTGCCGGACATGCTACTTTCCATCCCATGGGAACAGGCCCAGTCCACCCAAGCTCACAGGAATCTTAGCAAGGCGCCGGTCGACACCCATCTTGGCCAGCATTCTTTCCATCACAAAGACGATGAACTCATTCACGAGCTCAGGTTCAGTCAGTCGTCTCGCGAGTACACTCCCCACTTTGGTGATTCGGGTCAAGGAGGCATCGCTTGTTGGTGGTCGCGTGCTCCAGGGTCTTCTTTGGAACAGGAGGAGGATCGTTCGGCAGGGGGTAGGAGGCACTGGCACGGTCGCTGGTTTCCACGCGCAGGAACTCTGTGCAGCCTGGTCGCAACGTGAATTTTATTTCATTGACCTCCGCCCCCAACACGTCGTAACCGACCTTAACGCCCAGGACGTCTACATAAGAATCGGGCACCACCTGCGTATCATCACCCCGGACGATTTGCCAAGTATCCAATAGTCGTCCGTGGCCGCTGAACTTGTTGGCCAGGTTCCTAGCTGTTTTTACCTAGGATGACATTTCACCCGCTGCCTACGGCAGAGGTGGACCGCCAGCTAGACATGAGCCCCCCCCCCCCCCCTTCACCCTGAAAGACCGTTGCTCGCCCAGACGGGTCGGGGAGGTCGCAGTCGTGTTGTGAAACTCGTGCTCAAACAGGTACTCGAAGAGAATGACGTCGTCAGGTTGCCAACAGTGCGCACCGTGCAGGGCTCGTTCAAAAGTTACGCTCTGGAAACCTACCACTTCGTCGGTCCTAGGTTGGTGGTCGAATCGACTGAAGTCGTAAGGCAAAGCGTACGCACCTGCCTTCATGCTCTGGAACGTCCGTTCGTTCCTGGTGATTTCTTCTCTGATGCTTTCTTCGAGTGTGTTGCCGGTCCAGGGGAGGTAGGTGTTTCCGGAGACCGCGAAAAAGGTAGGCCTGCTGTAGGTAGACCTCGAGCGGGACGGACACTGCCGGACGAACTTTGCCGAACTCACTTTTCACTAAAGCCTCGTTGTCCTGTGAGAGTCATGGCTGCTTGTCCGCGCCAACAGTTCGTCCAAGTGTACGACGTACAAAACAAGATTTTTTCGCGCTTTGAATGAGCCTTTTCGCTCTTCACCATTCAAGGTCAAGCGATACTCTACCCGCCCTATGGAGGCGGCACCCGATCGTTCCCACTCGCATACTTCAACCCACCGGTCGAAGGTCCTCGCTTCCGGCTCCGATGCTGGAGGGAACCGGCACAGCTCTCGGATCCTGTTGCATTCAGTCCCCCTCCAGGAGCCCGTGTGGCACTTGACCGCCCTCCGCGAGTTCTCGAGTTTCTTCGACCAGGTCCCAGCCAAAGACCGGGGGACACATGGCACCATGAAGGGACGCGCACTCAGACAGAGACACCGTCTCGTCGGGCGTAAGTTCATTGTTGGTCTTTTTCATGGTAGCAGACAGCTCTTTGCAGGCCACCCGAAAATGCGCTGCATCGGCGAGAAACATCCCACAAGCTGTGATTATCTCCATCCACTGAGGCTGTCACAAGGCTGCCATCAGGTTACACGTTAGTATGTAGTCAAAGCCGCGGCAGAGCCGCAAGACATGGGCTGCCCGGCCTAACATGCCTTTCCGCCACATGAATAACAACATGTCACCCATGAGAGGTTTCTGATGTCTATATCCTTCTTCGTCCGCGGGGGGGGGGGGGGGGGGGAAGAGTTCTAAGCCATGGTCGTGGGGATCTGCCAGTAACAAGTCTGT</t>
  </si>
  <si>
    <t>&gt;Arachnida_Dermacentor_silvarum-isolate Dsil-2018-GCF_013339745.1_Chr9_NC_051162.1:15232580-15233545</t>
  </si>
  <si>
    <t>AAAAAGACCAACAATGAACTTACGCCCGACGAGACGGTGTCTCTGTATGAGTGCGCGTCCCTTCATGGTGCCATGTGTCCCCCGGTCTTTGGCTGGGACCTGGTCGAAGAAACTCGAGAACTCGCGGAGGGCGGTCAAGTGCCACACGGGCTCCTGGAGGGGGACGAATGCAACAGGATCCGAGAGCTGTGCCGGTTCCCTCCAGCATCGGAGCCGGAAGCGAGGACCTTCGACCGGTGGGTTGAAGTATGCGAGTGGGAACGATCGGGTGCCGCCTCCATAGGGCGGGTAGAGTATCGCTTGACCTTGAATGGTGAAGAGCGAAAAGGCTCATTCAAAGCGCGAAAAAATCTTGTTTTGTACGTCGTACACTTGGACGAACTGTTGGCGCGGACAAGCAGCCATGACTCTCACAGGACAACGAGGCTTTGGTGAAAAGTGAGTTCGGCAAAGTTCGTCCGGCAGTGTCCGTCCCGCTCGAGGTCTACCTACAGCAGGCCTACCTTTTTCGCGGTCTCCGGCAACACCTACCTCCCCTGGACCGGCAACACACTCGAAGAAAGCATCAGAGAAGAAATCACCAGGAACGAAGGGACGTTCCAGAGCATGAAGGCAGGTGCGTACGCTTTGCCTTACGACTTCAGTCGATTCGACCACCAACCTAGGACCGACGAAGTGGTAGGTTTCCAGAGCGTAACTTTTGAACGAGCCCTGCACGGTGCGCACTGTTGGCAACCTGACGACGTCATTCTCTTCGAGTACCTGTTTGAGCACGAGTTTCACAACACGACTGTGACCTCCCCGACCCGTCTGGGCGAGCAACGCTCTTTCAGGGTGAAAGGGGGGGGGGGGGGGCTCATGTCTAGCTGGCGGTCCACCTCTGCCGTAGGCAGCGGGTGAAATGTCATCCTAGGTAAAAACAGCTAGGAACCTGGCCAACAAGTTCAGCGGCCACGGACGACTATT</t>
  </si>
  <si>
    <t>&gt;Arachnida_Dermacentor_silvarum-isolate Dsil-2018-GCF_013339745.1_Chr9_NC_051162.1:15566159-15567516</t>
  </si>
  <si>
    <t>CGCGGACTGGGTTACGACGCTGCGTTTCTGGTGAGCGTCTACGGCGGCGGCAACATGTGGAAGCATGAGCCGCCTGACTGTTTATAGCCACTTTTCCCAGCTAACACCACCTTGCTCCCTGAAAATTGGATGCGGCCCCTGACTTTGTGAAGTGAAATTTGTGAACAAGTGGGGGAACGCCCGCCCTCCACCCTGCAGGCCACAAGAAAGCGACCTGTCCCACCGACCTACAAACAGACTTGTTACTGGCAGATCCCCACGACCATGGCTTAGAACTCTTCCCCCCCCGCCCCCCCCCCCCCCGCGGACGAAGAAGGATATAGACATCAGAAACCTCTCATGGGTGACATGTTGTTATTCATGTGGCGGAAAGGCATGTTAGACCGGGCAGCCCATGTCTTGCGGCTCTGCCGCGGCTTTGACTACATACTAACGTGTAACCTGATGGCAGCCTTGTGACAGCCTCAGTGGATGGAGATAATCACAGCTTGTGGGATGTTTCTCGCCGATGCAGCGCATTTTCGGGTGGCCTGCAAAGAGCTGTCTGCTACCATAAAAAGACCAACAATGAACTTACGCCCGACGAGACGGTGTCTCTGTATGAGTGCGCGTCCCTTCATGGTGCCATGTGTCCCCCGGTCTTTGGCTGGGACCTGGTCGAAGAAACTCGAGAACTCGCGGAGGGCGGTCAAGTGCCACACGGGCTCCTGGAGGGGGACTGAATGCAACAGGATCCGAGAGCTGTGCCGGTTCCCTCCAGCATCGGAGCCGGAAGCGAGGACCTTCGACCGGTGGGTTGAAGTATGCGAGTGGGAACGATCGGGTGCCGCCTCCATAGGGCGGGTAGAGTATCGCTTGACCTTGAATGGTGAAGAGCGAAAAGGCTCATTCAAAGCGCGAAAAAATCTTGTTTTGTACGTCGTACACTTGGACGAACTGTTGGCGCGGACAAGCAGCCATGACTCTCACAGGACAACGAGGCTTTGGTGAAAAGTGAGTTCGGCAAAGTTCGTCCGGCAGTGTCCGTCCCGCTCGAGGTCTACCTACAGCAGGCCTACCTTTTCGCGGTCTCCGGCAACACCTACCTCCCCTGGACCGGCAACACACTCGAAGAAAGCATCAGAGAAGAAATCACCAGGAACGAACGGACGTTCCAGAGCATGAAGGCAGGTGCGTACGCTTTGCCTTACGACTTCAGTCGATTCGACCACCAACCTAGGACCGACGAAAAGGTAGGTTTCCAGAGCGTAACTTTTGAACGAGCCCTGCACGGTGCGCACTGTTGGCAACCTGACGACGTCATTCTCTTCGAGTACCTGTTTGAGCACGAGTTTCACAACACGACTGTGACCTCCCCG</t>
  </si>
  <si>
    <t>&gt;Arachnida_Dermacentor_silvarum-isolate Dsil-2018-GCF_013339745.1_Chr9_NC_051162.1:15837087-15838466</t>
  </si>
  <si>
    <t>TTTGACTACATACTAACGTGTAACCTGATGGCAGCCTTGTGACAGCCTCAGTAGATGGAGATAATCACAGCTTGTGGGATGTTTCTCGCCGATGCAGCGCATTTTCGGGTGGCCTGCAAAGAGCTGTCTGCTACCATAAAAAGACCAACATGAACATACGCCCGACGAGACGTGTCTCTGTATGAGTGCGCGTCCCTTCATGGTGCCATGTGTCCCCCGGTCTTTGGCTGGGACCTGGTCGAAGAAACTCGAGAACTCGCGGAGGGCGGTCAAGTGCCACACGGGCTCCTGGAGGGGGACGAACGCAACAGGATCCGAGAGCTGTGCCGGTTCCCTCCAGCATCGGAGCCGGAAGCGAGGACCTTCGACCGGTGGGTTGAAGTATGCGAGTGGGAACGATCGGGTGCCGCCTCCATAGGGCGGGTAGAGTATCGCTTGACCTTGAATGGTGAAGAGCGAAAAGGCTCATTCAAAGCGCGAAAAAATCTTGTTTTGTACGTCGTACACTTGGACGAACTGTTGGCGCGGACAAGCAGCCATGACTCTCACAGGACGAGGCTTTGGTGAAAAGTGAGTTCGGCAAAGTTCGTCCGGCAGTGTCCGTCCCGCTCGAGGTCTACCTACAGCAGGCCTACCTTTTTCGCGGTCTCCGGCAACACCTACCTCCCCTGGACCGGCAACACACTCGAAGAAAGCATCAGAGAAGAAATCACCAGGAACGAACGGACGTTCCAGAGCATGAAGGCAGGTGCGTACGCTTTGCCTTACGACTTCAGTCGATTCGACCACCAACCTAGGACCGACGAAGTGGTAGGTTTCCAGAGCGTAACTTTTGAACGAGCCCTGCACGGTGCGCACTGTTGGCAACCTGACGACGTCATTCTCTTCGAGTACCTGTTTGAGCACGAGTTTCACAACACGACTGTGACCTCCCCGACCCGTCTGGGCGAGCAACGGTCTTTCAGGGTGAAAAGAGGGGGGGGGGGGCTCATGTCTAGCTGGCGGTCCACCTCTGCCGTAGGCAGCGGGTGAAATGTCATCCTAGGTAAAAAACAGCTAGGAACCTGGCCAACAAGTTCAGCGGCCACGGACGACTATTGGATACTTGGCAAATCGTCCGGGGTGATGATACGCAGGTGGTGCCCGATTCTTATGTAGACGTCCTGGGCGTTAAGGTCGGTCACGACGTGTTGGGGGCGGAGGTCAATGAAATAAAATTCACGTTGCGACCAGGCCGCACAGAGTTCCTGCGCGTGGAAACCAGCGACCGTGCCAGTGCCTCCTACCCCCTGCCGAACGATCCTCCTCCTGTTCCAAAGAAGACCCTGGAGCACGCGACCACCAACAAGCGATGCCTCCTTGACCCGAATCACCAAAGTG</t>
  </si>
  <si>
    <t>&gt;Arachnida_Dermacentor_silvarum-isolate Dsil-2018-GCF_013339745.1_Chr9_NC_051162.1:16712100-16712850</t>
  </si>
  <si>
    <t>CCCGGCCGGGGCCGCATTCACCTCAGATGCACGTAGAACATCAAGGTCCTTGCCGGAGATGTCCATTGGTCTCTAGACTTCCTGATCGATCAGGACATGCAACATGGTCACCTCTCCACCAATCACCCCCAGAATTGCGTTTGGGTGTGTGGTCACCTCGACTTGAACACGTACTTCACCCCAGCGTTCCAGTACGCCGTAGTCAGAAGACAAGACGTACGGGCCTGTTGACCATAGCCCGCTAATCTTGCTACGTATTGGAATGATTGCTGTTGTTGTCCCCCAAGTCTCATTCTGAAAGTCAGCCTGGTCATCTTGTTTGTTCATTTTGCCGGTCATCTTGCGGAATAACTGCGCCAAGTCGACTGCTGCTATCTTCCCCTTCGGCTGACCAACCGTGTAGATGGTCATTCTCCCCTTGACACTCTTCGGCACAAGGTCAACCCCTACCCTGGTTGGAACTCGAGTGAGGAGTGGAGCCTTGGACTGCATGACCAAACACTCCGATAGATAGATCAACCTCAGCAAAGGGATATCGTCCTTCCACAGACGCCGTCATGAGCGTTGACATGAGGAAGGTCATGAACTTGGCGTCCACCGACAGAGGAAGGGATAACAGCCGATTGGCCTGAAAGTCTCCAATAGGAGCTGCCATCAATGAAGCTGTCTGCATAAATAGCGGAGTCACAACCACGGTTGATGCCAGAGCAACTTGCTGCCTAGCGTTCTTTACCACGCGGATGGGAACGTG</t>
  </si>
  <si>
    <t>&gt;Arachnida_Dermacentor_silvarum-isolate Dsil-2018-GCF_013339745.1_Chr9_NC_051162.1:16989385-16990125</t>
  </si>
  <si>
    <t>CACGTTCCCATCCGCGTGGTAAACAACGCTAGGCAGCAAGTTGCTCTGGCATCAACCATGGTTGTGACTCCGCTATTTATGCAGACATCTTCATTGATGGCAGCTCCTATTGGAGACTTTCAGGCCAATCGGCTGTTATCCCTTCCTCTGTCAGTGGACGCCAAGTTCATGACCTTCCTCGTGTCAACGCTCATGCGCGGCGTCTAACAAAGGATGATATCCCTTTGCTGAGGTTGATCTTTCTATCAGAGTGTTTGGTCATGCAGTCCAAGGCTCCACTCCTCACTCGGGTTCCAACCAGGCAGGGTAGGTAGGGGGTGACCTTCTGCCGAACAGTGTCAAGGCGAGAATGACCATCTACACGATTGGTCAGCCGAAGGGGAAGATAGCAGCAGTCGACTTGGCGCGGTTCTTCCGCAAGATGACCGGGAAGATGAACAAACAAGATGACCAGGCTGACTTTCAGAATGAGACTTGGGGAACAACAACAGCAATCATTCCAATACGTAGCAAGATGAGCGGGCTATGGTCAACAGGCCCGTACGTCTTGTCTTGTGACTACGGCGTACTGGAACGCTCGGGTGAAGTACATGTTCAAGTGCAAGTCAGTGGCCGACTCAAAAAAAAAAAAAGGAAGTCGAGGTGACCACACTCCCAAACGCAAGTCTGGGGGTGATTGGTGGAGAGGTGATCGTGTTGCATGTCCTGATCGACTAGGAAGTCTAGACCAATGGACATCTC</t>
  </si>
  <si>
    <t>&gt;Arachnida_Dermacentor_silvarum-isolate Dsil-2018-GCF_013339745.1_Chr9_NC_051162.1:49509491-49510219</t>
  </si>
  <si>
    <t>ACGTGTGAAGTCTGAAAAAAAAAACGCCTCCGTCTCACCGATGTTGGCGTACAAGGCCATGAATCTGGCCAGATCGGCAGCCATGATCTTACCATCGGGAGCAGGAGACGAATACTTTACCATTTCTCGTTTGACGCCTGTCACCCGGAGGTTCCCACACACCCTCACCGGCAACTGGGTGAGAAGTGGGAGCTTGGATGTTTTCACCAGACACACAGAAATCAACACAGCAGTGAGGAACGGGGTTTCATCCTTGGTGCCGGAAACCCCCTGGGCTAGGGCGGCAACAAGGTACGCCATGGATCGGGAATCCTTCGCCATGGGTACAGAAAAAAGGCGGCCTGCTTGGAAGTCGCCTACGGACGTCTCATTGAGCGACAACAATTGCTGAAACAGAGGAGTGACCTCTAGATCATTGGTGGGTCCAGCAATATGCTGCGCATTGCGCGCCATCCGCACCGGAAGGTGGGGGGCCAAATCAGAGTGCGGGTTGGGCACCAGGTGTGCCTTGACGCCAACAAGTCTGAGAGGCTCCGCCCACTGCCAATACGTATGGAGACGGTGTGCACCACCGATGGCCTGGTGTGCATTTTGGTCCAGATGGTTGGGGTTTCCACTGTTCAAGGGCATTACCGCCGGGACAGTCTGTGCCCAGGCGGCCTGTGCGGCCTCAAACAGAGGATGTTGCGATATGGCGGTGAGTGAATTTGTTTTTCCTTCAATGGTCAT</t>
  </si>
  <si>
    <t>&gt;Arachnida_Dermacentor_silvarum-isolate Dsil-2018-GCF_013339745.1_Chr10_NC_051163.1:109456408-109457118</t>
  </si>
  <si>
    <t>ATGACCATTGAAGGAAAAACAAATTCACTCACCGCCATATCGCAACATCCTCTGTTTGAGGCCGCACAGGCCGCCTGGGCACAGACTGTCCCGGCGGTAATGCCCTTGAACAGTGGAAACCCCAACCATCTGGACCAAAATGCACACCAGGCCATCGGTGGTGCACACCGTCTCCATACGTATTGGCAGTGGGCGGAGCCTCTCAGACTTGTTGGCGTCAAGACACACATGGTGCCCAACCCGCACTCTGATTTGGCCCCCCACCTTCCGGTGCGGATGGCGCGCAATGCGCAGCATATTGCTGGACCCACCAATGATCTAGAGGTCACTCCTCTGTTTCAGCAATTGTTGTCGCTCAATGAGACATCCGTAGGCGACTTCCAAGCAGGCCGCCTTTTTTCTGTACCCATGGCGAAGGATTCCCGATCCATGGCGTACCTTGTTGCCGCCCTAGCCCAGGGGGTTTCCGGCACCAAGGATGAAACCCCGTTCCTCACAGCGGTGTTGATTTCTGAGTGTCTGGTGAAAACATCCAAGCTCCCACTTCTCACCCAGTTGCCGGTGAGGGTGTGTGGGAACCTCCGGGTGACAGGCGTCAAACGAGAAATGGTAAAGTATTCGTCTCCTGCTCCCGATGGTAAGATCATGGCTGCCGATCTGGCCAGATTCATGGCCTTGTACGCCAACATCGGTGAGACGGAGGCGTTTTTT</t>
  </si>
  <si>
    <t>&gt;Arachnida_Dermacentor_silvarum-isolate Dsil-2018-GCF_013339745.1_Chr11_NC_051164.1:65140448-65141330</t>
  </si>
  <si>
    <t>AGCACACTGGACACGGGTAGACAGCTGATACAAGCTCAGCGGCACAGACGGGCCCTTTCCTGCAAAGGGGAGGGAGAGCACTTCAGGTGCTTGTGTGGTGCACCTATAAATCCCACCCACATAGGGTGATAAGTGGTGTACCTCACGACACGGATTACATACACGCAGCAATCCATCTCAGGTGACGTTCTGTCTGCTGTGCGTCTCCTCCCCTCCGTATGCAAAATCACAGATAAAAATAAGGATGTGAGATTCACTCCTTTTTTTGTCCAATAATGGAGGAGGGGGATTGAATGCTCGGGATTGAATGGCTCCTCACGCCAACTTCTTAAGTATAAGTATATAAGTATAAGTTCATTTTTCAGGTTCAACTGGAGGGTATTCTGGCAAAAAGCTGTCTGCGCAGCTTGACTGTGTCTAGAAAACCCCAGAAAACCCTTGACCGTGTCCAGAAAGGAGATGGACGTCTACGTTGGCCACTGCAAAATGTTTGGAAGGTTTGAGGGGGACCGTGACCCCAACAAACTGCCATAAGAAAGGAAGTGGCACGAATAGTGGTCACTGAGGTTCCAAACGGATTCAACAGGCCCAAGGCCCCCAACATTCGGGCGGGGGGTGTAGAGCACAGTGCTCTGACCTGTGACGACTGCAAAGTTCCACCGGACCACTTTGCGATATCTGTGCACGTTGTGCGACGCACTGCGCGCTCAACTGCATTGCCACGTACCAAAAGAGAGAACTGGCTCTCCACCACCAACCAGTTCTGACTTATCTCAACAACGCCTTTGAAAGCACGCTGCGCGATCCACGGATTGGCATAAAATATACTGCGCAGGCACCTCATGGGCTAGGTCTTCCTCCCTTCTTTGCTGTAAAGGGCACG</t>
  </si>
  <si>
    <t>&gt;Arachnida_Dermacentor_silvarum-isolate Dsil-2018-GCF_013339745.1_Chr11_NC_051164.1:65546305-65547240</t>
  </si>
  <si>
    <t>CAATCCGCTTAAAGCCGTCGGTAGACGACTCCGAAGGTGGCGCGAACGAGGTGCCCCAAACGAACGCTGCTACGGAACTCCTTGAAAAGTGAAGCGTCGACGAGACGGCGGGCCAAGCACACTGGCCACCTTTGTGATTCGCGTCAGAGAAGCGTCACTCGTGGGGGGCCGGGTACTCCAGGGCCGTCGTTGAAACAAAAGTGGAATCGTCCGGCACGGGTATGCCCTCGAACGGTCGCTGGTCTTAACTCTCAGGAACTCGGTCCTCCCGGGGCGGAGCGTGAACTTGCTTTTTTCATTTGCTTCCTCCCCGAGAACGTCATACCCTAGTTTTACTGCCAGGACGTCTAGGTATGACTCCGACACAACATGTGTGTCGTCGCCTCGGACGATCTGCCACGTGTCCAACAGTTTGCCTGGCGTCCGGAATTTGTTAGCCAAGTCTCTGGCGGTCTCCCACAGGATGGAGTTCCACCTACTGCCCCACAGCTGACGTTGACCTCAGGCCAGACATTAGGCCGCCAAGCACCTTGAAGGTCTGCTGTTCACCTAAGCTGGGAAGTGGGCTGACAGTGGTGGTGCGGGATCCCTCCTCCAGGAGTGACTCAAGCAGGACGACGTCATCTCGCTGGCACCAGAGCGCGGCTTCTAGCGCACGCTCGAATGTCACAGTCTGGAAACCGATGACCTCGTCGGTCCGCGGGTGATCGTCAAATCTAGAAAAGTCATAAGGCAGGGGGTGGTCACCTGCCTTCATGCGTGCAAACGTTCTTTCATTTCTCCTCATCTCCTCTCTTATGGCTTTTCAAGCATGTTGCCGGGCCATGTGAGATATGAATTCCCGGAGACAGCGAACAGGTACGCTTGTTGTAGGTACACCTCCAGGGGTGCCGACACTGCCTAACGGATCTAGCCGAACTCGCTTTTGATTAGCGC</t>
  </si>
  <si>
    <t>&gt;Arachnida_Dermacentor_silvarum-isolate Dsil-2018-GCF_013339745.1_Chr11_NC_051164.1:70888541-70889224</t>
  </si>
  <si>
    <t>TTCACTACGTATTGGAACAACCGCTGTTGTTGTGCCCCATGTGTCACGTCCAAAGTCAGCCAAAGCTGCGGCTTGACCTCCTCTGCCTGTCAACATTAGCATGAACCTCGCCAGGTCCCCTGCTGCTATCTTTCCATTTGGGGCCAACTCTGAGTAGTTGACCACTTCACGTATGGTGCTCCTCACCTTAAGGTCACCACCGACCCGTGTGGGAACTTGGGTCAGCATCGGCGCATTCTCTGTGTTCATGAGACATTCGGACAACAGCACGGCCCTAAGAAGGGGGGTCTCGTCCTTCGTCCCTGAAACACCTTGTGAAAGTGCTGAGACCAAAAATGCCATGGACCGGGTGTCGTTGGTCATGGGAATGGAAAATAGCCTGTTGGCTTGGAAGTCGCCGAAAAGGGCTGACGTAAGCGCCAACGTCTGCTGCTTCAACGGTGTGACATATAATGCCGCCGAAGGTCCAGCCAGATGTTGCACATTTCTCACAACTCTCATCGGCACATGGGCGGCCACTTCCCTGTTGGTGAGGTCGGGATGTGGAAGCCTCACACCCACCAGACGAAAGGCCTCGGCCCATTGCCAGTAGGTGTGGAGGCGCTGTGCGCCACCGATGGTTTCGTGCGCTTCTTGGTCAATAAAAGTCGGGTTTCCACTGTTCAGGGGCAGGACCATAGGTAT</t>
  </si>
  <si>
    <t>&gt;Arachnida_Rhipicephalus_sanguineus-isolate Rsan-2018-GCF_013339695.1_Chr3_NC_051178.1:75656302-75657255</t>
  </si>
  <si>
    <t>AGCAATCGGGATGAGATGGCCTTCACCCACGATGTCGAACTTCCCGGCTGCTTTGAGTCTGTGCTCAAAGTCGACGAGGACAAGGAGGACATTTTCCTCACCTGACACAAGGGAAAGGGAGGCGTACGGCACAGTGGTTAGGCTTACCTCCCCCTGTCCCGCCTGACTTTGAGACGAGTCCTTACACTTCAGCTCGTAGTAGACCTTGAGGTTCCAGTACTCAGTGCCCACGAACGATAGGACGTACGGAGCCGCCCATCGTGACCCTGACCCTGTGATGGAAATGGGGACGATGGCTGTGTCGACTCCCCAGTGGTCGGGCATGAACATCTCGCACGAGTTCCTCAATGCCTTCGCGCCGGACGCGAGCTTCGTGTACATTCCAAGGTCCACACACAGGACCTTCCCATCGGGAGCTAGCTGGCCGAAGTCCGTCACACTTCGTTTGACACCCGAGATAGACAGCGTAGGTGCCACACGTGTTGGTAGTTGGGTCACCTTTTTCACGTTGTTTGCGGTCATTGCTACCTCGCCCAGAAGAGCGCACCTCAGGAAGGGGGCCTCATCCCGTCCTCAAGAGGGGCTCCCCTCAAAGTGGCGGACAATGCACGCAAGTGCTGTCGTGTCGAGTGGCCCGGGGAGGTTGAAAAACCTGCCAGCTGCAAACTCACCGGCGGGTCGGCTGAGTGCGGACACAATTGTGTCGTATAGCGGAGTGGTGTTAGTGTCTCCGTCCTGGGATGGGATGAGTCCGGTAGTGGTAGCCTGATGCATCGGAATGCGTTTGAGGTTGGTCTTGACCTCCAGGTTGTCGCGCACCGTCTTGACACCAACGAGGCACAGGGACTCTGCCCACTGCCAAGGGGTGTGATGGTGGACGGTGGATGTCACTTGCTGAGAGACAACCTGATCGCGGAGCGGCGCCGTAGCCTGTGCCAATGGCATGGCACGAGG</t>
  </si>
  <si>
    <t>&gt;Arachnida_Rhipicephalus_sanguineus-isolate Rsan-2018-GCF_013339695.1_Chr8_NC_051183.1:147929540-147931717</t>
  </si>
  <si>
    <t>GGTTCAAAAGTGTCACTTGTCGGAGAGTGGCTTCCGCTGGAGGGCAATGGTACACACACCATCTCGTACATCCGGCGGTGGGGCCCTCCCCACTTTGTGTATAGGGCCGAAACTGCTGCCCCCAGAGGCACCGCCCTCACCTGCACTGCAATGACCAAAGAAGAGCGAGAGCACTTGAAACACACAGTCATTACGTCCGACACTGACATCACGGCCTTGAGGCTGTTAATGAGCTCTCCCTATTCCACCACTTGTGAGGCGAGTGCTTTCAAGCTGGGGCTCATGCTGGCGTGGGCCAAGTATGGTGTACAGGACGCAGCCTGCTTTAACGTTCTCACTGGCCAATCCCAAGTACACGAGCCTGAAGTGTTCATCAAGGAAGAGTCAACAGTCACGCGCCTCTTCAACAGCTCTGGCGTGCCTGATGAGGACTGTGGGGGCCTGATTCAGCCAGCCTTTCCATTCTCTAATGGCTGGAAGCGTGGGCACCTAAGTTTCTTCGCCAGTGAGCGGTGTGTTCCCAGAGGTGCGCCCTTCTTGATCCTACCGTCATGCTTCGAACAGGGGGGGAGCTTCGCTGAGGCGGCAGTCTACCTGATGAGCCTACTCCCCTGGCCCTGGGGCAACATGAGCATCGTGCTGGAAACTGGGGCTGATGGTGATCCCACCCCACGCAAGCAGATGTATACGTGGTATGGTGCCACAACCATTGTGCCTGGAGCACGGTGTATAAATGTTGTCCTCAACCGGAGCAGCGCTCTATACTCGTCATCCATGGAGTATGGCGAACCTCCTCTGGCACAGTATCCAACCATGGGCCCCACTGCCGTGGAATTCTGGCCTCCCTTTTCCCCCATTCCTGTCAACTTCGAGGCAGGCCAGGATCACTTCGTGCCGACCTCTGCCTTTGCTGCATCCTGGGCACTGGGATATGACGTGGCCACCATCACGAATGTGCTTGCCAAGATCCAAGTGCATGGTCTATTTGACAATGTGGGCCGATGGGTGCTTGAGGCCCCCTTGTTTGCCATGAGTCATGCAGGGATCATGGCAACCCAAAAGGTGCAGATGCTCGACGTTCCAGCTGAGCAAGATGTGAGATCACTGCGCCCGACCATTCCGGCCACCATGGATGATGATGATGATGTGCCCCTGTTGTACAGATGCTGGGCTGCGCCCGGCTACCGAATACGTCACATTCCCAAGGGTGCAGTGTGGGCAGATGTCGTCCTGCCCCCTGACGGACTGATCACGCTGCCTGACATAACCACCCTCAGTGCAGTGAACTCTGGACTCTGGTGCTTCGACAACCCATTCGCTGGCACGACCATCAGCGTGGATCACCCCCTGCTCTCTGCCATCCAGTTCATTGCCAGTGAGCAACTGTTTGTCGGCTGGCACATTTTCCACTCTGCCATGGGTGTTGCCACAGACAGTATGCAGCTTGGGAGTTCAAAGAAGTGGCTAGGGCGAGGAGAAAACGCATACTTTGATGGAGTGTTTGGGGAAGGGTCTGGACAGACGCCGGACTTTGGCAACTTGGTTCAGGGTGTCATCGCCAAAGTGGTCAATGGCCCCGTTCTCACCACTGTCACCGGTGTGCCTCTTCCTTACAGACTCTTTCCACAACACCATTGGGAACCACAAGTGCTGGACTTTACCAACGTCGTCCACATTGCCAAGGCATGCCCAACACCAATGACTGACGTTGTGGTATTCAAGTACTCATCCAGTGTGCCGAGGGAGTTCCTTCCCTTCCTTGTGAGTCGTGCCGCCCTCGGCAACAAGGACATCTTTGATGCGCAGATACGGGGACGCCCTTGCTACAGCTACATTGGGCCGTTTCTCTATGCGGGCGGACCCGACTGCATTCGAGTTCAACGGGATGACATGCTGGAAGTGTCGCCCCACTCTCTGTGGCAGAACCGGCTGATGCACAGCCGCTCAATGTACGAGCTGCGTGACTATGTTACTGGTGACCCCGTGGCAGGAACTCCCGTCCCGGGTGAGGCACCGACAGAGTTCCCCCGTTGCCACGACGAATGGGCAGACAGTTCTTTTGACTTTGGCACCAAGATGACACCCTACCCTTTTTTCTCAACTGTCTGGAGCGGCTGGATGGACTCCGCCACACGTCATGTCCTGGCACTACAGGAAGAAGCAGAATGGTCTGGGTGG</t>
  </si>
  <si>
    <t>&gt;Arachnida_Rhipicephalus_sanguineus-isolate Rsan-2018-GCF_013339695.1_Chr11_NC_051186.1:835192-835962</t>
  </si>
  <si>
    <t>TACCGTGCAATAGCAGAAGTTTTGAGCAGACCCATCGGTGATTTCCAGGCAAACAGGTTTTTTTGCCTTTCCTGCTACGTTGGACCCGAAGCCATCTTATTATTGCTGGAGGCGGTCAGGACATCGACCGGGACACAAAAAGACAAGGCTGCGTATCTCAGGTGCATGCTGTTAAGTGAGGTCGTAATAAACTAAGACAAACTGAGAAGAATGACCCACATTGTCTGCAGATTGACAATCGATGGTTGCATAACTAAGATCGAACACAACATGGGGAAATATGGGAAGGCTGCACCAGATGGTTCAATGGCTGCAGTTGATCTCGCTTATTTTTCACAGCTGATGACCAGGAAGCTTGGGTTTCCAACAACGAGGACAAGCTTGTTCGGCATTGACACATGGGCAAACACAACAGCAGTGGTCCCAGTCAAAATGGAGTACAGCGGTTCAAGGGCACCGGTGCCTTACACCCTGAGGTTTGTGTCGATAACATACTGGACACAAAGGGTTGGGTACTTCGTGACAGTGAACCAGACGGGGACGGACAAACCACTGACGCACAGGATGGGTTGTGTACAAAGAGCAGGGCAAGCTCTTGTTAATGGACCGACAAACGTCCTATTCGTTGTGATCGACACTGAGATCCATCCATCTGACGTGTTTCTGGATGTTGGTGGGAACCTGGTCCAGATTATGGGTAAAGGTATGTCGAGAGAACCTGGTGCAGACCCAAAAGTGAGAAAGGTAGTTGACAAGTGGATGTCAACAGGC</t>
  </si>
  <si>
    <t>&gt;Arachnida_Rhipicephalus_sanguineus-isolate Rsan-2018-GCF_013339695.1_Chr11_NC_051186.1:5687760-5689232</t>
  </si>
  <si>
    <t>AAGTTTCGTGGCTGGGGTCCGCCTAAGTTTGTTTACGGTACCCGGCTTGGCATGGGGGACGGCACCGCCATCGGATCCACCTTGCTGGGTCAGGATCAGACCGCCAAGGCAACACCTGAACAGGTCACTACCCCATGGTTTGACGTGACCGAAACTGGACTTGACTCAACATCTGCTGACCGGCTGGCTCGCCTCCCACCTCTATCACCTACGCCATGTGAGGCCAACGCCTTGAAGCTGGGGCTCATGTGGCAGTGGGAATCGTACGGCCTGCCATCATACTCCAATGTGTTCATGGGGCAGCTACAGGTGCACGAGCCGCACTGCCACGTCGTCAAAGGCAGTGCGATTCGCCGCCACTTCAATAGCTCAGGCTGTGAACGTGAGGATTGTGGAGGGCTCGTGGCGCCCATATTTCCCTTCCATCGTGGTTTTGAGCGTGGCTCCGTTCAATTTCGATTCTACGCCACTGCCCAGGCTGTGCCGGATGGTGCCCGTTTCTTGGTGCTCCCCTTCTGCTTTGAGAAGCAGGGATCCTTCACAAAGGCGGCCATCTACATCTTGTCGTTTCTCCGTTGGCCTTGGGGCAACATGAGCATCTCCGCTGACACTGCCGACGATGCAGGGGAGGACAACGTCCGCCAGCTGTTCAAGTGGTACGGGTCGACCACGGTCGTCCCCGGCGAGGTGGAATTGAATGTTGTGCTGCACGTTACCAACTGCAGCGAGTCTGCCAACCTCAAGAAAGGCGAGCCGCGCCTGGGTGTGGTCCCAACAAAGGGAGGCGTGGCAGTGGAGTTTTGGCAACCATGGGAGAACATCCCCGCTAACAAGGCCGACCAACACTTCTACGTTCCGGCCGCCTGCTTCGCTGCTTCGCGGGCCATGTCTTTCGAGCCCTACCTTGTGTCGACTGTTTTGGCCAAGATTAACAACTATGGCCTATTTGACAATGTTGAGCGGTGGGTCTTCGAGGGCCCAGCCATGACCATGGGCCATACAGGCTTGATGACAGTGGCAGAGGCCCGACTGCGTGCGACCCGGTGTCCAGCTGGCGAGGGCCAGAACAATTCCATCCAAATTGCCGGGTCCCCCAGCGCTGACGACAGCATCGAGGTGCCTCTCCTCTACCGGTGCTGGGGTGCTCCAGGCAATCGCATCGAGCAGATCAACTCCCATGATGCCTGGACTGATGTGGAGTTCTGGACGGACAGCGAGATCTGCATTCCCGACATCACCGCCATCTCGCAAGTAAACTCGGAATTCTACTCGTTTGAGAATAGGTTTGGCCACACTTCCATCTGCACTGATGCCAGCCTGCTGACCGCCTACCAGTTCTTGATCTCTGAGAAGTTCTTCACTGGCTGGCACGTATACCATGCCACCATCGGTCTGAGCTATTCGACTATCAGCCAGACCCAACAGACCGGAGTTCTGGGCCGCGGAGAGACCAACTACTTTGCCCAGCTGTTC</t>
  </si>
  <si>
    <t>&gt;Arachnida_Rhipicephalus_sanguineus-isolate Rsan-2018-GCF_013339695.1_Chr11_NC_051186.1:10709191-10710287</t>
  </si>
  <si>
    <t>GTTCTGTGCTATAATTGTTTCTCTCTCCATGTCCGAGCCTATGCTTATGACCCAGTGTTCTTATTGTGTGTTTACGGCGGAGGAGGCCTCTGCGGCGAGGTCCCTCCCCGATGTCTGCGCACCCTATTCCGACATAACACGACTCTACTTCCTGACGAATGGGAGGACCTGTTATCTCTGGATGACATCACACAGCGTGTACGTAAGTACACCCGTTCCGTGGTTCCAAGGCCACCAATTCCAGCAATGATGAGATCAACTGGTTGATGGACAATCCCGAAGATGACACCATTGCCCAGGAACTATTTCCTCCACGCAATAAGGCGGACATTGGCATCCGAAATCTACGCATGGCCGACATGCTCACCTACTGCTTGGCCACGGATAGGAGAGAGCGGGCAGCATACGTTCTTCGTCTCTGTAAGCGCTTCGACTACATCCTGACCTGCAACCTGCTGACCGCCGTTTTCTGCTTTGGACAGCTCTAGTGGGGTGGTCTTGCGGCTGTCAGAGTGTTGATGGCGACTCCGAGCCCTACAGAACCTGCTGCAGAACATTATCTGACACAGTGAAGAAGACAAAGAACACTCTCAGACGACGACCGCGTCTGCTTCTGCGAATGTGCTGCCCTGTTCGGTGCTATGTGTCCTCCTGTCCCCGGCTGGGACCCGCTCAAGGAGAGAGAGGACCTGGCATCTGGCGGCCAGCACGCCCACGGTCTCCTCGCGGGTGACGCGCTGACCCCTGACGAAGTACTGGGACGGATCAAGGCCCTTGTCCGATTCCCAGAGAGGCGTGGGTTCGAGGAATGGCTGCGTTTCTGTAAGTGGGAGCGATCCGGCTCGTCTTCCTTGGGAGGCGTGGCGTATGAAGTGGAGGCTGAAAGAGAGCGACGGCGCGGTCACTTCAAAGCTAGGAAGAACCTGGTGTTGGGTGTTGTCCCTTTCAAGGAGCTGTTGGCGGGCGCTCGCACCCATGACACGCAGGGAACAAGGCGTTGTTCTAGAGCGAATTTGGGAAGATTGGCCCTGCTGTATACACCTCACTGCGAGGCGTCTACCTCGATATCGAAACCAAAGTGCCTTTTGATGAGGCAG</t>
  </si>
  <si>
    <t>&gt;Arachnida_Rhipicephalus_sanguineus-isolate Rsan-2018-GCF_013339695.1_Chr11_NC_051186.1:11608440-11610191</t>
  </si>
  <si>
    <t>CCTCGTGCCATGCCACTGGCACAGGCCACCGCACCGCTCCACGATCAGGTTGTCTCGCAACAAGTGACAGCCACCGTCCACCATCACACCCCTTGGCAATGGGCAGAGCCGCTTTGCCTGGTTGGTGTCAAGACGGTACGTGACAGCCTGGAGGTCAAGACCCGCCTCAAACGCATTCCCATGCGCCAGGCAGCGACAACGGGGTTGATCCCCACCCAAGACGGAGAGACTACCACCACTCCGCTTTATGACACAATTGTGTCCGCACTCAGGCGGCCCGTCGGTGAGTTTGCAGCTGGCAGGTTTTTTAACCTCCCCGGGACACTCGACATGACAGCACTTGCGTTCATTGTCCGCCACTTTGAGGGGAGCCCCTCTCTCGGAAGGGACGAGACCCCCTTCCTGAGGTGCGCCCTTCTTGGCGAGCTGGCGATGATCGCAAACAACATGAAGAAGGTGACCCAACTGCCAACTCGGGTAGCACCTACGCTGTCCATCTCGGGTGTCAAACGAAGTGTGACGGACTTCGGCCAGCTAGCCCCCGACGGAAAGGTCCTGTGTGTGGACGTTGGAATGTACACGAAGCTCGCATCTGGCGCAAAGGCCCTGGAGAACTCGTGCAAGATGTTCATGCCTGACCACTGGGGGGTCGACACCGCTGTTGTCCCCATTTCCATCTCAGGGTCGGGGTCACGATGGGCGGCTCCGTACGTCCTGTCGTTCGTGGGCACCGAGTACTGGAACCTCAAGGTCTACTACGAGCTGAAGTGTAAGGACTCGTCTCAAAGCCAGGCGGGACAGGGGGAGGTAAGCCTAACAACTGCGCCGTATGCCTCCCTTTCCCTGGTGTCAGGTGAGGAAAACGTCCTCCTTGTCCTCGTCGACTTTGAGCACAGACTCAGAACAGCCGGGAAGTTCGACATTGTGGGTGAAGACCATCTCATCCCGATTGTTGGAGCTTCCACTGGCAACCTCGACCGTGTCACTGGTGTCAGTATGCGCGCCATCGTTGCTGGAGTCCTCGGGAAGCCAGGTGAGGATGTCGCTCCCCTTCGATCCCAGCGGGACGTCTCGCTGGCCTGGCGCCAGTTGGTGCAGCTCATCGGCACCAAGGGGTGCGCCTCAAGCGCACTTTCCCTGGCATCGGAAATGAGCAGGCGGTTCCCCGTCGACCCGCTCATTGAGGCAAAAGAAGAGGGGAACTCACTCGGACTTTTCTGTACCAACTCCACACTCCGTGCTGGCCTCGGTGTTCGTGGTTACCCCAAGTTGAAGAGCTGGCCATCCGCCGGAACTTGGGATGCCACCTTTCCACAGATGCTGGTGTGGATGGGGTGGTACAACATTGGCCAGTCTGGCATGCTGCCTGAGACATTTTCGGATGTCGCCAGTGCCACGAGCTGGCCTCCCAAATTTGGAAGTCTCCACCCCGGTGCTCTGTCACTGGTGGTCGGGACAGCAACCCCGGCCGACAGGATGGGTCGGGCTCTTGGCATGGTGGATGCGGATGTGAATCTCTACGTCCCCCAGGCGGAGCTCAGCCTGTCATATTGGCTGTCAGGGGCTGCGGTGGTAACAGCATCCACCACCTTCAGGGCCGCCCTTTCCCTTGGTCTAACTTGGGCATCGATCAATGGGTTGGGGTTGCCTCACCCTTCAGCGGTCCAGGCCACCACCGGCTGTGTTCAAGAACTCACAGCTGGACGTGTCAACAATCTTGTTGACATAAAGAGGCGGTTGTATGCTTCCAAT</t>
  </si>
  <si>
    <t>&gt;Arachnida_Rhipicephalus_sanguineus-isolate Rsan-2018-GCF_013339695.1_Chr11_NC_051186.1:11776875-11778587</t>
  </si>
  <si>
    <t>CCTCGTGCCATGCCACTGGCACAGGCCACCGCACCGCTCCGCGATCAGGTTGTCTCGCAACAAGTGACAGCCACCGTCCACCATCACACCCCTTGGCAATGGGCAGAGCCGCTTAGCCTGGTTGGTGTCGAGATGGTACGTGACAGCCTGGAGGTTAAGACCCGCCTCAAACGCATTCCCATGCGTCAGGCAGCGACAACGGGGTTGATCGCCACCCAAGACGGGGACTCTACCACCACTCCGCTTTATGACACAATTGTGTCCGCACTCAGCCGGCCCGTCGGTGAGTTTGCAGCTGGCAGGTTTTTTAACCTCCCCGGGACACTCGACATGACAGCACTTGCGTGCATTGTCCGCCACTTTGTGGGGAGCCCCTCTCTCGGAAGGGACGAGACCCCCTTCCTGAGGTGCGCCCTTCTTGGCGAGCTGGCGATGACCGCAAACAACGTGAAGAAGGTGACCCAACTGCCAACTCGGGTAGCACCTACGCTGTCCATCTCGGGTGTCAAACGAAGTGTGACGGACTTCGGCCAGCTAGCCCCAGACGGAAAGGTCCTGTGTGTGGACCTTGGAATGTACACGAAGCTCGCATCTGGCGCAAAGGCCCTGGGGAACTCGTGCGAGATGTTCATGCCTGACCACTGGGGGGTCGACACCGCTGTTGTCCCCATTTCCATCTCAGGGTCAGGGTCACGATGGGCGGCTCCGTACGTTCTGTCGTTCGTGGGCACCGAGTACTGGAACCTCAAGGTCTACTACGAGCTGAAGTGTAAGGACTCGTCTCAAAGCCAGCCGGACAGGGGCAGGTAAGCCTAACAACTGCGCCGTATGCCTCCCTTTCCCTGGTGTCAGGTGAGGAAAACGTCCTCCTTGTCCTCGTCGCCTTTGAGCACAGACTCGAGAACAGCCGGGAAGTTCGACATTGTGGGTGAAGACCATCTCATCCCGATTGTTGGAGCTTCCACTGGCAACCTTGACCGTGTCACTGGTGTCAGTATGCGCGCCGTCGTTGCTGGAGTCCTCGGGGAGCCAGGTGAGGATGTCGCTCCCCTTCGATCCCAGCGGGACGTCTCGCTGGCCTGGCACCAGTTGGTGCAGCTCATCGGCACCAAGGGGTGCGCCTCAAGGGCACTTTCCCCGGCATTGGAAATGAGCAGGCGGTTCCCCGTCGACCCGCTCATTGAGGCAAAAGAAGAGGGGAACTCACTTGGACATTTCTGTACCAACTCCACACTCCGTGCTGGCCTTGGTGTTCGTGGTTACCCCAAGTTGAAGAGCTGGCCGTCCGCCGGAACTTGGGATGCCACCTTTCCACAGATGCTGGTGTGGATGGGGTGGTACAACATTGGCCAGTCTGGCATGCTGCCTGAGACATTTTCGGATGTCGCCAGTGCCACGAGCTGGCCTCCCGGATTTGGAAGTCTCCACCCCGGTGCTCCGTCACTGGTGGTCGGGACAGCAACCCCGGCCGACAGGATGGGTCGGGCTCTTGGCATGGTGGACGCGGATGTGAATCTCTACGTCCCCCAGGCGGAGCTCAGCCTGTCATATTGGCTGTCAGGGGCTGCGGTGGTAACAGCATCCACCACCTTCGGGGCCGCCCTTTCCCTTGGTCTAACTTGGGCATCGATCAATGGGTTGGGGTTGCCTCACCCTTCAGCGGTCCAGGCCACCACTGGCTGTGTTCAAGAACTCACAGCTGGACGTGCAACA</t>
  </si>
  <si>
    <t>&gt;Arachnida_Rhipicephalus_sanguineus-isolate Rsan-2018-GCF_013339695.1_Chr11_NC_051186.1:10557367-10558904</t>
  </si>
  <si>
    <t>CCTCGCGCCATGCCATTGGCGCAGGCCACGGCGCCGCTCCGCTATCAGGTCGTCTCTCAGCAAGTCACATCCACCGTCCACCACCACACCCCTTGGCAATGGGCCGAGCCCCTGTGCCTGGTTCGTGTTAAGACGGTGCGCGATGGCCTGGAGGTCAAGACCAACCTCAAACGCATCCCGATTCGTCAGGCGACCACTACAGGACTCATCCCATCCCAGGACGGAGACACTAACACCACACCGCTATACGACACAATTGTGTCCGCACTCAGCCGGCCCTTCGGTGAGTTTGCAGCTGGCAGGTTTTTCAACCTCCCAGAGACGCTCGACATGACAGCGCTTGCGTGCATTGTCCGCCACTTTGAGGGGAGCCCCTCTCGAGGACGGGATGAAGCCCCCTTCCTGAGGTGCGCTCTTCTGGGCGAGCTGGCAATGACCGCAAACAACGTGAAAAAGGTGACAACTCCCAACACGTGTGGCACCTACGCTGTCCATCTCGGGTGTCAAACGAAGTGTGACGGACTTCGGCCAGCTAGCTCCCGATGGGAAGGTCCTGTGTGTGGACCTTGGAATGTACACGAAGCTCGCGTCCGGCGCGAAGGCATTGGGGAACTCGTGCGAGATGTTCATGCCCGACCACTATGGAGTCGACACAGCAGTCGTCCCCATTTATATCACAGGGTCAGGGTCACGGTGGGTGGCTCCGTACGTCCTATCCTTCGTGGGCACCGAGTACTGGAACCTCAAGGTCTACTACGAGCTGAAGTGTAAGGACTCCTCTCAAAGTCAGGCGGGACAGGGGGAGGTAAGCCTAACTACTGCGCCGTATGCCTCCCTTTCCCTTGTGTCAGGTGAGGAAAACGTCATCCTTGTCCTCGTCGACTTTGAGCACAGACTCAAAAGCAGCCGAGAATTCGACGTCGTGGGTGAAGACCATCTCATCCCGATTGTTGGGGCTTCCACTGGCAACCTCGACCATATCGCTGGTGTCAGCATGCGAGCCAGGAGAAGATAGCGCTGCCCCTCGAGCCCAGCGAGATGTCTCGCTGGCCTGGCGCCAGTTGGTGCAGCTCATCGGCACCAAGGGGTGCGCCTCCAGCGCACTTTCCCTGGCATCGGAAATGAGCAGGCGGTTCCCCGTCGACCCGCTCATTCAGGAAAAATAAGAGGGGAACTCACTCGGACTTTTCTGCACCACCTCGACCCTCCGCGCTGGCCTGGGTGTCCGTGGTTATCCCAAGTTGAAGAGCTGGCCTTCCGCCACGACTTGGGATGCCACCTTCCCACAGATGCTGGTGTGGATGGGGTGGTACATCGGCCAATCTGGCATGTTGCCCGAGGCATTTTCGGATGTCGCCGGTGCCACGAATTGGCCTCCCAGATTCGGCAATCTCCACCCCGGTGCTCCATCACTGGTGGTTGGGACAGCAACCCCGGCCGATAGGATGGGGCGGGCTCTTGGCATGGTGGACGCGGATGTGAACCTCTACGTCCCCCAGGCGGAGCTCAGTCTGTCCTACTGGCTAAATGTGACGGGG</t>
  </si>
  <si>
    <t>&gt;Arachnida_Rhipicephalus_microplus-isolate Rmic-2018-GCF_013339725.1_NW_023607702.1:19511-20914</t>
  </si>
  <si>
    <t>AGGGATGACCTGATCAGGAAGACCCTCTCTGTTTTGGAGGATTCAATCGCGGCAACTAGTCCGGTGGCTAAGGTTATGTTCAGCGGCATGTCGACTCTGAGTGGGCCACGGGGATGGGACAGAGAGAGTGTGGTGTCCTCAGTCCGCGACTGGGTGACTGGAGAGACCACCCTGTTCTCAGGTGAGGGTCAGCGCGGTGAGGTTGCCACACTCCTTAACGAGTGGATGCCAAAGTGGTGGGCCAGGGAGTTCTGGGAGATGCTCGAAAACTGGGATTCGAGGAATAAAGTACGGATTTCATGAGATGGAGAACACCACCGGGCTGCATGCAGTCCGACCCAGCGTGAACTGCAGTATGCCATCGACAACGGCATTATTAGCGACAAATCGGAAAGAGTCGGGCTTAGGACAAAGACCATCTGTGGCATGTTGTCTGTGCTGGTCGGTGATTCAGATGACCTTCTCAAAAAGTCAGACATATGTCATGCCACCTTAAAAGAGGAGACCAAGATGTGCGTCATCATTAGTACCCCGATGTGGAGTTATGTTCGCATGTGTTACATCCTTGAATGCTTACAGAAGCCAGCGTTTCTCAGTAGCACCCTCAGTAGGGATGACATGATGGTGCAGTTCACGAAGTATTATAGCATGCATTATGTTGCGATTGATGCTTCCAAGTTCGACCACAACGTACCCAAATGGCTGCTCAAGGATATGTGGACTGCCTTGAGGACCGCCCTCTCAAATAGATTCGGGGAGGGCAATGAGCTGGTGCGGTTGTGTGATGACTTGTGCGGTGAGCTTGACGACCTCGTCATTGAAGTTCTTGGTGCGAGGATAAAATATGAGAAAGGGCTGTTAAGCAGGTGGCTTGTGACGTCATTGTTTGGAAGCCTCATTTCCGCACTCTGTTGTGAGCTACATTAACCGAACCTGTATGCGTGGATGTCCTGCGACGGGACTGGGTACCTTACACAGGGTGACGATGTGATATTGTGGTCAAGTATGTTCAGGGTTTACGATACAATTGACGTCATGCGATCACTCGGCGTCTATACGCATGCGAGCAAGTGCCTTTTTGGGGACAGTGGTGACTTTCTGCTTGGGCTTTACACACAGTATGAGAAAATAACTTGCCCCATGCGGTCGCTGCGGGGCATTTTTTATGCTCACCCCTGGATTGAAAGGCGGCAATACCAGGGGATAGTCGACATATCGCAGAACTGGCAGCAGGTAGCCAGCAGGCTACAAATGTGGAGGTGTAACCCCTATGGCCACATGCTTGGGATGGTCATGCGCCTAGCCTGCTCAGATATAGCGAGATGGGGATGCGGACTCCGGGCTTCACAAATCATGAGGTTGTTTCATACACCTACCTCACTAGGTGGCCTTGGATGCATCGAC</t>
  </si>
  <si>
    <t>&gt;Arachnida_Rhipicephalus_microplus-isolate Rmic-2018-GCF_013339725.1_NW_023607702.1:26246-31428</t>
  </si>
  <si>
    <t>ATACCCAATGCTATGTCCTTTGTGATCGGAGTGGCCCCTTTACTGGACCAGGTCGCACTGCAACAGACTACGACCTTTCCCGTTCACCTGACCCCATGGCAGTGGGCTGAGCGATTGTGTCCTGTGTCAATAAAGGTGGCCCGAGGCCAAGAATTCCTTAAGACACAGTTGAGTTACATCCCTTTCCGGCTCGCTGCCCTCCGAGAGATGGAAGCAGTAGGACCGGGGGAAGTCACCCTTACCCCGGTCTATGAACATATGATCTCTGCCCTGGCCCAAAACCTCGGTGAGTTCGCCGCCGGCAGGTTCTTCTGCCTTCCCAGCACTATCGACACCGCCGCAATGGTCAACATCACTTCGTTTGTCGGCCACCTCGCCTTTCCTGTGCGCGATAAAGCGCCTATGGTGAGGTGTGCTCTCCTGAACGAGCTGGTGCTGCTGGCCTCGAACATCAAGAAGCTGACCCAACTGCCAACCAGATTCGGGCCAAGCTTGCGGATCGATACTGTCAAGCGGAGGGTGGAGGGACCTGGCGCCGGCGTGCCCACCGGGAAGATTGGGTGTGTTGATCTCGGAACGTACACGCGGATCCTTGGAGGATCCTTCATCCTTGAGGGCGACTACGCAGACCTGGGACCGGGGACGTGGGGGAGCGGGACAGCATTGGTTCCCATATCTTTTAGTGTGCTTGGGAACCGGTTTGCTGTTCCATACCTCCTCTCGTTCGTGGGCTCAGAGTACTGGAGCATGCGTGTCTGGTACTCCCTCGGATGCAAGGACTCCCTGGCTCCCGAGGGCCAGAAGGACGTCACAATCCTGACGGTCCCGTACGCGTCACTGAACTACATCACCGGCGACTTCAACATCCTAATCGTGCTCATTGACACCAAGCACAAACAGGCCAGGGCCCATAACTGACATCGGACGGAGCGGAGTGCAAGTCCCGATCATCGGACACGCACTCCGTAATTTTGAAAGAAAATCTCGGACTGCCAGGTGTGCGCGATCTGGTTGACGTGTTCCTTGGACCCGCAGGAGAGGATGTGGCTCCAGGGGGCAGGCAGCTGGACGTCAGCCTGGCCTGGGAGTACATGTATAACTACATTGCTACACCAGGCTGCGCTGAACATGCACTGGCACTGGCATCCGAAATGAGCAGGCACTTTTCCGTCGACCCGCTCCTGAAGGCAGAATCAAACGGGGATTCAATTGGACTTTTCTCCACTCTTGCCCACCCATTTGAGCAGGCGAACGGAAAATCGTTCCCAAAAGTGAAGGTCTGGCCGGCTGGCGAACAATGGATGGCCACTGCACCTGCTCACTTGACGTGGCTAGGGTGGTACCACCTTGGACAGTCGGGCATGCTCCCTGAAGCTGCTTTCGCGGCAGCCGAAGGAGCTGCCTACCCACCCGGATTTGACGAAAATCAGCTCGGTGTGTCACCATCCCTTGCTGTCTGCTCGGCCAGCCCGACTTTCCGGATGGCCAGGGCGCTAGACCTCATCGAGGGGGAGCCGAAGCTCTACCTTCCCCGCAGAGAGCTGTCCCTGTCCATCTGGCTTTCGGGCTCGGCCGTCGTGACAGCAAGCCACAGCTACACGGCGGCACTCTCGCTCGGATTGACCTGGGCGTCGATCAACGGGCTAGGGTTGCCTTTCCCGCGAGCTGTACAAGCCACATCTCTGCATGTCTCGGCCATGACTGCAGAGCGCGTCGACGTGGTCGATTCAAAACGTGATCTGTACATCAATCACGCGACCACCTCGTTCGGCGCGCTAGTGCCCAACATCCACACCGGTGGCGATTGGGATTTGGAGAATGTGGGAGGCTTCCCTCTTCCGTTCTTCCTCCTGCGCTCCATGTTTAATAAGATCAAACCGGAGCTTGTGGGAAAAATCAGCAGAGGAACCGGACATTGATGGCCAGGGATTGACCTCTCACGCGGCCTATGTACCATCAGGCCACGATTGGCTCTTCCTGCCTTGGTTCACCTCAGCGCTGAACTGGGCGGGAAGAGCCTTCGGTTACACAACAAGCGCCCCCCGTGCAGAAGGGCCACATCGCGGAGTGGTCCAGATGTACTGGAGGGAGCATGCCGACCAGGTCGCTGCGGCCACCAGCCGTGGCAGGACCGTCACCTCCGCTTGGTGCTGCTCCTCGCGACTTCGGCCACCTCGTCGAATGATTTCTTCGGGGCGTACACCGGCCGTGTTGCGCGTTGGGTGCCGGACCACGAGGCTCCGGCCTTCGTTCACAGGGGTATGGTGTCCGCCGACATCAGGATACCAGACCCGGAGCTTGAGGAAATCCGCCAGTGGTGAAACCTCATCTACGGATACGTTCCGCCCGTATACAGCTCATGGGCCCATCCGTGTTAGTGGGACGAAGGGCGCTCCCCACCATCTACACCCACGACTCTCCTCGCTGTCGACGGAGTTAATTCTCGACCTGTCCACGCCCAGGTGGCACACGAGGAGAGGCAGAGACAGATCCGGCAGACAGAATGTCTGCCGAGCATTGCTCCACGGGTCCATTTCACCCGCTCCGTCCCCCGTCAGGCACTTGGACGCGGGCTGGACATAGCCGCCCCACGCCCCACGCAACCCGCTGATCCCAATGCAGCGGGTTTTGATCGTGGACGTCAGCTCCGGCCCCAGCTGGAGCAACAACAGGCCAATGGCGAAGGTAGCCTCCCCCAGCTGGATTCTCCAGCTGGTCAAGATCCGGGGCAGGACCACTCTTAGCGTCTGGGCAGGCCCGAGACCCAGAGACAAACTCGAGCATTTCATAGGCGGAAAGGTGTCAGACAAGCTAACCCTGGACTGTGCGTGGACCCAGGGCATTCGTTGGGATGAGGCAGGCTCGGCAGTGCGCCACACGTTCGATGGCGTGCGTGTAGCGGCCAATTATGCTAGGCTCGATTCCCTTCGAAGGTCTAGGTACATGTCCCTGTCGCACCACAACCATCTGGCTAAGTGGGCTGGCTTTTCACGGGCCCCTCTCACTCCCGCTGTCTGTGACGTCATCGAATCGACGTCTTCCGACGCATCAGCTTTACCAGAGCTTTCTTGCCCAGGTAGAAAGGCGCGTGCTCGTGGCTTCGCACGTCACGTGCGTCCCCCAGCCAAGCCAGGAGGTCCTGGCCGCTGATTTTGATGGGCACAGGGACGACGTCATTCGTACAATCCTCGCGGACATGAGAAGGAAGGTGAGCGCCTATGGATGGACGGCGCCAGGTTAGCATTCTCGGGGCTTTACATGTCAGGAGGTCTGCGCGGTTGGGATCGCGAGGAGGTAATTCGGCAGGTTCGAGAGTGGGTGCAGGGCGAGTCCCTTCTTTTTGCGCAGCACAAGGAGTAGGTCTTGCAGACGCTTGAACGGTGGTTCGACATCTGGGTGAATGGTCCCAAGGCGGGGACGGGGGCCGGGGGCTTGTCTTTCCGGGAGTGCCGCAACGACCCTGTTCGTTGGGGTACTCCGGGGGGGGGGGGGGGGTAGGGGCGTCCCCTACGCCCCAGTCCCTCAAGTCGTTGAAAAGGCTGTTTCCCGATAAGGAAAAAATGGCCTTCAGGACCAAGACCGTCGCGGGCGTCTCTACTCTGATGTTCGGTGACATGGAGGAGCTTCTCTGGCCCTCAAACATATGTCACGCTGCGCTAAAGGAGGAGGCGCAAAACCCGAGTCATAATATCAACCCCAATGCACTCGTACGTTGGTAGAAGTTTCGTTCTCGACCTGCTGGGGCCCCCTCGCTTTCTCAACAGCACGATCTCCCAACCTTCGCTCATGGCCATGTTCTCTTTGTACTACTCCCGCCATTACTCAGCGATTGATGCCTCCGATTTGATCACAATGTCCCTAAATGGTCTGCGGATGATCTGGGAAGTGCTTGCACGTGCCTGCGCAAGCGCAAACTCAGAGATTTTCAAGACGCAGCGGCCATTTGTGATGGGTTGGCATCTGAGCTATATGGGTGGTGGTTGAGGTGCTGGATGCACACATCCGTACAGCAAGGAAACTGTGAGCGGGTGGAGGTCGACGTCATTCGTGGGGTCGTTGGTCTCCGCACTGTGTTGCGAACATTACACGCAGAATGTTAGGTCGAGAGGACTGGCAAGAGTCGTGCGTCTGTAGGATACATCGTGCAAGGCGATGACATTATCCTATACTCATCAACCCACGACCTTGCTGACTCCATAGATTACATGAGGGATCTTGGAGTCATAACACACAAGTCGAAATGCCTCATAGGTAGTGATGGTGACTTCCTTCGGGCTATTTATACGCCCGAGGGAAAGAAAACGTACCCCATGCGTAGCCTGAGGAGTATTTTTTACGCTAATCCGTGGATTGAGCAACGGGCATTCAAGGGGCTAGTGGTGATATTTCAAAATTGGTTGATCGTTGAGAGCAGATTTTCGTTGCTTGGCCCGACTGACGTCGGAGAGCGGTTCATCCGGCGTTGTGCTTGTGCCGACATAGCGAGGTGGTCTGGGGGCTCACTCAAGAAGGCGCAGGTACGCGACATGTATAACACTCCACCGTCTATTGGTGGTATTGGGCCTTTGGAATCCACTCTGTCTGGCACGGTCACAACGTACTCGGTTGATTACCAACGCTCCAAGGAGATGTCTTCCACTCAGCTCCCGTCCCTCTGGAACTTTTTGGGAGTTTCAATTCCTCTCAAGCCCACTAAGAAATTTGAAATTAAAAATATTGATATATACCTTCTCAGAAAGCTAACATGGCGCGCGTTCTCGGAATCCATCATGGGTATCCCCGATATGAGAAACGTCAATCTGACGTCACTTGCTTTGTCCGTTGTGTTGGACACGGAAGCATCCAGAAGGACCATTTCTGGCCTGTTCTTTTGAGGTGTCCGCCCTCAGCAGAGCGATATCTGTTGTGGGATACATCGACTACCGCTCTTTTGCGGGTGGACTTTACAGGTGCACCACGCGTGCATCTATGGTCTTGGCACTTCTGTTTTCTTCTTGTGATCCAGCACTTCCCCTCAGTTTGTACCAGTTGACAAGCGCTGTCGCGGCGACCCTCAAGCCCATCGCATCCTATTTAGGAAGGTGGCTAAAGTACAAGGCGAGGGCTGTGTCGTCCATGAGGCGTGGTCGGCCGGGTACACACTACTCACCGCTTCGCTTTATCACGAGGCGGTGAGGGGGACA</t>
  </si>
  <si>
    <t>&gt;Arachnida_Rhipicephalus_microplus-isolate Rmic-2018-GCF_013339725.1_NW_023609338.1:13156-14469</t>
  </si>
  <si>
    <t>ACCACTAATTCGGACGGGCCCACTGGAGGTGAATATGCGCGGAACGTACCCATAGATGAGGTTCCACCATTGCTGGATCTCCTCAAGCTCCGGGTCTGGTATCCTGATGTCGGCGGATACCGTTCCCCCCCGGATGAAGGCCGGGGCCTCAAAGTCCAGCACCCATCGCGAAACTCGGCCGGTGTAAGCCCCGAAGAAATCATTCGACGAGGTGGCCGACGTCGCGAGGAGCATCCTTTCAAGTGTGGGAAACGGCCTCCCACGGCCAACGGTCGCGGCACACTTGTCAGCATGCTCCCTCCAATACATCTGGATCACTCCGCGGTGTGACCCTTCAGCACGGGGGGCGCTCGTCTTGTATCCAAAGGCCCTTCCTGCCCAGTTCAAGGTGGAAGTGTACCAGGGCAGGAAAAGCCAGTCTTGGCCTGATGGTGCGTAGGCCGTGTAGGTGTTCAGTTCCTGGCCATCTAGGTCCGGTTCTTCCACGGAGGTGTAGCTAGGCTCCACCAGCTCCAGTTTGATCTTCTTGTACATGGAGCGAAGTAGGAAGAACGGGAGAGGAAAGCCACCCACGTTCTCTAAATTCCAGTCGCCACCGGTGCAGATTCTAGGCACCAACACGCCAAACGCAAGAGTGTCGTGGTTGACAAAGAGATCTCGTTTATTGTCAACTGCATTATTGACACGCCCCGCAGTCATGGCCGAAACGTGCAGGGTGGTGGCGGAAACAGCATGCGGGTTTGGCAATCCCAGACCGTTGATTGACGCCCGGGTCAACCCGAGTGAGAGTGCCGCCACGTAGGTGTGACTCACTGTCACCACGGCCGAGCTCGAAAGCCAGATAGACAGGAATAGCTCAGCACGGGGAAGGTAGAGCTTCTGCTCTTCCTCAACTAGGCCAAGCGCCCTGGCCATCCGGAATTTCGGACCGGCCGAAGAGACAGCGAGAGATGTTGACACACCCAGCTGATCACCAAATCCAGGAGGTAAATTCTCCCCAGCGGAGACCTCGACTGCGGCCTCCGGGAGCATCCCTGATTGTCCAAGATTATACCACCCTAACCAAACCAGAAAAGCAGAAGCCTCAGCCTCCTATTTATCGGCTGCGGGCCAGGTCTTCACTTTGGGGAACGATGCCCCGTTCTTCTGCTCAAAAGGATGGCCCAGGGTGGAAAAAAGTCCTACTGAGTCCCCTTTTGGTTGTGCCTTTACGAGCGGGTCGACGGGGAAACGCCTGCTCATCTCTGATGCCAAAGCCAGAGCATGCTCAGCACAGCCTGGGGTCGCAATGTAGTTGTACAAATTCTCCCAAGC</t>
  </si>
  <si>
    <t>&gt;Arachnida_Rhipicephalus_microplus-isolate Rmic-2018-GCF_013339725.1_NW_023611274.1:59392-60171</t>
  </si>
  <si>
    <t>ACACTCAACATTGTATCCGACTCTTTGGGTCCAGTACCCTGTTGAAAGGAAGCTAAGGAGATAGGGGGCAGAGCTCGTGACCCTGTACTCCATTTTCACAGGTACAAGGGCCACCGAGCTGTCCCATTCATCGGCGTAGAATGCCCGGTTCCACTGATAGGTGGCCTTCCGTGTCATAAGGGTGGTGAAGTATGACAGGTCGACTGCTGCAATTATTCCGTTTGGCGCGCACGCGCCGTACCTGCCGACGTGGCGCTGAATGCGGAAAGTGCAGGCGTCGACAGCCACGACTGTCGCTACATGTGTCAGTAATTTTAAAGTGTCGCCTGAAGCGACAATTTCGCCCAGCAGCATACATCTCAGGTATGCTGCTTCATCCTGTTTTGTGCCCGCTGAGGATCGGACGGCTTCTACTATCTGTGCCACAGCTTTTGTATCTAACATGGCCGGGAATTAAAAAAATCGACTCGCCTGGAAGTCACCGACCGGTTTGGACAATACATCGGCTATGGCACGATATCTCTCAGTGGTCTGGACGCCAACTACCCCTGTTCTCAACTGCCTGTCTATGCGCACGTGGCGCACCTGTGTCCTGCTCGTCCAGGCAGTGTTGGTGTAGTATCGTCCGTCTATCAGCTCGTCCAATCTCAACGCCACTGGTATAAGCGGATCAGCCCAGCTCCAGGGCGTGATGTCGCTGGGTGTCTTGGCGACACTCTGGTGCAACATCTGGTCCAGGAGCGGGGGGTCCCCGCAATTTAAGTCCATCGCCTGTGGTAG</t>
  </si>
  <si>
    <t>&gt;Arachnida_Rhipicephalus_microplus-isolate Rmic-2018-GCF_013339725.1_NW_023612206.1:38208-45939</t>
  </si>
  <si>
    <t>GGTTAACAGCCCTTTCTCATATTTTATCCTCGCACCAAGAACTTCAATGACGAGGTCGTCAAGCTCACCGCACAAGTCATCACACAACCGCACCAGCTCATTGCCCTCCCCGAATCTATTTGAGAGGGCGGTCCTCAAGGCAGTCCACATATCCTTGAGCAGCCATTTGGGTACGTTGTGGTCGAACTTGGAAGCATCAATCGCAACATAATGCATGCTATAATACTTTGTGAACTGCACCATCATGTCATCCCTACTGAGGGTGCTACTGAGAAACGCTGGCTTCTGTAAGCATTCAAGGATGTAACACATGCGAACATAACTCCACATCGGGGTACTAATGATGACGCACATCTTGGTCTCCTCTTTTAAGGTGGCATGACATATGTCTGACTTTTTGAGAAGGTCATCTGAATCACCGACCAGCACAGACAACATGCCACAAATGGTCTTTGTCCTAAGCCCGACTCTTTCCGATTTGTCGCTAATAATGCCGTTGTCGATGGCATACTGCAGTTCACGCTGGGTCGGACTGCAGCCCGGTGGTGTTCCCCATCTCATGAAATCCCTACTGTATTCCTCGAATCCCAGTTTTCGAGCATCCCCCAAAACTCCCTGGCCCACCCACTTCGGCATCCAATCGTTAAGGAGTGCGGCAACCTCACCGCGCTGACCCTCACCTGAGAACAGGGTGGTCTCTCCAGTCACCCAGTCGCGGACTGAGGACACCACACTCTCTCTGTCCCATCCCCGTGGCCCACCCAGAGTCGACATGACGCTGAACATAACCTTAGCCACCGGACTAGTTGCCGCGATTGAATCCTCCAAAACAGAGAGGGTCTTCGTGATCAGGTCATCCCTCTTGTTCTCAGCGGATGCTAGTCTTCCAAACTTGGAATCAATTACACCCTGGCAAACCTGCACAACGTGAGCAAACACGCTACGCGTCCAAGGGTGACCGCATTTTTCTAAAACTTCGGCGATAAAGCTCAGCGGCCTGTCAAAACTGGAGTCAAATTTAATAGTGATCTTGTATCTGCATCGCACCAATTGCTCCATACCTGAATAATTGGTCGCTAGGCCACTTTCTGAAATGGTGCGCACTACCATATCCACATCTGGAGCTTCCCATTTTGGACTGAATCCCGATCCCAACCACAGCCCACCCCACCCCATGGACCCCCTTTGTGTTCCAATTTTTTTTTTTATTTTGGGCCTGAGGCCAGCCCACTTATGGAAATGGCTCGTCGAAAGCCGGGTCCGCCAGCGTCTGAGGAGCTGCCCCCGCTTGCGCAGGGGCGTCCTCTCCGACTGGCCTGTCTAGGGGTACCTGCCGCTGGGCAGCCTGGGCCACTGGTTGTGGCGCATTTGCACCGCCGGCCCCACCCCGCGCGCCACGCCCGTGGCCGTGTCCTCTCAGGATGCGTCCCTGCATCACCGTGTTCGTGAGGTCAGGGCCGTCACCAGGTCTGTCATCTGCCCTCGGCCGTCTCTGAGCCGCCGCCATTTCCTTGTCGCAAATGTGCGACCATTGTAGCGAAGGAGAGGTGGCAAGCCGTGCTACTTCCTTCCCTGATCCAGGCAACCTCCCTGTCAACACGTGCGGACTGTGGTTGTCCACCATCTTGGGTATCCACCCCTTCTTCTCGCTCCACACCTCCTGCCAGAAGCCAATGCTCGGGCCGGGTCTTGTCAGCTCTAGCCCTGGTTCACCACCTACTACGGAGGACGGAGCGGTGTTCCTCGCATAGAAGAATGTGAGCCGGTTGAGGAAGGTCTCAGCGTAAAAGCCGCCTGACACACAGTGTGTGAAAAGGCGTATGCGTTCGGGCTGGCCGGGATTGCCGCTGAGCACCGCGAGATTGGCAGCCGTGTCTGCCCACGCATATGGCCACACTGAAACCTCCATCGTCCTCTCGTCCTTTCCGAGTGGCGCAGTCGAGATGACAGAGAACTTCCTCCTGACATAGTCCATCGTGTCGCAGACCCACGGTGCAAAAAGCCAGTTACGCTCAACAGGCAACACGACTCCTATCGTCACAATCTTCGTCCTCGTCATGGTCGTAGTACGTCTGCTTTATTGGTGGCGTTTTTAGCTGAAGACCCAGCTTCTCCATCACTGCCCTAATGATGAACATGGGCAGCGGAAACCCTTGAGCGTTCTTGAACTCTCTGGGGGCGTAGTTGGTGGATGCATGTCTGGTGGCGTTGGTGTAATTGGGCCAAAGGGCCCCCGGCCGGTACAGCCTGCGCTTGGCGTCGACGCAATTGGTGACACGTTTGTTCGTCACTAGCGGGACCAGCGCCTTGACGGACGTAGTTAGGTCGGAGGAGGGGGTGAGTTACGGGGTTTCCCTCTCCCCGGGCCGGAGCCACTCCCCTTCCCCCCACTGGAAAGGGGGCTCAGTCCACCCGCCACACACGGGCCAGTGATCCGGTCATGGGCCGTCGTCCCGATTCAGAAAGCTCCAATACGCCTACTGGGCTACCGGTGCTTAAGGTTTCGAGTTTGTCGCCAGTCGGGGGGTGGCCTAGATCAGTGTCCCCCTCACCGCCTCGTGATAAAGCGAAGCGGTGAGTAGTGTGTACCCGGCCGACCACGCCCTCATGGACGACACAGCCCTCGCCTTGTACTTTAGCCACCTTCCTAAATAGGATGCGATGGGCTTGAGGGTCGCCGCGACAGCGCTTGTCAACTGGTACAAACTGAGAAGAAGTGCTGGATCACAAGAAGAAAACAGAAGTGCCAAGACCTTAGATGCACGCGTGGTGCACCTGTAAAGTCCACCCGCAAAAGAGCGGTAGTCGGATGTATCCTGCAACAGATATCGCTCTGCTGAGGGCGGACACCTCAAAAGAACAGGCCGAAATGGTCCTGGATGCTTCCGTGTCAAACACAACGGACAAAGCAAGTGACGTCAGATTGACGTTTCTCATATCGGGGATACCCATGATGGATTCCGAGAACGCGCGCCATGTTAGCTTTCTGAGAAGGTATATATCAATATTTTTAATTTCAAATTTCTTAGTGGGCTTGAGAGGAATTGAAACTCCCAAAAAGTTCCAGAGGGACGGGAGCTGAGTGGAAGACATCTCCTTGGAGCGTTGGTAATCAACCGAGTACGTTGTGACCGTGCCAGACAGAGTGGATTCCAAAGGCCCAATACCACCAATAGACGGTGGAGTGTTATACATGTCGCGTACCTGCGCCTTCTTGAGTGAGCCCCCAGACCACCTCGCTATGTCGGCACAAGCACAACGCCGGATGAACCGCTCTCCGACGTCAGTCGGGCCAAGCAACGAAAATCTGCTCTCAACGATCAACCAATTTTGAAATATCACCACCAGCCCCTTGAATGCCCGTTGCTCAATCCACGGATTAGCGTAACAAATACTCCTCAGGCTACACATGGGGTACGTTTTCTTTCCCTCGGGCGTATAAATAGCCCGAAGGAAGTCACCATCACTACCTATGAGGCATTTCGACTTGTGTGTTATGACTCCAAGATCCCTCATGTAATCTATGGAGTCGGCAAGGTCGTGGGTTGATGAGTATAGGATAATGTCATCGCCTTGCACGATGTATCCTACAGACGCACGACTCTTGACCAGCCCTCTCGACCTAACATTCTGCGTGTAATGTTCGCAACACAGTCCGGAGATCAACGACCCCACGAATGACGTCGACCTCCACCCGCTCAACAGTTCCTTGCTGTACAGGATGTGTGCATCCAGCACCTCAACCACCAACCCATCTAGCTCAGATGCCAACCCATCACAAATGGCCGCTGCGTCTTGAAAATCTCCGAGTTTGCGCTTGCGCAGGCACCGTGCAAGCACTTCCCAGATCATCCGCAGCAACCATTTAGGGACATTGTGATCAAATCGGGAGGCATCAATTGCTGAGTAATGGCGGGAGTAGTACAAAGAGAACATGGCCATGAGCGAAGGTTGGGAGATCGTGCTGTTGAGAAAGCGAGGGGGCCCCAGCAAGTCGAGAACGAAACTTGTATCAACAAACGAGCGCATTGGGGTCGATATTATGACCCGGGTTTTGCGCCTCCTCCTTTAGCGCAGCGTGACATATGTTTGAGGGCCGGAGAAGCTCCTCCATGTCACCGAACATCAGAGCAGAGACGCCCGCGACGGTCTTGGTCCTGAAGGCCATTTTTTCCTCATCGGGAAACAGCCTTTTCAACGACTTGAGGAACTGGGGCGTAGGGGATGCCCCCCCCACCCCCCCCCACCCGGAAGTACCCCAACGAACAGGGTCGTTGCGGTACTCCCGGAAAGACAAGCCCCCCGCCCCCGTCCTTGTCTTGGGACCATTCACCCAGATGTCGAACCACCGTTCAAGCGTCTGCAAGACCCGCTCCTTGTGCTGCGCAAAAAGAAGGGACTCGCCCTGCACCCCCTCTCGAACCTGCCGAATTACCTCCTCGCGATCCCAACCGCGCATACCTCCTGACATGTAAAGCCCCGAGAATGCCAACCTGGCGTCCGTTCCATAGGCGCTCACCTTCCTCTCAATGTCCGCGAGGATTGTACGAATGACGTCGTCCCTGTGCCCATCAAAATCAGCGGCCAGGACCTCCTGGCTTGGCTGGGGGACGCATGTGACGTGCGAAGCCACGAGCACGCGCCTTTCTACCTGGGCAAGAAAGCTCCGGTAGAAGGCTGATGCATCGGAAGACGTCGATTCGATGACGTCACAGAAATCGAGGAGGAGTGAGAGGGGCCCGGTGAAAAAGCCAGCCCACTTAGCCAGATGGTTGTGGTGGGACAGGGACATGTACCTAGACCTTCGAAGGGAATCGAGCCTAGCATAATTGGCCGCTACACGCACGCCATCGAACGCGCGGCGCACTGCCGAGCCTGCCTCATCCCAACGAATGCCCTGGGTCCACGCCCAGTCCAGGGTGAGCTTGTCTGACACCTTTCCGCCTATGAAATGCCCGAGTTTGTCTCTGGGCCGTGGGCCTGCCCAGACGCTAAGAGTAGTCCTGTCCTGGATCTTGACCAGCTGGAGAATCCAGCTGGGGAGGCCACCTTCGCCGTTGGCCTGTTGTTGCTCCAGCTGGGGCTGGAGCCGACGTCCACGACCAAAACCCGCTGCATTGGGATCAGCGGGTTGCGTGGGGCGTGGGGCGGCTTTGTCCAGTCCGAGTGCCTGACGGGGGACGGAGCGGGTGAAATGGACCCATGGAGCAACGCTCGGCAGACATTCTGTCTGCCGGATCTGTCTCTGCCTCTCCTCGTGTGCCACCTGGGCGTGGACAGGTCGAGGATTAACTCCGTCGACAGCGAGGAGAGGGTCGTGGGTGGTAGATGGTGGGGAGCGCCCTTCGTCCCACTAACACGGATGGGCCCACGAGCTGAATACGGGCGGAACGTATCTGTAGATGAGGTTCCACTACTGGCGGATTTCCTCAAGCTCCGGGTCTGGTATCCTGATGTCGGCGGACACCATACCCCCCAGAACGAAGGCCGAAGCCTCGTGGTCCGGCACCCAACGCAGAACACGGCCGGTGTACGCCCCGAAGAAATCATTCGACGAGGTGGCCGAAGTCGCGAGGAGCAGCCGACCAAGCGGAGGTGACGGTCTGCCACGGCTGGTGGCCGCAGCGACCTGGTCGGCATGCTCCCTTCAGTACATCTGGACCACTCCGCGATGTGGCCCTTCTGCACGGGGGGCGCTTGTTGTGTAACCGAAGGCTCTTCCCGCCCAGTTCAGCGCTGAGGTGAACCAAGGCAGGAAGAGCCAATCGTGGCCTGATGGTACATAGGCCGCGTGAGAGGTCAATCCCTGGCCATCAATGTCCGGTTCCTCTGCTGATTTTTCCCACAAGCTCCGGTTTGATCTTATTAAACATGGAGCGCAGGAGGAAGAACGGAAGAGGGAAGCCTCCCACATTCTCCAAATCCCAATCGCCACCGGTGTGGATGTTGGGCACTAGCGCGCCGAACGAGGTGGTCGCGTGATTGATGTACAGATCACGTTTTGAATCGACCACGTCGACGCGCTCTGCAGTCATGGCCGAGACATGCAGAGATGTGGCTTGTACAGCTCGCGGGAAAGGCAACCCTAGCCCGTTGATCGACGCCCAGGTCAATCCGAGCGAGAGTGCCGCCGTGTAGCTGTGGCTTGCTGTCACGACGGCCGAGCCCGAAAGCCAGATGGACAGGGACAGCTCTCTGCGGGGAAGGTAGAGCTTCGGCTCCCCCTCGATGAGGTCTAGCGCCCTGGCCATCCGGAAAGTCGGGCTGGCCGAGCAGACAGCAAGGGATGGTGACACACCGAGCTGATTTTCGTCAAATCCGGGTGGGTAGGCAGCTCCTTCGGCTGCCGCGAAAGCAGCTTCAGGGAGCATGCCCGACTGTCCAAGGTGGTACCACCCTAGCCACGTCAAGTGAGCAGGTGCAGTGGCCATCCATTGTTCGCCAGCCGGCCAGACCTTCACTTTTGGGAACGATTTTCCGTTCGCCTGCTCAAATGGGTGGGCAAGAGTGGAGAAAAGTCCAATTGAATCCCCGTTTGATTCTGCCTTCAGGAGCGGGTCGACGGAAAAGTGCCTGCTCATTTCGGATGCCAGTGCCAGTGCATGTTCAGCGCAGCCTGGTGTAGCAATGTAGTTATACATGTACTCCCAGGCCAGGCTGACGTCCAGCTGCCTGCCCCCTGGAGCCACATCCTCTCCTGCGGGTCCAAGGAACACGTCAACCAGATCGCGCACACCTGGCAGTCCGAGATTTTCTTTCAAAATTACGGAGTGCGTGTCCGATGATCGGGACTTGCACTCCGCTCCGTCCGATGTCAGTTATGGGCCCTGGCCTGTTTGTGCTTGGTGTCAATGAGCACGATTAGGATGTTGAAGTCGCCGGTGATGTAGTTCAGTGACGCGTACGGGACCGTCAGGATTGTGACGTCCTTCTGGCCCTCGGGAGCCAGGGAGTCCTTGCATCCGAGGGAGTACCAGACACGCATGCTCCAGTACTCTGAGCCCACGAACGAGAGGAGGTATGGAACAGCAAACCGGTTCCCAAGCACACTAAAAGATATGGGAACCAATGCTGTCCCGCTCCCCCACGTCCCCGGTCCCAGGTCTGCGTAGTCGCCCTCAAGGATGAAGGATCCTCCAAGGATCCGCGTGTACGTTCCGAGATCAACACACCCAATCTTCCCGGTGGGCACGCCGGCGCCAGGTCCCTCCACCCTCCGCTTGACAGTATCGATCCGCAAGCTTGGCCCGAATCTGGTTGGCAGTTGGGTCAGCTTCTTGATGTTCGAGGCCAGCAGCACCAGCTCGTTCAGGAGAGCACACCTCACCATAGGCGCTTTATCGCGCACAGGAAAGGCGAGGTGGCCGACAAACGAAGTGATGTTGACCATTGCGGCGGTGTCGATAGTGCTGGGAAGGCAGAAGAACCTGCCGGCGGCGAACTCACCGAGGTTTTGGGCCAGGGCAGAGATCATATGTTCATAGACCGGGGTAAGGGTGACTTCCCCCGGTCCTACTGCTTCCATCTCTCGGAGGGCAGCGAGCCGGAAAGGGATGTAACTCAACTGTGTCTTAAGGAATTCTTGGCCTCGGGCCACCTTTATTGACACAGGACACAATCGCTCAGCCCACTGCCATGGGGTCAGGTGAACGGGAAAGGTCGTAGTCTGTTGCAGTGCGACCTGGTCCAGTAAAGGGGCCACTCCGATCACAAAGGACATAGCATTGGGTAT</t>
  </si>
  <si>
    <t>&gt;Arachnida_Rhipicephalus_microplus-isolate Rmic-2018-GCF_013339725.1_NW_023612206.1:51256-52671</t>
  </si>
  <si>
    <t>GTCGATGCATCCAAGGCCACCTAGTGAGGTAGGTGTATGAAACAACCTCATGATTTGTGAAGCCCGGAGTCCGCATCCCCATCTCGCTATATCTGAGCAGGCTAGGCGCATGACCATCCCAAGCATGTGGCCATAGGGGTTACACCTCCACATTTGTAGCCTGCTGGCTACCTGCTGCCAGTTCTGCGATATGTCGACTATCCCCTGGTATTGCCGCCTTTCAATCCAGGGGTGAGCATAAAAAATGCCCCGCAGCGACCGCATGGGGCAAGTTATTTTCTCATACTGTGTGTAAAGCCCAAGCAGAAAGTCACCACTGTCCCCAAAAAGGCACTTGCTCGCATGCGTATAGACGCCGAGTGATCGCATGACGTCAATTGTATCGTAAACCCTGAACATACTTGACCACAATATCACATCGTCACCCTGTGTAAGGTACCCAGTCCCGTCGCAGGACATCCACGCATACAGGTTCGGTTAATGTACAGCTCACAACAGAGTGCGGAAATGAGGCTTCCAAACAATGACGTCACAAGCCACCTGCTTAACAGCCCTTTCTCATATTTTATCCTCGCACCAAGAACTTCAATGACGAGGTCGTCAAGCTCACCGCACAAGTCATCACACAACCGCACCAGCTCATTGCCCTCCCCGAATCTATTTGAGAGGGCGGTCCTCAAGGCAGTCCACATATCCTTGAGCAGCCATTTGGGTACGTTGTGGTCGAACTTGGAAGCATCAATCGCAACATAATGCATGCTATAATACTTCGTGAACTGCACCATCATGTCATCCCTACTGAGGGTGCTACTGAGAAACGCTGGCTTCTGTAAGCATTCAAGGATGTAACACATGCGAACATAACTCCACATCGGGGTACTAATGATGACGCACATCTTGGTCTCCTCTTTTAAGGTGGCATGACATATGTCTGACTTTTTGAGAAGGTCATCTGAATCACCGACCAGCACAGACAACATGCCACAGATGGTCTTTGTCCTAAGCCCGACTCTTTCCGATTTGTCGCTAATAATGCCGTTGTCGATGGCATACTGCAGTTCACGCTGGGTCGGACTGCATGCAGCCCGGTGGTGTTCTCCATCTCATGAAATCCGTACTTTATTCCTCGAATCCCAGTTTTCGAGCATCTCCCAGAACTCCCTGGCCCACCCACTTTGGCATCCACTCGTTAAGGAGTGTGGCAACCTCACCGCGCTGACCCTCACCTGAGAACAGGGTGGTCTCTCCAGTCACCCAGTCGCGGACTGAGGACACCACACTCTCTCTGTCCCATCCCCGTGGCCCACTCAGAGTCGACATGCCGCTGAACATAACCTTAGCCACCGGACTAGTTGCCGCGATTGAATCCTCCAAAACAGAGAGGGTCTTCCTGATCAGGTCATCCCTCTTGTTCTC</t>
  </si>
  <si>
    <t>&gt;Arachnida_Rhipicephalus_microplus-isolate Rmic-2018-GCF_013339725.1_NW_023612495.1:77800-78740</t>
  </si>
  <si>
    <t>CTCCCCCAGGCTATGACTTTAAATTGTGGGGACCCCCCGCTCCTTGACCAGATGGTCCACCAAAGCGTCACAAAGGCGCCGAGTGACATCACGCCATGGAGCTGGACAGAGCCCCTTTTACCGATGGTGATGACATGGACTAACAGGGTGGGTCGTTACTATGTTGACCACTGTTCCTGGGCCATAAACTGTCCAGTGCGCAACGTGCGCATAGATAAGCAGGCCAGGTCAGGGTTGACTGCTATTCAAACAACAGAGAGATTTTGCGCCATTTCCAACGCGTTAGCCAGGCCTATTGGCGATTTCCAAGCCAGCCGGTTCTTCGAGTTCCCGGCGATGCTCGACACGAAGGCAATGGCGCAGATCGTCAAAGCAGTCCGGACCTCACCTGGGACAAAAAAAAAGATGAGGCAGCATACCTTAGATGTATGCTGCTCAGTGAGATAGTCGCCTCAGGCGACACCCTAAAGATGATGACACACGCATCGTCTACAGTGACCGTCGACTCGTACACCAGCAGGATTGAACGTCTTGTCGGTCTTTACAGTAACTGTGCCCCTGACGGGCTGGTTGCCGCGGTCGACCTCTCTTACTTGGCTGCTCTCATGACCAGGAAGGCGACCTACAGAAGAAGGGAGGAGTTCAGCGCCGACAACTGGGACAGCCTTACGGCTGTAGTCCCAGTAAAAATGGAGAACAGCGGCTCTCGGGCTGTCCTTCCATACGCCCTGAGCTTTCTGACTTCAAGGTATTGGACCCACAGAGTGGCATACTCTATGACCACGCATGAGATAGGAGGAGAAGGGGGAACTATGCGCCAGGTAGATTGCCTGCACCATGCTGGTCAAGCGTTGATCGGAGGTCCAGAAAACTTGTTAGTGGTTCTCGACGTGGAGGTGCACCCGGGAGAGCGTGTCAGGTTCGGGATAAGCGGCGAAAGG</t>
  </si>
  <si>
    <t>&gt;Arachnida_Rhipicephalus_microplus-isolate Rmic-2018-GCF_013339725.1_Chr1_NC_051165.1:67930572-67931786</t>
  </si>
  <si>
    <t>GTCCCGAAGGCTATGCCTTTGGGTTCCACGCTCACCCCTCTGCTGGACCAGATGGCCCACCAACCGATATCGACTTTCCCAGCGGCTCTCACTCCCTGGCAGTGGGCTGAGCCACTGTGTCCGCTCGCCATCGCCCTCGTACGAGGCGGGCTCGAATGCGCGGCACAGGTCAGGCTCATTCCGTACCGATTTGCCACGCTACGGGACCATGAGGTCGTTGGGCCAGGGGAGATCGAAATGACTCCCATTTATGACCACATCATGTCAACGCTGTCCCAGCCTATCGGTGAGTTCGCCGCCAACCGGTTCTTCTCACTCCCGGGCACCATCGACACGTGCGCAATGATGACTGTCACCTCTCACCTGAATGCCCTCTCAACCTTGGTGCGCGACGAGGCGCCCATGGTGAGGTGTGGCCTTCTGAATGAGTTGGTGATACCATACAACAGCATCAAGCGACTCACCCAGCTCCCAACTCGATTTGGGCCGAGTCTGCAGTTGCGCGGTGTCACCCGGAGGGTGATTGGGTCCGGTGGCGGGGTACCCAACCGAAAGATAGGATGTATCGATCTCACCACGTACACACGGATCATTGGTGGGACTTTCTTCTTCGAAGGGGAGTACGAAGCTCTCGGGCCCGCGACATGGGGGGCGGGGACCGCAGTGGTGCCCATCAAGGTCAATGACCTTGGGTGCCGTTGGGCCGTCCCTTACCTCCTGTCGTTTGTGGGGTCTGAATACTGGAACCAGAGAGTGTGGTACACCCTACAGTGCGTAGACCATCTTGCGCCCGAGGAGGAAAGGGAGGTTAACATCACCACCGCTCCGTATGCGTCTCTTTCGCATGTGCCTGGTGATGAGAACATCCTCATAGTGCTCATTGACACCGAGCACAGGCTTGGGCAGCACCGAAACTTTGCCATTGCCCGAACGCGGGTGCGAGTCCCCATTATAGGACAAGCGACCCGCGAGTTCAACAACATCCGGTTGCCAGGTGTGCGTGACCTGACGGATGTGTACCTTGGACCTGTAGCTGAGGGATCGGCTCCAGGGTGCACCCAGACGGAGGTCGGACTGGCCTGGGAGAAGCTGTATGACAATATAGCCACCCCAGGTTGTGCCGAACATGCCCTGGCACTTGTTTCAGAGATGAGCAGGCGTTTCCCCGTCGACCCGCTCGTCCAAGCGACACACAACGGGGAATCAATACAAATA</t>
  </si>
  <si>
    <t>&gt;Arachnida_Rhipicephalus_microplus-isolate Rmic-2018-GCF_013339725.1_Chr1_NC_051165.1:103462441-103463628</t>
  </si>
  <si>
    <t>ACGGTACAGTCGCCGTTTGACATCAACACAATTGGTGATCCTGTTGTTTGTCACCAAAGGTACGAGGGCTTTGATTGATGTTGTCTTCTCTGAAGAGGGTGTCAACATGCCGTTGAGCATGGCCCAGTTGATGCCGCTTGACAGATATGCGCTCGTCACCCCAGCAAGCAGCAAAGCGTTGCCACTCAACCAGAATGACAGTGAGCGCTCGTGTCGTGGCACCACTGACGGTGTCCCCGACTCTATCAGTTGGAGCGCACGTGCCAGACGCAGCTCGTGGTCTGCTGTACTGACCACAACTGAATATGCATCGCACACGAATCCTTGTGCGTGCGGCCAGGTATCACCCGTGTAGCCCCGTACCTCTGCCACCCCCTCTGCTAACATCCCCGATGGTGAGATGTGGTACCTACGAGCCCACTCGAATTCCCTATTTAATGTGCTGGGCACCTCGAAACTGTACCCTCTGACCCGCGGCCCATTGACTCCAAATCTTGCTTTGACAGCCAGCGCGTTCCCTATGCACATCAGTCCCTGACTTTCGTGTTCCTCTCCGTCGACGATTGCCCCGAGATGGAATCCTCGCGACAGTTCTGTCGCGAGGTTCAGAGCATTGTCGAACACGCCGTGTGTTCCTACCATGGCATTCATCATGGCGAGCGCCTCGTAGGCGTCGCGCTGTCTACCAGGAGGCACGCCTCTTGTTCCTGGTCCGCCAAGCCATGGATCGACGATGGCATCACGCACCGTAGGGTACTCCCCCGGTGCCGCTCTTGCAGACCTTCCAAGAACGTGCACTCCTGGACCAGCCCCTAGGGCGAATCGCACCTCATCGCCTGGGTGCACCACCACGTCCACAACCGCTATCAACAGGTTGTCTGGCCCTCCCACCACTGCCTGACCTGCATGGTGCAGGCAGTCTATGCGCCTGATGTCATCTCCGTCGGTCCCGACTTCGAAGCAATCAACGGCATATCCTACTCGTTGGGTCCAGTAGTGTGTTAACAAGAAGCTGAGGAGGTAGGGAAGCAGAGCCCGGGACCCGCTGTATTCCATCTTCACCGGTACAACGGCCACTGAGCTGTCCCATTCGTCGGCGCTGAAAGCCCTGTTCCATTGGTAGGTCGACTTGCGTGTCATGAGAGCGGTAAAGTACGATAAGTCGACCGCTGCTATTATCCCCTCTGG</t>
  </si>
  <si>
    <t>&gt;Arachnida_Rhipicephalus_microplus-isolate Rmic-2018-GCF_013339725.1_Chr1_NC_051165.1:85203039-85204013</t>
  </si>
  <si>
    <t>AACGTCTTCTATCACCACCAGCAACACATCCTCTGGCCCACCGACGAGTGCCTGCCCAGCTCTGGACAAGCAGTCAACTTGGAAAACACGGGGGCTAGCAACCCCCATCTCCTTCACGGTTACGTTGTAACTTACTCTCTGGGTCCAGTATGTTGTGGTGACAAAACTCAGCATGTAAGGTAACACTGCACGAGAGCCGCTGTACTTCATCTGGACAGGGACCACAGCCGTCTGGCTGCCCCAGGTGTCTATGCCGAATCTGCACCTCCCCGGGTACGTTGCTTTCCTTCTCACCCGCGCTGCGAAGTACCACAGGTCGACAGCCGCGACTGACCCGTTGGCCGCCTGGTCGCCATACCCACCTATATGACTTTCCACTTTTGTTATGTATGTGTCGAGTGCAAACCGTGAGGCCACGTGTGTCATCCTCATCATTTTGGCTCCATCGACCATGACCTCACTCAACAACATGCATCTAAGGTACGCAGCTTCGTCATGTTGGCAGTTGGCCAATGTTCTGACCGCTTCGACAAGCTGCGAAATAGCCTTGGTGTCCAGCATGGCCAGAAACTCGAAAAATTTGTTGGCCTGGAAGTCGCCAATTGGCTTGCTCAACACCTCGGCTATCGCTCGGTATCTTTCTGTCACATCCACATCGACCACTCCAGCTCTAATATGGTGGTCGATCCGCACGTTGCGTATCGGGCATGCTCCAAGCCAAGATTTGTGTTTTTTGGCCTGTTGTTTCTCTCCGGTTGTCCATGTCAAAAGAAAAGGTGAGAGCGGGTCCACCCAACTCCATGGTGTGATATCGCTGGGTATTTTAGCGATTGTCTGGCTCACTATCTGGTCCAGACATGGCGGATCTCCGCAATTCATATCCATAGCCTGTGGCACACTCTGATCCCAGTAAGCTTGGGCAATCTGTAGAGGTAGGGACTGGTTTTCGTCTATCTTCTTGTCGTCCAGTGACAT</t>
  </si>
  <si>
    <t>&gt;Arachnida_Rhipicephalus_microplus-isolate Rmic-2018-GCF_013339725.1_Chr3_NC_051167.1:165487460-165488329</t>
  </si>
  <si>
    <t>CTACCACAGGCGATGGACTTAAATTGCGGGGACCCCCCGCTCCTGGACCAGATGTTGCACCAGAGTGTCGCCAAGACACCCAGCGACATCACGCCCTGGAGCTGGGCTGATCCGCTTATACCAGTGGCGTTGAGATTGGACGAGCTGATAGACGGACGATACTACACCAACACTGCCTGGACGAGCAGGACACAGGTGCGCCACGTGCGCATAGACAGGCAGTTGAGAACAGGGGTAGTTGGCGTCCAGACCACTGAGAGATATCGTGCCATAGCCGATGTATTGTCCAAACCGGTCGGTGACTTCCAGGCGAGTCGATTTTTTTAATTCCCGGCCATGTTAGATACAAAAGCTGTGGCACAGATAGTAGAAGCCATCCGATCCTCAGCGGGCACAAAACAGGATGAAGCAGCATAACTGAGATGTATGCTGCTGGGCGAAATTGTCGCTTCAGGCAACACTTTAAAATTACTGACACATGTAGCGACAGTCGTGGCTGTCGACGCCTGCACTTTCCACATTCAGCGCCACGTCGGCAAGTACGGCGCGTGCGCGCCAAACGGAATAATTGCAGCAGTCGACCTGTCATACTTCACCACCCTTATGACACGGAAGGCCACCTATCAGTGGAACCGGGCATTCTACGCCGATGAATGGGACAGCTCGGTGGCTGTTGTACCTGTGAAAATGGAGTACAGCGGGTCACGAGCTCTGCCCCCCTATCTCCTTAGCTTCCTTTCAACAGGGTACTGGACCCAAAGAGTCGGATACAATGTTGAGTGTTTCGAAGTCGGCACTGCCGGCGAAGACATGAAACAGATCGACTGCCTGCACCATGCAGGTCAAGCCGTTGTGGGTGGGCCAGATAAT</t>
  </si>
  <si>
    <t>&gt;Arachnida_Rhipicephalus_microplus-isolate Rmic-2018-GCF_013339725.1_Chr3_NC_051167.1:176356474-176357838</t>
  </si>
  <si>
    <t>GTCTGTCCATGCGTACGGCCACACCGAGACTTCCGGCGTCCTTTCGTCCTTACCGAGGGGAGCAGTCATAATGATGGAGAACTTCCTTCTGACGTAGCCCATTGTGTCGCAAACCCACGGTGCAAAAAGCCAGTTTCGTTCAACCGGCGACACAACTCCTACGAAAGCAGAATCCTTGTCCTCATCAGGATCGTAGTACGTCTGCTTAGTCGGTGGTTCCTTGAGCTGGAGACCGAGATTCTCCATCACTGCCCTGATGACAAACATGGGCATTGGAAAACTGAGGGCATCCTTGAAGTCCCTGGCAGCGAAGTTGGTTGACGAGTACCTGGTGGCATCGGCGTAGTTTTGCCAGTGGACCCCTTGGCGGTACAGCCTGCGCTTAGCGTCGACGCAATTGGTGACACGTCCATTGGTCACCAGCGGGACGAGCGCCTTAATGGTCGTGGTTAGGTCGGAGGAGGGGGTGAGCATGCCATTAAGCAGGGCCCAATCAATGCCACTGGACAAATACGCTCCCCATGACACCCCAGCAAGCAGCAAGGCATTGCCACTGAAGCAGTATGACAGGGTACGCTCATGTCCTGGCCTTATTGAAGGCGTCCCAGGTTCAATCAGTTGTAAAGCTCGCGCAATGCGTAGCTCAAAGTCAGCTGAGCTGACCGCAACTGAGAACGCCTCACTGGTGATGGTTTGTGCGTGAGGCCAGACGCCACCTTCATACCCTCCAGCTTCCCCCATCGCTTCCGCTAACATCCCTGAAGGGGAGAGGGAGTAGTGGCAAGCCCACTCGATCTCCTTGTTGACAACTTCAGGGTGATCCCAGCTGTACATCTTACCTCGAGGTCCACCCGCACCAAAACTCCTCCCTGTCGCCATGTCCGCGCCGTAACAGAGTAGCCCTTGGCTCTCCCGGCCAACACTGCCCACAATCGCACCAAGATGGAAGCCACGCGACAGCTCGGTCGCCACGTTCAGGGCTGCGTCATGCACGCACCGAGTGCCCACTAGGACGTTCAACATCGGCAGGGCTTCACAAGCATCACGTTGACGACCAGGGGGGACGCCATGGGTCATCTGCCCTCCAAACCATGCATCAACGACAGCCTATCGGACTGCGGGATCCGCGTCCGGGACTGCCCTGGCAGACCTGCCAAGGACGTCTACCCCCCTATCGCCACTGAGTGCTAACCTGACACGCTCGCCAGGGTGCACCTCCATGCCGAGAATCACCAACAACAGGTTCTCTGGCCCGCCCACCAAAACTTGTCCGGCATGGTGCAGACAGTCCACATTCACTACAAACCTTTGGACGTCTTGCACCTCGTGTGTGGTCATCAGATGCCCAATTCGCTGGGTCCAGTA</t>
  </si>
  <si>
    <t>&gt;Arachnida_Rhipicephalus_microplus-isolate Rmic-2018-GCF_013339725.1_Chr3_NC_051167.1:177944527-177945621</t>
  </si>
  <si>
    <t>AGGCAAATTGCCCGTCAGCACGTGGGGGGTGACGTCGCTTAGCACCTTTGGGACCCATCCCTTCGGGTGGCTCCATGCCTTTTGCCAGAAGCCGACACTAGGGTCTGGTCTGGTTAGCTCGGCCCTTGGCTCCCCGTCGGCAAGGGCAGCGGGAATTGTGTTGGTGACGTATTAGTTACTTACGTTGAGTTTTATGGCGCAAAAGCAACAATGGCTATGATGCGCCAGACACTAGGTGATTTTGATAATGGGGTTAAAATATGAGATGAAAAACAGGTTGAGGAATGCCTCAGCAAAAAACCTGCCGGACACGCTTGGCGTGAACAGGCGAATGCGGCCAGGCAATTCCAAGACGTCACAGTCTACCGCCAAGCTGGTGACGTCGTCTTCCCAAGCATACGGCCAGACTGACATCTCCAGCCTCCGCTCATCCTTGCCGAGTGGTGCCGTGGTGATCACGACGAACCCCCGTCTGACAAAGTCGATGGTGTCACACATCCAGGGTGTAAAGAGCTAGTTGCGTGATGCAGGCATCACGACACCCTCTGGAGCGGAGTCCTCGTCCTCATCAAAGTCGTAAAACCACTGTTTCGAGGGAGGCTCCTTCAGCTGCAGGCCCAGTTTTCCCAAAACTGCCCTGATGATGAATGTGGGCAAGGGGAACCCTTGCACATCGAGCAGCGTCCTAGCGACTCCATCAGTCGAGGCGTTCTTAGTCACGTCGGCATAGCCAGCCCAACAGGACCCGTCGTTGTACAGCCTTCTTTTGACGTCAATGCAGTTGGCAACATGACCATTCGTCACAAGCGGAAGCAACATCTTGATGGAAGATGTCAGATCTGAAGGCGGTGTTAGAAGGCCATTAAGCATCGCCCAATCAAGGCCAAACGACAAATAAGCACCCTACGTCGCACCAGCCAGCAGCATCGCATTGCTGCTAAGCCAGTATGGCATAGTGCACTCATGTCGGGGCGTGATGGACGGCATACCTTGCTCGATGAGTTGCAAGGCGCGAGCCATGCGCAGCTCGTAGTCAGCCTCGCTGACCACGACCAAGTAGGCATCGCACGTGTAGGAGTTCATGTATGGCCACGT</t>
  </si>
  <si>
    <t>&gt;Arachnida_Rhipicephalus_microplus-isolate Rmic-2018-GCF_013339725.1_Chr3_NC_051167.1:236830730-236832475</t>
  </si>
  <si>
    <t>GTAGGAGAGTGGCTTCCGGTGGAGGGCAACGGCACACCTACTATTTCGCCCATTCGGCAGTGGGGCCCTCCCTGCTTTGTGTACAAGGCCGAAATTGCTGCCCCCAGAGGCACCACCCTCACTTGCTCTGTAATGACCAAAAAAGAACGAGACCGCTTGAAGCACACGGTCATTACTCGCGACACTGACATCCCGAAGTTGTGTATGTTGATAAAAATTCTGGATCCCACCACATGCAAGGTGAGTGCTTTCAAGCTAGGCTTAATGTTAGCACGGGCCAACTATGGTGTAGAGTACGCTGCCCGCTTTGATGTCTTGACTGGCCAATCTCAAGTGCATGAGCCTGAAGTGTTCATCAAGAAAGATTCAACCATTACACGCCTCTTCAACAGTTCTGGTGTGCTTAAGGAGGACTGTGGGGGCCTGGTTCAGCCTACTTTTCTATTCTGTGGGTACTGGAACCGTGGGCACATAAAATTTTTTGCCAGTGAGCATTGTGTCCTCGATGGTGTGCGCTACTTGATCCTGCCTTCATGCTTCGAACAGGGGGGTAGCTTCGCTGAGGCGGCAGTTTACCTGGTGAGCCTGCTTCCCTGGCCCTGGGACAACATGAGTATCATGCTGGAAACTGCGGTGGATGGTGATCCCACTCCACGTAAGCAGATATAGATGTGGTATGGTGCCACCATGGTTGTGGATGGAGAACTGTATTTAAATGTTGTCCTCCACCAGAGAAGCACCATATTCTCTTCACCTGAAGAGTATGACGAGCCTCACCTTGTACAGTATCCCACCATGGGCCCCACTGCCGTGGCATTCTGGCATCTCTTTTCCCCCATTCCTGTCAACTTCAAGCTAGGCAAGGATCACTTTGTCCCAGCGTCTGCCTTTGCGGCTTCCTGGGCTCTGGGATATGACGTGGCCACCATCAACAGTGTACTTGCCAAGATCCAAGTGCACGGTTTATTCAACAATGTGGGCCGCTGGGTGTTCAAGGCTCCCTCGTTTGCAGTGAGTCACGCAGGGATCATGGCGACCCAGAAAGTGCAGCTGATTGATGTTCCAGCAGAGGAAGGTTCCGTGAAACCACTGCCCCCAACCATTCTGTCCAACATGGACGATGATGATGATGTGCTGCTGTTGTACAGATGCTGGGCTGTGCCTGGCTACCGAATGCGTCACATTGACAAGGATGTCGTGTGGGCAGATGTTATTGAACTGCCCTTAGACGGACTGATCACACTGCCGCTCATCACCACTCTCAGTGCAGTGAACTGAGAGTGGGCTCTGGCACTTTGACAGCCCATTTGCTGGCACTACCGTTGGCATGGATCGCCACCTGCTCTCTGCCATCCAATTCGTCGCTAGTGAGCAACTATTTGTTGCTGGCACATTTTTCACTCCGCTTTAGGTACCGCCACAGACAGTATGCAGCTTGGGAGTTCAGGGCAGCTGCTTGGGTACGGAGAAATGCTGCTTTCCCGTGGACTGTTTTGGGAAGGGGGTGTACGGCCGCCACGCTTTGGCAGGTTGGTCCAGGATGTAATTGCGAAAGTAGTCAATGGCCCCGTTCTCACCACTGCCACCGGGCTGCCTCTTCTTTACAGACTCTTTCGGCAACGAAACTGGGAGCCACAAGTTCTGGACTTCACCAATGCTGTCCGCATTTCCAAGGCATGCCCAACACCAATGACTGACATTGTGGTATTCAAGTATTCAACCAGCAAGCTGAGGGAATCCCTTCCT</t>
  </si>
  <si>
    <t>&gt;Arachnida_Rhipicephalus_microplus-isolate Rmic-2018-GCF_013339725.1_Chr3_NC_051167.1:236860730-236862817</t>
  </si>
  <si>
    <t>TTGCGGGCCCTGGAGGCACCACTCTCCACTCTCACCTGCGCTGTAGTGACTGAAGAAGAGCGAGACCAATTGAAACACACAGTGATTACTCGCGACACTGACATCACAAAGTTGAGGCTGTTAATGAGTAGGCCCTATCCCACCACTTGTGAGGCGAGTGCTTTCAAGCTGGGGCTGATGCTGGCATGTGCCAACTATGGGGTACGGGACGCAGCCCGCTTTAACGTCTTGACTGGTCAATCCCAAGTGCATGAGCCTGAAGTGTTCATCAAGGAAGACTCAACAATTACGCGCCTCTTCAACAGCTCCGGTGTGCCTCACGAGGATTGTGGGGGCCTGATTCAGCCAGCCTTCCCATTCTTTAATGGCTGGAAGCGTGGGCGCCTCGCTTTCTTCGCCTATGAGTGGTGTGTTCCCAGAGGTGAGGGCTTCTTGATCTTGCCATCATGCTTCGAACAAGGGGGTGGTTTTGATGAGGCAGCAGTCTACCTGTTGAGCCTGCTTCCTTGGCCCTGGGGCAACATGAGCATCGTGCTGGAAACTGGGGTGAAGGGTGACCCCACTCCACGCAAGCAGATGTATACATGGTATGGTGCCACTACTATTGTGCCTGGAGCACTGTGCATAAATGTTGTTCTGAACCAGTGTTGCATTGTAGACAGGGAGTATGGCGAACCTCCTCTGGCACAGTATCCGACTATGGGCCCCACTGCTGTGGAATTCTGGCCTCCGTTTTCTCCCATTCCCGTCAACTTTGAGGCTGGCCAGGACCATTTTGTGCCGGCGTCTGCCTTTGCTGCATCTTGGGCGCTGGGATATGACGTCGGTACCATCAGCAGTGTACTTGCCAAGATCGAAGTGCACGGTTTATTCGACAACGTGGGCCGTTGGGTGCTTGAGGCTCCCTTGTTTGCCATGAGTCACGCAGGGATTATGGCAACCGAAAAAGTGCAAATGCTCGACACTCCAGCTGAGGAAGGTCACGGGAAATCGCTGCTCCCGACTATCCCAACCAACATGGATGACGCTGATGATGTGCCCTTGTTGTACAGATGTTGGGCTGCACCCGGCTACAGCATAGGCCACATTCCAAAGAATGCAGTGTGCGCGGATGTCCTCCTTCCCCCTGACGGACAAATCACACTGCCTTACATTCCCACCCTCAGTGCAGTGAACTCTGGACTCTGGCGCTTTGACAGCCCATTTGCCAGCACTGCCATCAGCGTGGATGACCCCCTGCTTGCCGCCATCCAGTTTGTCGCTAGTGAGCAACTATTCGTTGGCTGGCACATTTTTCACTCTGCCTTAGGTATCGCCACAGACAGTATGCAGTTTATATTTTCGGGGCAAGGGATAGGTGGAGGAGAAGACAAATACTTTAGGGGACTGTTTGGGTATGGGTGTGGAGAAACGCCGGGCTTGAGCAACTTGGTCCAGCGTGCTGTCACCAAGATAGTCAATGGCCCTGTTCTCACCACTGTCACAGGCGTGCCTCTTCCATTCAGACTCTTTCCACAGCGAAACTGGGAATCACAAGTGCTGGACTTTACCAATGCCGTCCGCATTACTAAAGCATGCCCAACACCGATGACTGACATTGTGGTATTCAAATACTCAACCGACGTGCCGAAGGAGTTCCTGCCTTTTCTTGTGAGCGATGCCACCCTCGGCAACAAGGACACCTTTGATGCAGAGCTACGAGAACTCCCCCTCTTCCATGGACTCCCCGACTACGGCTGCATAGGGCCGTTCCTCTATGAGGGGGGTGGACCGGACTGCAGGAGAGTTCGAAAGGATGATGTGGTGGAAGTGTCAGCCCGGTCTCTGTGGCAGAACAGGCTGATGCACAGCCAGTCAATGTACGAGCTGCGTGACTATGTTACTGGAAACCCCGTGGCAGGGGCTCCCGTCGCAGGTGAGGCACCGATAGAGATCCCCCGGGGCCACGATGAATGGGCAGATTGTTCTTTTGACTTTGGCACCAAGATGACGCCCTACCCATTTTTCTCAACAGTCTGGAGTGGGTGGATGGACTCTGCCACACATCATGTGCTTGCACTACAGCAAAATGCAGAACAGTCTGCGTGG</t>
  </si>
  <si>
    <t>&gt;Arachnida_Rhipicephalus_microplus-isolate Rmic-2018-GCF_013339725.1_Chr3_NC_051167.1:236993723-236995861</t>
  </si>
  <si>
    <t>GTCGGCGAGTGGTTTCCACAGGAGGGTAACGGCACACATTCGATATCATGCATTCGGCGCTGGGGCCCCCCCTGCTTTGTCTACAGTGCCTGTATGGCTGCCCACGAAGGCACTGCCCTTACTTGCACTCAGTTGGCAAAGGAACAATGGCGTCACTACATGGAGAGCACGGTAAGTGCCCTTGTACTTGAGTTTGACAAGCTGTCTTTTCACCCTCCTCCCTCTCCTACGACATGTGAGGCGAGTGCCTTCAAGCTAGGACTCATGCTGGCATGGGCCGAATATGGCATACCAGATGCAGCGTGTTGCTACAACATCCTCACTGGCCAATCACAAGTTCATGAGCCTGATGTGTTCATCAAGAAATATACAACTATTACGCGCCTGTTCAACAGCTCTGGTGTGCCTGACGAGGATTGTGGGGGCCTGATTCGGCCAGCCTTCCCATTCTTCCGTGGATGGCAGCGTGGGCAGATAAGATTCTTTGCCAGTGTGCAGTGTGTCCCCAGGGGTGAGCCCTACCTCATCATGCCGCCATGCTTTGAAGTGGCAAGCAGCTTTGCCGAGGCGGCAGTCTACCTGATGAGCCTGCTTCCCTGGCCATGGGGCAACATGAGCATTGTGTTGGAAACTGGGGTGGATGGTGATCCCACTCCACGCAAGCAAATGTATACGTGGTACGGTGCCACCACCGTTGTGCCTGGAGAACTGTGTTTAAATGTTGTCCTTCACCAGTACCCCATGTGCTCGTTATTTGGTGAGGATGCTGAGCCTCCAGTATTTGCACTGTATCCAACCATGGGCCCTTCTGCTGTGGAATTCTGGCCTCCATTTTCCGAGATTCCTGTCAACTTCAAGCCAGGCCAGAATCACTTCGTGCCAGCTTCTGCCTTCGCAGCATCCTGGGCACTTGGGTATCATTGGGGGGACATCAAGTGTGTGCTTGCCAAGATCCAAGCCTGTGGTCTCTTCGACAATGTGGGCCGTTGGGTGCTTGAGGCCCCCCTGTTTGCCATGAGTCATGCAGGGATCATGGCGACCCAAAAAGTGCAAACGGTCACGCCTTCTGCAGACAAAGGTTTCGTAAAACCTTCGCCCCCAATCGTCCCATCCAATATTGATGATGACGATGTTCCTCTACTGTACCGATGTTGGGCTGCTCCTGGCAACCGAATGAGTCACATTCCAAAAGATGCTGTGTGGGCAGATATTTCCTTGCCTCCTGACGGACTTATCACACTGCCCAACATCACCACCCTGAGTGCAGTGAACTCTAAAGTCTGGCGCTTTGACGAGCCATTCGCTGGGACGACCATCGACGTGGACCACCCGCTGATCTCTGCAATACTGTTTGTCGCCAGCGAGCGACTTTTTGTCGGCTGGCACATTTTGCACTCTGCTATGGGTGTTGCCACAGACAGTATGCAACTTGGGAGCTCAGGCGAGGGGCCAGGACGTGGAGAAACCATACACTTTAAAGGACTGTTTGGGGACGGGTCGGGGCGAATCCCACGTTTGGGCGACTTGGTTCAGGATGTCATCGCCAAGGCAGTAAACGGCCCTGTTCTCACCACTGTCGGCGGTGTGCCTTTTCCTTTTAGACTCTTTCCACAACGCAACTGGGAACCACAAGTTATGGACTTTACCAGTGCCGTCCGCATTTCCAAGGCATGCCCAACACCGATGACTGACAATGTGGTATTCAAGTATTCAACTAGCTTGCCAAAGGAGTTCCTTCCCTTCCTATGTCACCCCGTTTATGGCAACAAGGACATCTATGACGAGGAGGAGCCGCATGGAGTGCCTCCAGCCTTCTACTTTGGGCCATTAATCTACGCAGGTGGACTTGAGTGCACCAGGGTTCGAGAGAATGAAATACCCAATGTGTCACCCCACAGTCTGTGGCTGAACAGGCTGATGCACAGCCAGTCACTGTATGAGCTGCGGGACTATGTTACAGGAAACCGTATTGCAGGCGCTCCCGCCCCGGGCGAGGCGCCGATTGGGTTTCCCCGTGGCCATGATGAATGGGCGGACAGGCCTTCTGACCTTGGCATGAAGACTACGCCATATCCGTTTTTCTCAACGGTCTGGAGCGGCTGGATGGACTCCGGCACACGTCACGTGTTGGCACTTCTG</t>
  </si>
  <si>
    <t>&gt;Arachnida_Rhipicephalus_microplus-isolate Rmic-2018-GCF_013339725.1_Chr4_NC_051168.1:141288068-141288589</t>
  </si>
  <si>
    <t>CCGCGCCGCAGCAATGCGGCTGCTACTACCATGCGGTACTCCGCTGACACTTCCACTGGTGTACAGCACAACAGACGAAGCCAAGGGTGTCAAATGAACATTTTGAATATCCAGGAAATCCATGATGGATTCTGAAAACTCACGCCAAGATAGCTTCCGGAGTAGATGTAAACCTACATGTTTAATTTCGAATTTTCTAATGGGCTTGAAAGGCATGGAGACACCCAAAAAGCTCGAAAGACGAGGAAGCTAGGTAGAAGATGCCTTCACACGTTGGTAGTCGATCGTGACGGTAGTGACAGACCCTGACATGACTGATTCGATATGTCCGATCCCGCCCACGGAAAGTGGCGTGTTATACAGGTCACTGACCTGCATCTTACTAAGGGCCCTGCCGGACCAGCGCGCAATGTCAGCACATGCCACCCGACGCACGAACTTCTTACCAACGGACGTCGGTGAGAGCAAGGAAAACCTGCTCTCCACCACGAACGAATTCTCCGATATCTCCACCAGTCCCTT</t>
  </si>
  <si>
    <t>&gt;Arachnida_Rhipicephalus_microplus-isolate Rmic-2018-GCF_013339725.1_Chr5_NC_051169.1:111311165-111312127</t>
  </si>
  <si>
    <t>TGCCTGTCCGATGAAAGGGACGCGCACTCCTGATCGGGCAATGTCAAAAATTCTGGCCTGCCCAAGCCTGTGCTCGGTGTCCAAGAGCACGATTAGGATGTTCTCGCCCCCAGGCACGTGGGACAGCGACGCATACGGGGCGGTCTGAATGTCCACCTCCTTTTGTCCTTCCGGTGCAAGGTGGTCGATGCACCTCAGGGAGTACCACACTCTCTGGTTCCAGTACTCAGACCCCACGAACGAGAGGAGGTACGGGACAGCCCATCGACACCCAAGATCATTGGTCTTGATGGGCACGACGGCCGTCCCGGCTCCCCACGTCCCAGGGCCGAGGGGTTCGTACTCCCCTTGCAAGACAAAGGTTCCACCCAGGATGCGTGCGTACGTGGAGAGGTCGATGCATCCTATCTTACCGGTGGGGACTCCGTCACCGTATCCCACCACCCTCCGAGTGACACGCTGCAGCTGCATACTCGGCCCGAACCTCGTAGGAAGCTGGGTGAGTTTCTCGATGTTATCCGCAGCGACCACCAGCTCATTAAGAAGTCCACATCTCACCATGGGTGCTTCGTCACGCACCATCGATGAGAGGGAATTCAGATGTGAGGTGATGGTCATCATTGCAGGAGTGTCAATTGTACCCGGAAGGGAGAAGAACCGGTTGGCGGCGAACTCACCGATTGGCTGGGACAGTGTTGACATGATGTGGTCGAAAACTGGGGAAAGTTCGATCTCCCCGGGGCTGACGGCTTCCTGGTCCCGCAGCGTGGCATACCTGTAGGGGATAAACTGCAGCCGCGTCCAGCATCTATCCTCGCCACGAAGGAGAGTGATCGATGCCGGACACAGTGGTTCCGCCCACTGCCACGGGCTCAGGGCTGCCGGGAAAGTCGAAATCGGTTGATGAGCCATCTGGTCCAGCAAAGGGACCAACGTCGAGCCCAAAGACATGGCCTTCGGGAT</t>
  </si>
  <si>
    <t>&gt;Arachnida_Rhipicephalus_microplus-isolate Rmic-2018-GCF_013339725.1_Chr5_NC_051169.1:112736679-112740275</t>
  </si>
  <si>
    <t>CCCCCTCACCGCCTCGTGGTAAAGCGAAGCGGTGAGTAGCGTGTAGCCAGCCGACCACGCCCGCACGGACGACACAGCCTTCGCCTTATACTTTAACCACCTTTCTAAATAGGACGCGATGGGCTTGAGGGTCGCCACGACAGCGCTTGTCAACTGGTACAAACTGAGGGGAAATGCTGGATCACAAGAAGAAAACAGAAGTGCCAAGACCTCAGATGCACGCGTGGTACACCTGTAGAGCCCACCCACATAAGAGCGGTAGTCAATGTATCCCACAACGGATATCGCTCTCCTGAGGGCGGTCACTTCAAAAGAACAGGCCGAAACGGTCCTTCTGGATGCTTCTGTGTCCAACACAATGGACAAAGCAAGTGACGTCAAATTGACGTTTCTCATATCAGGGATACCCATGATGGATTCCGAGAACGCACGCCAAGTTAGCTTTCTGAGAAGGTATATATTGATATTTCTAAATTCAAATTTCTTGGTGGGCTTGAGAGGAATTGAAACTCTCAAAAAGTTCCAAAGGGAAGGAATATGTGTGGAAGACATCTCCTTGGAGCGTTGGTAATCAACCGAGTACGTCGTGACCGAGCCAGACAAAGCGGACTCCAGAGGCCCAATACCACCGATAGACAGTGGAGTATTATTCAGGTCACGGACCTGTGCCTTCTTAAGTGCACCTCCAGACCACCTCGCTATGTCGGCGCAGGCACAGCGCCGGATGAACCGCTCTCCGACGTCAGTCGGGCCAAGCAGGGAAAACCTGCTCTCAACGATCAACCAATTTTCAGATATCTCCACTAGCCCCTTGAATGCCCGTTGCTCTATCCACGGATTAGCGTAAAAAATATTTCTCAGGCTTCGCATGGAGTACGTTTTCTTTCCCTCGGGCGTGTAAATAGCCCGAAGGAAATCACCATCACTACCTATGAGGCATTTCGACTTATGTGTTATGACTCCAAGATCCCTCATATAATCTATGGAGTCAGCAAGGTCGTGAGTGGATGAATATAGGATAATGTCATCGCCTTGCACGATGTATCCTACGGACGCACGACTCTTGACCAGTCCTCTCGACCTAACATTCTGTGTGTAATGTTCGCAACACAGTGCGGAGATCAACGACCCCACGAATGACGTCGACCTCCACCCGCTCAGCAGTACCTTGCTGTATGGGATGTGTGCACCCAACACCTCAACCACCAACCCATCCAGCTCAGACACCAATCCATCACAATTGGCCGCTGTGTCTTGAAAATCTCTGAGTTTGCGCTTGCGCAAACAGTGCGCAAGCACTTCCCATATCATCTGCAGCAGCCATTTAGGGACATTGTGATCAAATCGGGAGGCATCGATCGCTGAATAGTAGTGGGAGTAGTACGTAGAGAACATTGGCCATGAGCGAAGGTTGGGAGATCGTGCTGTTGAGAAAGCGAGGGGGCCCCAGCAGGTCCAGGACGAAACACGTACCAACGTACGAATGCATGGGGGTCCATATTATGACCCGGGTTTTTGCCTCCTCCTTTAGCACAGCGTGACATATATTTGAGGGCCAGAGAAGCTCCTCCATGTCACCAAACATCAGAGCAGAGACGCCCGCGATGGTCTTGGTCCAGAAGGCCATTTTTTCCTCATCGGGAAACAACCTCTTCAAGGACTTAAGGAACTGGGGCGTGGGGGACGCCCCCCCGGAAGTACCCCAACGAACAGAGTAGTTGCGATACTCCCGGAAAGACACCCCCCCCCCCCGTCCCCGCCTTGGGCCCGTTGACCCAGACGTCAAACCACTGTTCAAGCGTCTGCTCGACCCATTCCTTGTGCTGCGCAAAAAGAAGGGACTCACCCTGCCCCCACTTTCGGACCTGCCAGATTACCTCCTCGTGATCCCAACCGCGTGGACCTCCTGCCGTGTAAAGCCCCGAGACAGCCAACCTGGCGTCTGTTCCATAGGCGCTCACCTCCCTCTCAATGTCCGCGAGGATCGTACGAATGACGTCATCCCTGTGCCTATCAAAATCAGCGGCCAGGACCTCCTGGCTGGGCTGGGGGACACATACAACGTGCGAAGCCACGAGCACGCGCCTTTCCACCTGAGCAAGAAAGCTCCGGTAGAAGGCCGATGCGTCGGGAGACGTCGACTCGACGACGTCACAGAAATCGAGAAGGAGGGAGAGGGGCCCGGTGAAAGAACCAGCCTACTTGACCAGATGATTGAGGTGGGACAAGGACGTGTACCTAGACCTTCGAAGGGAATGAAGCCTAGCATAATTGGCCGCTAGGAAGGTAGAGCTTGTGCTCCCCCTCAATGAGGCCGAGCGCCCTGGCCATCCTAAAGGTAGGGCTGGCCGCGCAGACAGCAAGGAATGGTGACACACCGAGCAGATTTTCGTCAAATCCGGGTGGGTAGGCAGCTCCCTCGGGTGCCGCAAAAGTGGCCTCCGGGAGCATGCCAGACTGTCCAATGTTGTACCACCCTAGCCACGTCAAGTGAACAGGTGCCGCAGCAGTCCATTGTTCGCCAGCGGGCCAGACTTTCACTTTTGGAAACGATCTTCCGTTCGCCTGCTCAAATAAGTGGGCCAGGGTGGAGAAGAGTCCAATTGAATCTCCGTTTGTTTCAGCCTTCACGAGCGGGTCGACGAAGAAGCGCCTGCTCATTTGGGATGCCAGCGCTAGTGCATGTTCAGCGCAGCCTGGTGTAGCAATGTAATTGTACATGTACTCCCAGGCCAGGCTGACGTCCAGCTGCCTGCCCCCTGGAGCCACATCCTCTCCTGCGGGTCCAAGGAACGCGTCAACCAGATCGCACACACCTGGCAGTCCGAGATTATCGAAATTGCAGAGTGCGTGTCCGATGATCGGGACTTGCACTCCGCTCCGTCCGCTGTCGAAATTTCGGGCCTTGGCCTGTTTGTGCTCGGTGTCTATGAGCACGATTAGGATGTTGAAGTCGCCAGTGATGTAGTTTAGCGACGCGTACGGGGCCGTCAGAATTGTGACGTCCTTCTGGCCCTCCGGAGCCAGGGAGTCCTTACATCCGTGGGAGTACCAGACACGCATGCTCCAGTACTCTGGGCCCACGAACGAGAGGAGGTATGGGACCGCAAACCGGTTCCCAAGTGCACTGAGCGCCATGGGAACCAGCGCAGTCCCGCTCCCCCACGTCCCCGGTCCCAGTTCAGCGTAGTCGCCCTCCAGGATGAAGGATCCTCCGAGGATCCGTGTGTACGTTCCGAGATCAACACACCCAATCTTCCCGGTGGGCACGCCGGCGCCAGGTCCCTCCACCCTCCGCTTGACAGTATCGATCCGCAAGCTTGGCACGAATCTGGTTGGCAGTTGGGTCAGCTTGTTGATGTTAGAGGCCAACACCACCAGTTCGTTCAGGAGAGCACACCTCACCATAGGCGCTTCATCGCGCACAGGGAAGGTAAGGTGGCCGACGAACGAAGTGATGTTGACCATTGCGGCGGTGTCGATAGTGCCGGGAAGGCAGAAGATCCTGCCGGCGGCGAACTCACCGAGGTTTTGGGCCAGGGCAGAGATCATATGTTCATAGACCGGGGTTAAGATGACTTCACCGGTCCTACCGCT</t>
  </si>
  <si>
    <t>&gt;Arachnida_Rhipicephalus_microplus-isolate Rmic-2018-GCF_013339725.1_Chr5_NC_051169.1:130097054-130099315</t>
  </si>
  <si>
    <t>GGGTTTTGAGTTTTCCAAGGCCCGGTCAAATGCGATGCTCTGGAAGGGGAAAACCTTATCAATGGTAAGCTAATGATCGAAGCGTGCACAATCATAGGGGAGCATGAAGCATCCTCTTGACATATCCTTGAATGTGCGCTTGTTGTGCCGCATCTCATCACTGACTGATTTTTCGAGCGTTTTGCTGGGCCATTGAAAATATGCACTTTGGGAGACGCTATAGATATATCCCGGCTGAAGATAGACTTCCAGGGAGTGGATACTGCCAGCTATATCTTGCCAAATTTGCTCTTGATTAAAGCTTTGTTGTCTTGGCGGTTGTGGGAGCGCATAGCGTTCATGAGTTCTTCGATTGGTACGACATAAAGTGACAAGTTCTTCTTTCGGGCCTTGAACTGTCCTTTCCGCTATTCACTTTCAGTCTCTACCTCATGTTCAATAGATGAGGAACTGCACTGTTCTCACTCACAAGATAGCAGCCGCTCTTTGAACAGCCTACCATTGCAATGCCTGCCCTCTTTGTAGCATACGAGACTTTCAATTCGATGGAGCACCTCATCGGAGCTCATTGATTCACTGACGAGCAGACCATGGTTGTGCTGCCCGCCAGACGCTTGGTCACGTGTCTTGTACGGGATCTCAGCCTGATACGGGCGGGCACATAGCACCGAACAGCTCGGCACATTCATAGAAACACACTCGTTCATCATCTGTCAGCTCATTCTTCGTCTTCACTACATCAGACAGGGTCTCGCAGCTTGTGCGGTAGTGCTCGGAATCGCCGTCAAAGACACCGGAGCAGGTCAGTCCTTTACACCACTGGTTGACGAAATGGAAAAGGGCAGTGATCAGGTTGCAAGTCAGGATGTAGTCAAAGCCACGGCACAGCCGTAAAACTTCTGCTGCACGTGCCTGCCTGCCAGTCTTCAGACAATAGGTCAAACTGTCAGCCACATGAAGGTTGCGTATGCCTAGTTCACCTGAGTTCTGAGGTGGATAGAGCATCTGGGGGAGCTTGTCACCTTCTGGATTGTCGAGAAAGTCTCTTGGTCGGATGGGTGCAGTTGCACATCGCCTTTCCAGGAGAATATTGTCCGCACGCGAGCTGTGAACTGGCTCAGCGTTAGGACATTTTCCCATTCGTCGGGGAGCATGGTGGTATTAGCAAGAAACAGTTCGTGCAAACATCCAGGTGGCACCTTGCCCCAAAGACCTCCACCTCTGCAAACACATATAGGAGGAACACTGGGCCATAACAGTAGCTGCGCAAATAAAGTCACACACGAAGCACAGAACATATCAACACTGGCACTTTCATACACTATACAAACACACTGATGCCCTGGTTGCACTGTATCGTCGGATAGTTTCACGTCTATAAGTCACACGATTGCTGAATCATTTTTGCGGTGCCGAAACCACAATGGCGGGGGACGACCTCTCGTATCTCAGGGTATCTTAGGCCAGACTTTTTTATCCCTCTGGCTTCGCGTTCATCTAAGGGCATCACAGACCTGTTATTGCTCTGTTTCGTGCGGCTAGGAGCGGCTTGTCCTTCTAAGAAGGTTGTAAGGTGCTGGGAACCCCACACTTATTTAGTAGGCTAGAGTCTCGTTCGTTATCGGAATTAACCAGAGAAATCGCTCCATCAACTAAGAACGGCCATGCACCACTATTTACGGTTACGTTGTAACCTACCCTTTAGGTCCAGTACGTCGTTGTCACAAAGCTCAAAACATAAGGCAGCACCGCACGTGAGCCGCTGTATTCAATCTTAACAGGGATAACAGCCGTTTGGCTGCTCCAGGTGTCTATATTGAACTTGTTCCTCCCAGGGTATGTTGCCTTTCTGGTTATTAACGTGGCAAAGTACGACAGGTCAACAGCCGCGATTGCCCCGTTGGCCGCCTGGTCACCGTACATACCCATATGTCGCTTGATCTTTGTTATGTATGTGTCAAGGGCGAATCTTGCTGCCACATGTGTCATCCGCTTCATCTTGTCGCCATCGACAACAACCTCACTTAACAACATGCACCTCAGGTACGCAGCCTCGTCGCGTTGTCAACCAGCCGATGTCCTGACTGCTTCGACGAGCTGGGAGATGGCCTTGGTGTCCAGCATAGCCGGGAACTCAAAAAATCTATTAGCCTGAAAGTCGCCAATCGGCTTGCTTAGCACCTCAGCCATCGCCCGGTACCTTTCCGTCACTTGGACTCTGACCACACCTGCTCTAAGTTGGTGGTCGATACGCACGTATCG</t>
  </si>
  <si>
    <t>&gt;Arachnida_Rhipicephalus_microplus-isolate Rmic-2018-GCF_013339725.1_Chr5_NC_051169.1:130248927-130250524</t>
  </si>
  <si>
    <t>CCATGTCGCACCAGCTAGCAGCATTACGTTGCCACTGAGCCAGTACGACAAATTACACTCGCGTCTAGGCGTGATGGATGGCATGCCAGGCTCGATGAGCTGTATGGCACGGGCCATACGCAACTTATAGTCAGCCTTGCTGACCGCAACTGAGTACGCCTCACATGTATAAGCATTCATGTGTGGCCATATGCCGCCTGCATAACCGGTTGTTGAGGCCTTCCCCTCAGACAACATTCCAGATGGCGAGATAAAGTAGAACCTAATCTACTCCATCTGGTTCCCAACCGTAATGACATCCGTGAAGTCGTATTTCTTCACCTTGTTCCCACCTCTGCCGAAGTGCTTCCCTGATGCCACATCATCACCCAAGCCGGACAAGCTGTAGCTGTCCTGACCGTTGCTCGCCACACCCCCGCCCAGGAAGAAGGCTCTGGACAACTCTGTGGCAAGGTTCAGTGCAGAAACGAACACACCTCGTGTGCCAACTAGTGAGTTGAGCATCGCCAGCCCCTCGTACGCGTCTCTCTGGCGGCCAGGTGGAGTGCCCCTGATCAGTTGCCCCCCCCCATCCACGCGTCGACAACTGTGTCGCGGATGTTATGGTCTGAAGCCGGTGCTGCTCTAGCAGACTTTCCAAGCACCTCCACCGATCCGCCGCCACCAAGGGCGAACCTAACGCTGTTGCCCGGGTGCACCTCGATGTCTATCACAACCAGCAACAAGTTTTCTGGACCACCAATCAGTGCCTGGCCTGCCCGCGGCAAACAGTCGATCTGGAATGTGCGGGGGGCCGTGGCACCAATCTCCTGGACAGTTACATTGTAGCCGACTCTCTGGGACCAGTACCTCGTCGTCAGGAAGCTCAAGACATAGGGGAGCACTGCACGCGACCCACTGTGTTCCATTTTAATGGGGACAATGGCCGTTTGACTGCCCCAAGTGTCCACACCGAACTTGCTCCTTCTCGGGTATAATGCCTTCCTTGTCATCAATGCGGCGAAGAACGTCAGGTCAACAGCCGCGACAGCCCCGCTGGGCGTAGCAGCGCCATAGATACCCACGTGCCTCTCTATCGTGGTGATAAATGTGTCAGTGGCATATCTTGCTGCCACGTGTGTCATTCTCTTCATCTTGTCACTGCTGACGATGACTTCACTCAGCAGCATGCACCTCAAAAACACAGCTTCATCGCTTTGGGCCCAGGCCGATGACCTGACTGCCTCAACAAGTTGTGAGATGGCCTTGGTGTCCAGCATAGCTGGGAACTCAAAGAAACGGTTAGCCTGGAAGTGCCCAATCGGCTTGCTGAGCACATCGGCCATAGCGCGGTACCTGTCGGTCACTTCAATCCTGACCACACCTGCTCCTAGTTGGTGGTCTATGCTTACGCTGCGTTTGGGGCACATCTTCACCCAAGATGTGTGCTTCAAGGCGAGCTGTTCCTCGCCTGTCTACCACGACAGCAACATTGGTGTGAGTGGGTCCGCCCAGCTCCAAGGCGTTATGTCGCTCGGTGTCTTGACAATGGTCTGGTGCACCATTTGATCAAGACATGGTGGGTCCCCACAATTAATTTCCGTAGCCTGGGGAAGGCT</t>
  </si>
  <si>
    <t>&gt;Arachnida_Rhipicephalus_microplus-isolate Rmic-2018-GCF_013339725.1_Chr10_NC_051174.1:64976063-64977473</t>
  </si>
  <si>
    <t>GTCGATGCATCCAAGGCCACCTAGTGAGGTAGGTGTATGAAACAACCTCATGATTTGTGAAGCCCGGAGTCCGCATCCCCATCTTGCTATATCTGAGCAGGCTAGGCGAATGACCATCCTAAGCATGTGGCCATAGGGGTTACACCTCCACATTTGTAGCCTGCTGGCTACCTGCAGCCAGTTCTGCGATATCTCGACTATCCCCTGGTATTGCCGCCTTTCAATCCAGGGGTGAGCATAAAAAATGCCCCGCAGCGACCGCATGGGTTAAGTTATTTTCCCATACTGTGTGTAAAGCCCAAGCAGAAAGTCACCACTGTCCCCAAAAAGGCACTTGCTCGCATGCGTATAGCGCCGAGTGATCGCATGACGTCAATTGTATCGTAAAACCTGAACATACTTGACCACAATATCACATCGTCACCCTGTGTAAGGTACCCGATCCCGTCGCAGGACATCCGCGCATACAGGTTCGGGTAATGTACAGCTCACAACAGAGTGCGGATATGAGGCTTCCGAACAATGACGTCACACGCCACCTGCTTAACAGCCCTTTCTCATAATTTATCCTCGCACCAAGAACTTCAATGACGAGGTCGTCAAGCTCACCGCACAAGTCATCACGCAACCGCACCAACTCATTGGCCTCCCGGAATCTATTTGAGAGGGCGGTCCTCAAGGCAGTCCACATATCCTTGAGCAGCCATTTGGGTACGTTGTGGTCGAACTTGGAAGCATCAATCGCAACATAATGCATGCTATAATACTTCATGAACTACACCATCATGTCATGCCTACTGAGGGTGCTACTGAGAAACGCTGGCTTCTGTAAGCAATGAAGGATGTAACACATGTGAACATAACTCCACATCGGGGTACTAATGATGACGCACATCTTGGTCTCCTCTTTTAAGGCGGCATGACATATGTCTGACTTTTTCAGAAGGTCATCTGAATCACCGACCAGCACAGACAACATGCCACAGATGGTCTTTGTCCTAAGCCCGACTCTTTCCGATTTGTCGCTAATAATGCCGTTGTTGATGGCATACTGCAGTTCACGCTGGGTCGGACTACAGCCCCCTGGTGTTCCCCATCTCACGAAATCCCTACTGTATTCCTCGAATCCCAGTTTTCGAGCATCCCCCAAAACTCCCTGGCCCACCCACTTCGACATCCAATCGTTACGGAGTGCAGCAATCTCACAGCGCTGACCCTCACCTGAGAACAAGGTGGTCTCTCCAGTCACCCAGTCGCGGACTGAGGACACCACACTCTCTCTGTCCCATCCCCGTGGCCCACCCAGAGTCGACATGCCGCTGAACATAACCTTAGCCACCGGACTAGTTGCCGCGATTGAATCCTCCAAAACAGAGAGGGTCTTCCTGATCAGGTCATCCCTCTTGTTCTC</t>
  </si>
  <si>
    <t>&gt;Arachnida_Rhipicephalus_microplus-isolate Rmic-2018-GCF_013339725.1_Chr10_NC_051174.1:69324665-69326232</t>
  </si>
  <si>
    <t>TTACCGCAAGCAATGGACGTAAATTGTGGGGACCCCCCGCTCCTGTACCAGATGTCGCATCAAAGTGTCGCAAAGACACCTAGCGACATCACGCCGTGGAGCTGGGCAGACCCTTTAATGCCAGTGACGCTGAGATGGGACGTGCCGGCGAAAGGACGATACTACACCTACTCCTCCTGGACGAACAGGACACAAGTGCGCCATGTGCGCGTGGATAGACAGTTGAGGACGGGTGTGGTTGGCGCCCAAACGACAGAAAGGTTCCGTGCCATAGCCGACGTGTTGTCCAAGCCGGTCGGTGACTTCCAAGCGAGCCGCTTTTTTGAATTCCCGGCCATGCTGGACACCAAGGCTGTGGCACAAATAGTGGAGGCGCTCCGATCCTCAGCGGGCACTAAATTAGATGAAGCAGCATACTTAAGGTGCATGCTGCTCAGTGAAATTGTCGCCTCCGGCGACACCATAAAAACATTGACACATGTAGCGTCAGTAGTGGCAGTCGACGCCTGCACATACCAGGTCGAACGTCACGTGGGAAACTACGGGGCGTGTGTGCCTGAGGGGATCATCGCAGCGGTCGACCTGTCGTATTTTACCGCCCTCATGACGCGTAAGTCAACCTATCAGTGGAACAGGGCACTCTATGCCGACGAGTGGGACAGCTCAGTGGCCGTTGTACCTGTGAAAATGGAATATAGCGGGTCACGGGCTTTGCTCCCCTACCTCCTCAGCTTTCTTTCGACAAACTACTGGACCCAGCGAGTTGGGTACAACGTTGAATGTTTCGAAGTTGGCACTGCCGGCGACGACATGAAACGGATCGACTGTCTGCACCATGCAGGTAAGGCAGTGGTGGGCGGGGTTTGTTGATTGTGGTTGTGAACGTGGTGGTGCACCCAAGCGACGAGGTGTGGTTTGCCCTGGGAGAAGGGCCTGGGGTGCCGGTTCTCGGAAGGTCTGCAAGGGCAGGGCCCGGGGAGTTTCCTACGGTGCGCAATGCCATCGTTGACCGGTGGATCGGCAGATCCAGAACAAGGGGCACCCCCCCAGGCCGACAGCGCGACGCCTACGAGGCGCTCGCGATGATGAACACAATGATAGGTACTCACGGCGTCTACGACACGGCCTTGAACCTCGCGACTGAACTGTCGCGGGGTTTCCATCTCGGGGCAGTCGTCAGTGGGGAGGGAAGTAGCAGCCAGGGACTGATGTGTTTTGGAGATGAAATGATCGGAGGTGCACGGTTCGGAGTGCGCGGGCCTCGCATTAAACAGTACGACTTTGATGACCCTGACGTAGTCAGTGGTCAACTTGAATGGGCCCGAAGGTACACCATCTCGCCTTCCGGGATGTTGGCAGAGGGAATGGCGGTGGCAGAAGGCTACCTCGGCGGGGTGTGGCCCCACGCACGTGGTTTCGTGTGCGACTCGTATTCAGTTGTGGTCAGTACAGCAGACCACGAGCTGCGCATTGCGCGTGCACTCCAGCTGATCGAGTCGGGCACACCATCAGTGGTCCCTCGGCACGAGCGCTCTGTCATTCTGGCTAAGTGGTAATGCTCTGCTGCT</t>
  </si>
  <si>
    <t>&gt;Arachnida_Rhipicephalus_microplus-isolate Rmic-2018-GCF_013339725.1_Chr11_NC_051175.1:55911394-55913350</t>
  </si>
  <si>
    <t>CTTACTAGCACTACTCTGGCCATGTACTGTCCTGTGCGCAATGTGCGCATAGACAGGCAGGTCAGGGCGGGGCTGGTGGGAGTTCAGACTACAGAGAGGTATCGCGCCATTGCCGACGTGTTGGCAAGACCCATTGGCGATTTCCAGGCCAGCCGGTTTTTTGAATTTCCGGCAATGCTTGACATTAAAGCAATGGCGCAGATCGTCGAGGCAGTCCGAACATCGACCGGGACAAAAAGGGATGAAGCAGCATTCCTCTGGTGTATGCTGCTGAGTGAAATTGTCGCCTCTGGAGACACATTAAAACTAATGACACATGCAGCATCTGTGGTGGCTGTCGACGCGTACACCAGTCGCGTCAAACGCCATGTAGGCCTCTAGGGCGACTGTGCCCCCAACGGATTCGTCGCCGCAGTCGACTTGTCCTACTTTGCTGCTCTTATGACTAGAAAAGCGACCTATAGAGGGAAAGAAGAATTCAGTGCCGACAACTGGGACAGTATAACAGCTATTGTCCCAGTTAAGATGGAGTACAGCGGCTCGAGAGCTGTGCTTCCATATGTCCTGAGCTTCCTGTCATTAAGGTACTGGACCCAGAGGATTGCATACTCCGTCAACACACATGAGGTTGGAACAGATGGGGCGGATATGCGCCAAATCGATTGTCTGCACCATGCCGGTCAGGCATTGATTGGCGGACCAGAACACTTGCTGATCGTGGTTCTTGACTTGGAAGTGCACCCTAATGAGCGAGTCAGGTTCGGCCTGGGTGGCGGAACAGGGGTGAACGTTCTCGGATGATCTGCCAGAGCGAGGCCAGGAGTGTACCCTACGGTACGCGACGCCATCGTTGATCAGGTTAGGAGGGCAGATGACGAGAGGCGTTCCCCCTGGACGCCAGAGATATGCCTATGAGGCATTGGCAATGATGAATTCTCTCATAGGTACGCACGGGGCACATTACACTGTCCTGAAACTTGCGACTGAACTGTCGCGAGGTTTCCATCTCGGGGCAAGTGTGAGCAGCGAAGGCGGAGAAAGTCAAGGACTGCTGTGTTACGGAACGGACATGTCCAGTGGCGGGCGCTTCGGGGCGGGTGGGCCTCGTGGAAAAAGGTACAGTTGGGACAATCCCGACACGGTCAGCACGGAGTTCAAATGGGCACGAAGATACGTCCTCGCTCCATCTGGGACGTTGGTGGAAGCGACGGGAGTGGCTGACGGGTACGACGGTGGTGTCTGGCCACACGCACGGACATTCGCGTGTGACGCGTTCTCGGTTGTAGTCAGCTCAGCTGACTATGAGCTCCGCATTGCGAGAGCTCTTCATCTGATTGAACCAGGGACACCTTCAGTGGTCCCAAGACATGAGCGCTCCTTGTCATACTGGTTCAGTGGCAATGCTTTGCTGTTAGCTGGTGTGACGTGGGGAGCTTACTTGTCTAGTGGCGCCAACTGGGCCCTGATAAATGGCATGCTCACTCCCTCGTCCGACCTAACCACATCCATCAAAGCGCTCGTCCCATTGGTGACCAATGATCGCTTCACCAACTGTGTGGACGCTAAGCGCAGACTGTACCGCCAGGGGTCCAACTGACTCAGATACGCCGATGCCACCAGGTATTCATCAACCAACCTAGCGCCCAGAGACTTAAAGGACGCTCTCGGATTCCCACTGCCGATGTTCGTCATCCGGGCAGTGATGGAAAAACTTGTCCAGCTCAGACAGCCACCGGTCAAGAACACCTTCCATGACCCCGACGAGGATGAGGACTCCGCCAACCTGGGCATTGTGGCGCTAGCAGAACGAAACTGGCTATTTGCCCCTTGGGTGTGCGACACAATGGACCTTGTGAGGCCGAGGTTCATCATCATGACAACTGTTCCACTCGGCAAGGATGAGCGGAATCCCTGGATCCCAGCATGGCCATACGTGTGGGAGGATGCTGCAGCGAGT</t>
  </si>
  <si>
    <t>&gt;Arachnida_Ixodes_scapularis isolate PalLabHiFi-GCF_016920785.2_NW_024609836.1:25536308-25537986</t>
  </si>
  <si>
    <t>CCGTCCCCCGGCGTACTCAAGGCCCGGCTCGAGGCGCTCAAAGGGTTCGACTACATCTGTGCGGTAAACATTTTTGCGGCGGCCTTCCTCTTTGCCGACATGGAGTGGTGGGCCTTCTGGAACACTTCTGGTGCTTTTGGCGGCAATTCGGACCACTACCACTCCGTGACCCGGGAGGGGGGGGACATCACCAAAAAGTACCGCACCACCCTACCAGCAGACCAGCACATGGTACTTTACGAGAATGCCTGCCTCTTCGGAGCTTTGCTTCCCCCAGTGAAAGGCTGGGACCCGGTCGCGCAGGCTGCGGCCCTTGCCGGCGGAGGATTCTTGGACCATGGTGTGCCCCGGCTTCCCGGGTGGCATCAAGAGGCAGTTCTTGCCCGCATTTTGGACTTCCAACATTACAGTCGCGTCCACCATTCGACTACAGAGACCCTCGCAGCCTGGCTTGAAGCCGGGGACTGGGAACGGTTCGGCTCGGCCAGTTTCGGGAGGGTGTGTTATGAGGCCTCGACGTCAGAAGGCACGAAGCGAGGGCACTTCAAGGCGCAATAGAATCTCCTAATGGATGTGACGGATTTCGACGAACTCTACGAACGAGTGACCTCCTACGCATTGCAGGAGGATCGAGCCTTGATCAAATCAGAAATCGGAAAGATCCGCACCGTGGTGGCCTCCCCCCTGGAAACGTACCTCCAGATGAGTTGGATGTATGCTCTGGGAGGAGCTTCTACCTTTCTTGGCCTGGAAACATGCTTGAGGAGCCGCTCGCCCTGGAGCCTGCTCGGAATGAGTGTACCTACCGCCACCTCCAGCAGGGTTTTTTTTTCTTTGCCATATGACTTTGCGTCATTTCACCACCAGCCTACGAAGACGGAGATACAGCACTTCCAGACAGTGATAGACGATGTGGCCATCGCGGCGACAGGCCCTGACCAACATGCTGAGGCCACCGCCATACACTCCTTGATCCGGGCGGGTCACGAGGCAGCCACGCTCCACGCCCTAGCCGGGCTCGGCAGTGAGAATGTCTTCGCGGTGATGGGAGGCTTGATGTCCGGCCTTCGCACTGCCTCATCTGTCGGGTCTGGCTGGAACAGCGTACTGGGAACTGTGGCATTTGACTTTCTCGCCCAATTCGCCTGTGCAGACGTACTGGCATGTTCCACGATAGAAATCGGGGGGACGACACTAAGGTTGTCACCCCCCACTACCTTGATGCCCTGGGAGTTAAGCTCTTCTATGATGTCCTGGGGGCGATAGCCAACGACTCCTGGTTTGGGCTCTATCGCTCCAGAATCGAGTTCTTGCAGATCGAGATGAGCGACCGGGCGCGTGGCTACCCCATGCTCTCGGTCCCCAGGCTCACTCAAAGGCGGCCTTGGAACTCCACTCCTTGGCGAGAGGAAGCCGTCCTCTCCGATTTGGTCGATATATGCTCGGCCCTCCACCGTCGTTACCCCTTTCCCGCGGCAGTTGATGAGGTGGAGGGACACTTGCGCCAGCGGTGGTTCAATCGTCTTCACCTTGATCCTTGACTCGGTGACATCCCAATCAACTGTGGAGGCCTGGGACTTTCTCCTTGGGCGGGAACAATCGCGGTGAAGCAGTGGGCTTTGGCCCCCCTTGCACCGGTCCGGATCACGAACCGGACTGGATACCGCCAGGCGCAGGTC</t>
  </si>
  <si>
    <t>&gt;Arachnida_Ixodes_scapularis isolate PalLabHiFi-GCF_016920785.2_NW_024609857.1:175042909-175044609</t>
  </si>
  <si>
    <t>CAGATACACATGAAGGTAGTAGCCTGGGAGTGGGACTGGGATCACAGCAGGGTAAGGGTCCTGGCCTCCCGGAGGGAGGACCTGGGATCCAAAGTCTCAGAGGGGGCGGGCAAGGGCCCAAAGCCAGCTCCTCGCCGCTCCGAACGAGAGAATGGGAGCCTCAAGCACTCGCTCGACTGTGCGGCCGAGAAGACACTCCAGCTCAGGAGCCTCGCCAGGGCCGGTGCCAAACGCGCCCCGGAAGAGTTCATCAAAGGCCAGGATAGTGCGGCCCCCTCAGGCAGCCTCGACAAGCTGTCCACAGCCCCAGGCGACTTGGTGATGGGTGAGGCTTCCAGCAAGATGCTGGTTTTCTGCCACGGCGATGCGGTACGCCCCAAACTCAAGAAGGGTCGGCGTCAGGTACCCCTCGGCGTGGATGTACGGCTCAGCAAAGCAGTATACTCCCGCCTGCACAAGCGAAAGGGTACGAAGATCAGGGAGGGGGATGACCCCCGTGCATTTGGCCGGAGCCCAGGTGGTCCAGTCGGCCTGGGCGGGGATGTGAGAGAGCCGCTCTCCCTGCCAGTCCCAGCACTGCATGGGGATCGGGATCTTGTAGGTCTTGCCGATGTCTTTGTCTCCGATTTCCTGGGGAGCGCCGTCGAAGGGTCCGGGGCCGGGAAAGGACGCAGAGTACAGTGGCCCACTGTGTGTCATGTGGTAACCCGGCCCGCCTTCGAAGAATGTGGACACCTCGTCCCACATCTGTCGCTGGTGCACGACACGGAGGAACTGGTCCACCCAGCTGACACGGACATCATTCACCCAAGAAATCAAGTACTTCACCATCGGGGCCCACTGCACCGCATGTTGGTGTGGATGTTGCTGTGTGGCCGTGGGATCTAACCGCCGTGCTGCCGAAGGTGGGGGGTGACGAACACGGGAACAGCACCGTTGCCTCGCATCTCCGTGTAGCTTGTACGCGGGAGCACAATGTGTAGGTCGGACTTGCCGGGGAGGTGGAGGGCCATCCCCCATCAAGGAAAGGTCTCGCGGGCACTCTCCGTGATTGCTCCCACCCGGCGTGCCGTCTCGATGCAGAGTGAGAGGTTGGCACAGGGCCAGGGTGCGAGCGGGAAAACAAAGAGGGCGAGGACCCGAGGTCCCTCCCTTCTGCAGAGGTCGACGGAAAGATAAGACTGGGGTCTGGCCCGGTGGAACAGTTTCTGTCGTAATGTGGAAAGCAAGTCGGCCGTGCACCCTCCGGCCCATGAAGGGGAACGCCGGGCACACCAGGCCACCACAGTTCTCGTTTACCAAGCCGGTGTTGTACACGAGCCTCTCAACCTCGGGGGTGGCGACGATGCACACGGTGGGCTGGTGGACCTGCGATTGGCCCGCCCAAACGCCGCCGGCGTCAGGTCGCTCTCCACCAAAACGGGCCTAGTCGGCTAGAAGTCCCAGTTTGAAGGCTGCGGCAGCGAAGGTGTTAGGGTATGGCCCTCTCATCGCTGAGGGCAGCCAGAATGTCATTGCGGATGAGGCCTCTGACGAAAACCTCCGCCCGGGTAGTGAGGGGGCAGCAGGTATGGCTGTCATCAGGATCTTGTTGCCCCAGAGGGTTGGTTGGCATGCAGGGCCGCTTGGGTCACCCTGCGCGAACCAAGCGTAAGGAGGCGCCCAGTCCATCAGTGGAAGGCGGGCAACCGCCCCGTTACC</t>
  </si>
  <si>
    <t>&gt;Arachnida_Ixodes_scapularis isolate PalLabHiFi-GCF_016920785.2_NW_024609868.1:149106800-149107815</t>
  </si>
  <si>
    <t>GACATCCTGAAAGGCCATGATTTCGGGCCTCGGCGGCTGGTGGTCGAACGCCGCAAAGTCATACAGCAGCGAGTAGTGGCCCCGGGCGAGGTGGGCGTGGTTGCTTTAATTCCTGGGCACCCTCGGCAGCCAGAGACTCTTCGAGGGTGTTTCCTGCCCAGTTGAGGTAGAAGCCTTACCTCCAGATGGGCTGGTTGTACGTCCTGGGGGGGGCTAGGATGTATGACCAGCTCATCTGGAGGTAAGTCTCTAGGGGGGAGGCGACGGCGATTCTTATTTTGCGTAGTTCACTCTTGACTAGAGCCTTGTTTTCTTGTTTGTCGTACGTCGTGACGCGAATGTACAGTTCGTCGAATGTGGTAATGTCCATGACTAGGTTTTTTTGTGCCTTGAATTTCCTGGCCTTACTACCCGAAGTGGTCGGGACGTGGTACTTCACAGCCCTGAAGCTCGCCGAGCCTGATCGTTCCCAAGTACCCTCCTCGAGCCACTCGGCCAGGTTCATTCGGCGGTGGGGTGGACACGGGCCGCATGGCGAAAAGCGGCGATCCGTTCCAGGACAGCGGCCTGATCCCAGCCGGGTGTGCCTGGAATGCCATGGTCAAGGAGGCTCCTCCCACGAGCGCCTCTGCCTGAGCAACGGGGTCCCACCCATTGACTGGGGGAAGCAGAGCACCGTTGAGGGCTGCGTTTTCGTAGAATGTCACGTGTTTGTCGGCAGGCAAGAAGGTTTGAATCTTTTTAACCACGTTGGCACCCTCCCTGGCCACGTTCTTGAAGTGGTCAGCTCTGCGGTTAAAGGTCCCGCAGTCAGCCCAGAAGTCCCACCAGCGTATGCCGTCGAACAGGAAGGAGGCCAAGAACACGTTGGCGGCACAAATGTAGTCTTATCTCCTCAGGGCAATGAGCCATTCACGCAGCATGCCCGGGGGGAAGGGTGGCGTGAGAAAGTCTATGAAGCGCGAGGTCACGGGAGTGTGCGTCGGAAAAAACATCCGCACGATATTGTCGCCCTC</t>
  </si>
  <si>
    <t>&gt;Malacostraca_Portunus_trituberculatus-NC_059284.1_length_1070_Chr30_11,554,984-11,556,053-CP</t>
  </si>
  <si>
    <t>aagactgcagggtgaggagacatgcagggaggggccctccaacaagtcaagcatcacacaattgaaggcaattatattgacttcatagcccatcacagttgtatgtgggcaagatgcctgtggccaacctcccactacttgtggctcagaggtactgttggatgcaggtggtaatacagtgcagtttaagagattgactcgcataccaccaacactatcaggggcaaaatctgtctcgctagcatcattagattcaataagagatgggaagtaggttgtgtacatcgtaaggatttcaagggcagaggccaagtcagcattagtaacactgctgtatagcttaaggatacaaaccatttccatgatgtcaaatgtgttgaaatcaagcgcccaactacatagaaactgtgttatgctatactctattggctgtgcaccaagatcccaacaaatgtttatggggtcatgagccaagtgggcagcagcaccaacaccagtggctgccgacccaaactgggggtggacggctgcagcccaataggtagaattttgatcagcggatacattgccccaagtgcctcgaggaaggattatgtttacagaccgcaacccaggtatatgaaatgtggtagcactaggaacaaatacctagtcacctcggttgcctcccacgtcatcagtggtggtctggtggatggtgaatataccaaaggccagtctgtcaccatcaacacaaagagagcaacaagccgcaaagtgcaattctggtcaccagttatgatggcaggaggtagaaagatgaattcaccagaaggaactattctagtaaacaagtggaaagacaaggtgccatcacctccatgataagggaacacaggagtggcaagtcccccaacatcctcactgaacaccgggctgtcattgatggataccacagcccggtccactgtaggtctggtccttgtgtcaaaggcagtgaagatagttgctggcagtgactgggactgcacaccatgtgccaagattgaatccaatgctgctagtttgagaagccaagtctccaagcacaa</t>
  </si>
  <si>
    <t>Identity (%)</t>
  </si>
  <si>
    <t>E-value</t>
  </si>
  <si>
    <t>Cognate totiviruse of top hits</t>
  </si>
  <si>
    <t>Host order</t>
  </si>
  <si>
    <t>Host family</t>
  </si>
  <si>
    <t>Host species</t>
  </si>
  <si>
    <t>Common name</t>
  </si>
  <si>
    <t>Arachnida_Rhipicephalus_sanguineus-isolate_Rsan-2018-GCF_013339695.1_Chr11_NC_051186.1:11776875-11778587</t>
  </si>
  <si>
    <t>YP_009336692.1_hypothetical_protein_1_[Hubei_toti-like_virus_12]</t>
  </si>
  <si>
    <t>Ascaridida</t>
  </si>
  <si>
    <t>Ascarididae</t>
  </si>
  <si>
    <t>N/A</t>
  </si>
  <si>
    <t>roundworm</t>
  </si>
  <si>
    <t>Arachnida_Rhipicephalus_sanguineus-isolate_Rsan-2018-GCF_013339695.1_Chr11_NC_051186.1:11608440-11610191</t>
  </si>
  <si>
    <t>Insecta_Coleoptera-Agrilus_planipennis_GCF_000699045.2_Apla_2.0_genomic.fna_NW_020438873.1_117696_119250_+</t>
  </si>
  <si>
    <t>UHM27502.1_RdRP[Sanya_totivirus_7]</t>
  </si>
  <si>
    <t>Paederus fuscipes</t>
  </si>
  <si>
    <t>rove beetle</t>
  </si>
  <si>
    <t>Insecta_Coleoptera-Agrilus_planipennis_GCF_000699045.2_Apla_2.0_genomic.fna_NW_020438875.1_474877_473742_-</t>
  </si>
  <si>
    <t>Insecta_Coleoptera-Agrilus_planipennis_GCF_000699045.2_Apla_2.0_genomic.fna_NW_020439050.1_69303_70438_+</t>
  </si>
  <si>
    <t>Insecta_Coleoptera-Agrilus_planipennis_GCF_000699045.2_Apla_2.0_genomic.fna_NW_020439164.1_11257_11901_+</t>
  </si>
  <si>
    <t>Insecta_Coleoptera-Agrilus_planipennis_GCF_000699045.2_Apla_2.0_genomic.fna_NW_020440519.1_81659_82636_+</t>
  </si>
  <si>
    <t>Malacostraca_Portunus_trituberculatus-NC_059284.1_length_1070_Chr30_11,554,984-11,556,053-CP</t>
  </si>
  <si>
    <t>YP_009333269.1_hypothetical_protein_1_[Wenzhou_toti-like_virus_1]</t>
  </si>
  <si>
    <t>crab</t>
  </si>
  <si>
    <t>Insecta_Diptera-Aedes_aegypti_GCF_002204515.2_AaegL5.0_genomic.fna_NC_035108.1_461220326_461222077_+</t>
  </si>
  <si>
    <t>QRW42127.1_capsid[Aedes_aegypti_totivirus]</t>
  </si>
  <si>
    <t>mosquito</t>
  </si>
  <si>
    <t>Insecta_Diptera-Aedes_aegypti_GCF_002204515.2_AaegL5.0_genomic.fna_NC_035108.1_461225538_461227289_+</t>
  </si>
  <si>
    <t>Insecta_Diptera-Aedes_aegypti_GCF_002204515.2_AaegL5.0_genomic.fna_NC_035108.1_461230750_461232501_+</t>
  </si>
  <si>
    <t>Insecta_Diptera-Aedes_aegypti_GCF_002204515.2_AaegL5.0_genomic.fna_NC_035108.1_461235963_461237714_+</t>
  </si>
  <si>
    <t>Insecta_Diptera-Aedes_aegypti_GCF_002204515.2_AaegL5.0_genomic.fna_NC_035108.1_461266368_461266835_+</t>
  </si>
  <si>
    <t>YP_009417300.1_capsid_[Australian_Anopheles_totivirus]</t>
  </si>
  <si>
    <t>Anopheles hinesorum</t>
  </si>
  <si>
    <t>Insecta_Diptera-Aedes_aegypti_GCF_002204515.2_AaegL5.0_genomic.fna_NC_035108.1_461285029_461289498_+</t>
  </si>
  <si>
    <t>Insecta_Diptera-Aedes_aegypti_GCF_002204515.2_AaegL5.0_genomic.fna_NC_035109.1_187589472_187591043_+</t>
  </si>
  <si>
    <t>QEM39131.1_RdRP[Aedes_aegypti_toti-like_virus]</t>
  </si>
  <si>
    <t>Insecta_Diptera-Aedes_aegypti_GCF_002204515.2_AaegL5.0_genomic.fna_NW_018736686.1_13949_13213_-</t>
  </si>
  <si>
    <t>BCI50698.1_RdRP[Culex_vishnui_subgroup_totivirus]</t>
  </si>
  <si>
    <t>Culex tritaeniorhynchus</t>
  </si>
  <si>
    <t>Insecta_Diptera-Aedes_albopictus_GCF_006496715.1_Aalbo_primary.1_genomic.fna_NW_021837045.1_105859091_105860245_+</t>
  </si>
  <si>
    <t>Insecta_Diptera-Aedes_albopictus_GCF_006496715.1_Aalbo_primary.1_genomic.fna_NW_021837045.1_135305012_135305860_+</t>
  </si>
  <si>
    <t>Insecta_Diptera-Aedes_albopictus_GCF_006496715.1_Aalbo_primary.1_genomic.fna_NW_021837045.1_137129453_137130301_+</t>
  </si>
  <si>
    <t>Insecta_Diptera-Aedes_albopictus_GCF_006496715.1_Aalbo_primary.1_genomic.fna_NW_021837046.1_23976818_23979890_+</t>
  </si>
  <si>
    <t>Insecta_Diptera-Aedes_albopictus_GCF_006496715.1_Aalbo_primary.1_genomic.fna_NW_021837046.1_33928951_33929665_+</t>
  </si>
  <si>
    <t>Insecta_Diptera-Aedes_albopictus_GCF_006496715.1_Aalbo_primary.1_genomic.fna_NW_021837046.1_35934148_35936684_+</t>
  </si>
  <si>
    <t>Insecta_Diptera-Aedes_albopictus_GCF_006496715.1_Aalbo_primary.1_genomic.fna_NW_021837080.1_129499_130302_+</t>
  </si>
  <si>
    <t>Insecta_Diptera-Aedes_albopictus_GCF_006496715.1_Aalbo_primary.1_genomic.fna_NW_021837080.1_541008_542885_+</t>
  </si>
  <si>
    <t>Insecta_Diptera-Aedes_albopictus_GCF_006496715.1_Aalbo_primary.1_genomic.fna_NW_021837156.1_54264972_54264461_-</t>
  </si>
  <si>
    <t>QRW41702.1_hypothetical_protein_[Totivirus-like_Culex_mosquito_virus_1]</t>
  </si>
  <si>
    <t>Culex tarsalis</t>
  </si>
  <si>
    <t>Insecta_Diptera-Aedes_albopictus_GCF_006496715.1_Aalbo_primary.1_genomic.fna_NW_021837156.1_54444223_54443840_-</t>
  </si>
  <si>
    <t>Insecta_Diptera-Aedes_albopictus_GCF_006496715.1_Aalbo_primary.1_genomic.fna_NW_021837156.1_54464625_54463301_-</t>
  </si>
  <si>
    <t>Insecta_Diptera-Aedes_albopictus_GCF_006496715.1_Aalbo_primary.1_genomic.fna_NW_021837156.1_57205498_57204173_-</t>
  </si>
  <si>
    <t>Insecta_Diptera-Aedes_albopictus_GCF_006496715.1_Aalbo_primary.1_genomic.fna_NW_021837445.1_909860_909129_-</t>
  </si>
  <si>
    <t>Insecta_Diptera-Aedes_albopictus_GCF_006496715.1_Aalbo_primary.1_genomic.fna_NW_021837489.1_42682630_42684479_+</t>
  </si>
  <si>
    <t>Insecta_Diptera-Aedes_albopictus_GCF_006496715.1_Aalbo_primary.1_genomic.fna_NW_021837489.1_45103498_45102940_-</t>
  </si>
  <si>
    <t>YP_009336493.1_hypothetical_protein_2_[Hubei_toti-like_virus_10]</t>
  </si>
  <si>
    <t>Insecta_Diptera-Aedes_albopictus_GCF_006496715.1_Aalbo_primary.1_genomic.fna_NW_021837954.1_1148069_1146441_-</t>
  </si>
  <si>
    <t>Insecta_Diptera-Aedes_albopictus_GCF_006496715.1_Aalbo_primary.1_genomic.fna_NW_021838465.1_98467257_98469041_+</t>
  </si>
  <si>
    <t>Insecta_Diptera-Aedes_albopictus_GCF_006496715.1_Aalbo_primary.1_genomic.fna_NW_021838602.1_311024_308762_-</t>
  </si>
  <si>
    <t>Insecta_Diptera-Aedes_albopictus_GCF_006496715.1_Aalbo_primary.1_genomic.fna_NW_021838763.1_235470_234816_-</t>
  </si>
  <si>
    <t>Insecta_Diptera-Aedes_albopictus_GCF_006496715.1_Aalbo_primary.1_genomic.fna_NW_021838763.1_254705_252516_-</t>
  </si>
  <si>
    <t>1.41e-319</t>
  </si>
  <si>
    <t>Insecta_Diptera-Aedes_albopictus_GCF_006496715.1_Aalbo_primary.1_genomic.fna_NW_021838909.1_21554853_21553360_-</t>
  </si>
  <si>
    <t>Insecta_Diptera-Aedes_albopictus_GCF_006496715.1_Aalbo_primary.1_genomic.fna_NW_021838909.1_22432882_22431250_-</t>
  </si>
  <si>
    <t>Insecta_Diptera-Aedes_albopictus_GCF_006496715.1_Aalbo_primary.1_genomic.fna_NW_021839020.1_49297450_49295269_-</t>
  </si>
  <si>
    <t>Insecta_Diptera-Drosophila_navojoa_GCF_001654015.1_ASM165401v1_genomic.fna_NW_017181433.1_10181477_10182160_+</t>
  </si>
  <si>
    <t>UHK03000.1_RdRP[Hangzhou_totivirus_10]</t>
  </si>
  <si>
    <t>Hydrellia griseola</t>
  </si>
  <si>
    <t>leaf miner</t>
  </si>
  <si>
    <t>Insecta_Hemiptera-Acyrthosiphon_pisum_GCF_005508785.1_pea_aphid_22Mar2018_4r6ur_genomic.fna_NC_042493.1_19733832_19737578_+</t>
  </si>
  <si>
    <t>UHK02998.1_RdRP_[Hangzhou_totivirus_9]</t>
  </si>
  <si>
    <t>Insecta_Hemiptera-Acyrthosiphon_pisum_GCF_005508785.1_pea_aphid_22Mar2018_4r6ur_genomic.fna_NW_021771240.1_14980_13538_-</t>
  </si>
  <si>
    <t>UHK02997.1_hypothetical_protein_FuToV9_gp1_[Hangzhou_totivirus_9]</t>
  </si>
  <si>
    <t>Insecta_Lepidoptera-Bombyx_mandarina_GCF_003987935.1_ASM398793v1_genomic.fna_NW_021011490.1_323631_324986_+</t>
  </si>
  <si>
    <t>UHK02999.1_hypothetical_protein_FuToV10_gp1_[Hangzhou_totivirus_10]</t>
  </si>
  <si>
    <t>Insecta_Diptera-Drosophila_yakuba_GCF_016746365.2_Prin_Dyak_Tai18E2_2.1_genomic.fna_NC_052528.2_5124187_5128507_+</t>
  </si>
  <si>
    <t>YP_009336859.1_hypothetical_protein_2_[Hubei_toti-like_virus_15]</t>
  </si>
  <si>
    <t>Insecta_Lepidoptera-Bombyx_mori_GCF_014905235.1_Bmori_2016v1.0_genomic.fna_NC_051371.1_2345691_2345254_-</t>
  </si>
  <si>
    <t>Insecta_Thysanoptera-Frankliniella_occidentalis_GCA_000697945.4_Focc_3.0_genomic.fna_ML763255.1_31846_32310_+</t>
  </si>
  <si>
    <t>QVU40016.1_hypothetical_protein_[Kamu_toti-like_virus_1]</t>
  </si>
  <si>
    <t>Streblidae</t>
  </si>
  <si>
    <t>Insecta_Thysanoptera-Frankliniella_occidentalis_GCA_000697945.4_Focc_3.0_genomic.fna_ML766593.1_4296_3658_-</t>
  </si>
  <si>
    <t>Insecta_Hemiptera-Acyrthosiphon_pisum_GCF_005508785.1_pea_aphid_22Mar2018_4r6ur_genomic.fna_NC_042493.1_49016585_49018022_+</t>
  </si>
  <si>
    <t>YP_009333170.1_hypothetical_protein_2_[Hubei_toti-like_virus_19]</t>
  </si>
  <si>
    <t xml:space="preserve">Tabanidae </t>
  </si>
  <si>
    <t>horseflies</t>
  </si>
  <si>
    <t>Insecta_Hymenoptera-Pseudomyrmex_gracilis_GCF_002006095.1_ASM200609v1_genomic.fna_NW_018020761.1_335372_334701_-</t>
  </si>
  <si>
    <t>YP_009333169.1_hypothetical_protein_1_[Hubei_toti-like_virus_19]</t>
  </si>
  <si>
    <t>Insecta_Lepidoptera-Plutella_xylostella_GCA_019096205.1_PxLV.1_genomic.fna_CM032495.1_11923634_11924458_+</t>
  </si>
  <si>
    <t>Arachnida_Rhipicephalus_microplus-isolate_Rmic-2018-GCF_013339725.1_Chr1_NC_051165.1:85203039-85204013</t>
  </si>
  <si>
    <t>QMU95573.1_hypothetical_protein_[Bactrocera_dorsalis_toti-like_virus_2]</t>
  </si>
  <si>
    <t>fruit flies</t>
  </si>
  <si>
    <t>Insecta_Hemiptera-Bemisia_tabaci-MEAM1_GCA_001854935.1_Scaffold123_MAMS01000011.1:4972909-4976234_+</t>
  </si>
  <si>
    <t>QVT76731.1_Parp_[Bemisia_tabaci_toti-like_virus_1]</t>
  </si>
  <si>
    <t xml:space="preserve">Aleyrodidae </t>
  </si>
  <si>
    <t>whitefly</t>
  </si>
  <si>
    <t>Insecta_Hemiptera-Bemisia_tabaci-MEAM1_GCA_001854935.1_Scaffold1339_MAMS01001206.1:302075-302998_-</t>
  </si>
  <si>
    <t>Insecta_Hemiptera-Bemisia_tabaci-MEAM1_GCA_001854935.1_Scaffold14_MAMS01000020.1:3487889-3489814_-</t>
  </si>
  <si>
    <t>Insecta_Hemiptera-Bemisia_tabaci-MEAM1_GCA_001854935.1_Scaffold226_MAMS01000055.1:4230518-4231507_-</t>
  </si>
  <si>
    <t>QVT76732.1_RdRp_[Bemisia_tabaci_toti-like_virus_1]</t>
  </si>
  <si>
    <t>Insecta_Hemiptera-Bemisia_tabaci-MEAM1_GCA_001854935.1_Scaffold297_MAMS01000087.1:4038623-4040270_+</t>
  </si>
  <si>
    <t>QVT76733.1_Parp_[Bemisia_tabaci_toti-like_virus_2]</t>
  </si>
  <si>
    <t>Insecta_Hemiptera-Bemisia_tabaci-MEAM1_GCA_001854935.1_Scaffold310_MAMS01000092.1:1059357-1060763_+</t>
  </si>
  <si>
    <t>Insecta_Hemiptera-Bemisia_tabaci-MEAM1_GCA_001854935.1_Scaffold52_MAMS01010534.1:2608101-2610554_+</t>
  </si>
  <si>
    <t>Insecta_Hemiptera-Bemisia_tabaci-MEAM1_GCA_001854935.1_Scaffold545_MAMS01000170.1:1633513-1634487_-</t>
  </si>
  <si>
    <t>Insecta_Hemiptera-Bemisia_tabaci-MEAM1_GCA_001854935.1_Scaffold923_MAMS01019449.1:1620113-1626774_+</t>
  </si>
  <si>
    <t>Insecta_Hemiptera-Bemisia_tabaci-MEAM1_GCA_001854935.1_Scaffold923_MAMS01019449.1:1746268-1748253_-</t>
  </si>
  <si>
    <t>Insecta_Hemiptera-Trialeurodes_vaporariorum_GCA_011764245.1_ASM1176424v1_genomic.fna_VMOF01000024.1_34484060_34482264_-</t>
  </si>
  <si>
    <t>Insecta_Hemiptera-Trialeurodes_vaporariorum_GCA_011764245.1_ASM1176424v1_genomic.fna_VMOF01000024.1_34552772_34554466_+</t>
  </si>
  <si>
    <t>Insecta_Hymenoptera-Belonocnema_treatae_GCF_010883055.1_B_treatae_v1_genomic.fna_NC_046657.1_133649249_133649683_+</t>
  </si>
  <si>
    <t>Insecta_Hymenoptera-Belonocnema_treatae_GCF_010883055.1_B_treatae_v1_genomic.fna_NC_046657.1_59320450_59322224_+</t>
  </si>
  <si>
    <t>Insecta_Hymenoptera-Belonocnema_treatae_GCF_010883055.1_B_treatae_v1_genomic.fna_NC_046661.1_30193282_30192575_-</t>
  </si>
  <si>
    <t>Insecta_Coleoptera-Sitophilus_oryzae_GCA_002938485.2_Soryzae_2.0_genomic.fna_ENA|PPTJ02001975|PPTJ02001975.1_1054981_1052408_-</t>
  </si>
  <si>
    <t>UHK03215.1_dehydrin_[Sanya_totivirus_12]</t>
  </si>
  <si>
    <t>leafhopper</t>
  </si>
  <si>
    <t>Insecta_Lepidoptera-Bombyx_mandarina_GCF_003987935.1_ASM398793v1_genomic.fna_NW_021011690.1_208266_211228_+</t>
  </si>
  <si>
    <t>Insecta_Lepidoptera-Bombyx_mandarina_GCF_003987935.1_ASM398793v1_genomic.fna_NW_021011841.1_1374_3970_+</t>
  </si>
  <si>
    <t>UHK03216.1_RdRP[Sanya_totivirus_12]</t>
  </si>
  <si>
    <t>Insecta_Lepidoptera-Bombyx_mori_GCF_014905235.1_Bmori_2016v1.0_genomic.fna_NC_051377.1_8437746_8435150_-</t>
  </si>
  <si>
    <t>Insecta_Odonata-Pantala_flavescens_GCA_020796165.1_CAAS_Pfla_1.0_genomic.fna_CM036886.1_3013846_3013147_-</t>
  </si>
  <si>
    <t>Insecta_Thysanoptera-Frankliniella_occidentalis_GCA_000697945.4_Focc_3.0_genomic.fna_ML763589.1_7452_8261_+</t>
  </si>
  <si>
    <t>UHK03335.1_RdRP[Hangzhou_totivirus_12]</t>
  </si>
  <si>
    <t>Recilia dorsalis</t>
  </si>
  <si>
    <t>Insecta_Thysanoptera-Thrips_palmi_GCF_012932325.1_TpBJ-2018v1_genomic.fna_NW_023144627.1_2943718_2944945_+</t>
  </si>
  <si>
    <t>UHK03282.1_RdRP[Hangzhou_nephotettix_cincticeps_totivirus_1]</t>
  </si>
  <si>
    <t>Insecta_Thysanoptera-Thrips_palmi_GCF_012932325.1_TpBJ-2018v1_genomic.fna_NW_023144630.1_10522367_10520179_-</t>
  </si>
  <si>
    <t>Insecta_Coleoptera-Agrilus_planipennis_GCF_000699045.2_Apla_2.0_genomic.fna_NW_020439130.1_119152_120828_+</t>
  </si>
  <si>
    <t>UHR49804.1_hypothetical_protein_[Sanya_orius_sauteri_totivirus_2]</t>
  </si>
  <si>
    <t>Eysarcoris guttigerus</t>
  </si>
  <si>
    <t>stink bug</t>
  </si>
  <si>
    <t>Insecta_Lepidoptera-Bombyx_mandarina_GCF_003987935.1_ASM398793v1_genomic.fna_NW_021011668.1_273691_274617_+</t>
  </si>
  <si>
    <t>UHK03224.1_RdRP[Hangzhou_zicrona_caerulea_totivirus_1]</t>
  </si>
  <si>
    <t>Zicrona caerulea</t>
  </si>
  <si>
    <t>Shieldbug</t>
  </si>
  <si>
    <t>Insecta_Lepidoptera-Bombyx_mandarina_GCF_003987935.1_ASM398793v1_genomic.fna_NW_021011685.1_4703_2949_-</t>
  </si>
  <si>
    <t>Insecta_Lepidoptera-Bombyx_mandarina_GCF_003987935.1_ASM398793v1_genomic.fna_NW_021011729.1_78297_77623_-</t>
  </si>
  <si>
    <t>Insecta_Lepidoptera-Bombyx_mandarina_GCF_003987935.1_ASM398793v1_genomic.fna_NW_021011729.1_88526_87873_-</t>
  </si>
  <si>
    <t>Insecta_Lepidoptera-Bombyx_mori_GCF_014905235.1_Bmori_2016v1.0_genomic.fna_NC_051371.1_391675_391001_-</t>
  </si>
  <si>
    <t>Insecta_Lepidoptera-Bombyx_mori_GCF_014905235.1_Bmori_2016v1.0_genomic.fna_NC_051371.1_395309_394635_-</t>
  </si>
  <si>
    <t>Insecta_Lepidoptera-Bombyx_mori_GCF_014905235.1_Bmori_2016v1.0_genomic.fna_NC_051381.1_9078247_9077321_-</t>
  </si>
  <si>
    <t>Insecta_Lepidoptera-Spodoptera_litura_GCA_002706865.2_ASM270686v2_genomic.fna_KZ304944.1_1168_1842_+</t>
  </si>
  <si>
    <t>Insecta_Odonata-Ischnura_elegans_GCF_921293095.1_ioIscEleg1.1_genomic.fna_NC_060255.1_92875711_92876670_+</t>
  </si>
  <si>
    <t>Insecta_Hemiptera-Acyrthosiphon_pisum_GCF_005508785.1_pea_aphid_22Mar2018_4r6ur_genomic.fna_NC_042493.1_43400189_43397801_-</t>
  </si>
  <si>
    <t>YP_009072447.2coat_protein_[Leptopilina_boulardi_Toti-like_virus]</t>
  </si>
  <si>
    <t>wasp</t>
  </si>
  <si>
    <t>Insecta_Hymenoptera-Belonocnema_treatae_GCF_010883055.1_B_treatae_v1_genomic.fna_NC_046657.1_126641481_126644128_+</t>
  </si>
  <si>
    <t>YP_009072448.1_RdRP[Leptopilina_boulardi_Toti-like_virus]</t>
  </si>
  <si>
    <t>Insecta_Hymenoptera-Bombus_terrestris_GCF_000214255.1_Bter_1.0_genomic.fna_NW_003566126.1_384298_382754_-</t>
  </si>
  <si>
    <t>Insecta_Hymenoptera-Ceratina_calcarata_GCF_001652005.1_ASM165200v1_genomic.fna_NW_017131475.1_14832_14116_-</t>
  </si>
  <si>
    <t>Insecta_Hymenoptera-Ceratina_calcarata_GCF_001652005.1_ASM165200v1_genomic.fna_NW_017132402.1_5284_10088_+</t>
  </si>
  <si>
    <t>Insecta_Hymenoptera-Ceratina_calcarata_GCF_001652005.1_ASM165200v1_genomic.fna_NW_017137241.1_3531_1813_-</t>
  </si>
  <si>
    <t>Insecta_Hymenoptera-Ceratina_calcarata_GCF_001652005.1_ASM165200v1_genomic.fna_NW_017142972.1_5883_7100_+</t>
  </si>
  <si>
    <t>Insecta_Hymenoptera-Ceratina_calcarata_GCF_001652005.1_ASM165200v1_genomic.fna_NW_017148125.1_1382_429_-</t>
  </si>
  <si>
    <t>Insecta_Hymenoptera-Ceratina_calcarata_GCF_001652005.1_ASM165200v1_genomic.fna_NW_017158150.1_208_2236_+</t>
  </si>
  <si>
    <t>Insecta_Hymenoptera-Ceratina_calcarata_GCF_001652005.1_ASM165200v1_genomic.fna_NW_017171594.1_1242_97_-</t>
  </si>
  <si>
    <t>Insecta_Hymenoptera-Ceratina_calcarata_GCF_001652005.1_ASM165200v1_genomic.fna_NW_017176340.1_4407_10237_+</t>
  </si>
  <si>
    <t>Insecta_Hymenoptera-Ceratina_calcarata_GCF_001652005.1_ASM165200v1_genomic.fna_NW_017179053.1_3562_2846_-</t>
  </si>
  <si>
    <t>Insecta_Hymenoptera-Megachile_rotundata_GCF_000220905.1_MROT_1.0_genomic.fna_NW_003797056.1_520032_521788_+</t>
  </si>
  <si>
    <t>Insecta_Hymenoptera-Megachile_rotundata_GCF_000220905.1_MROT_1.0_genomic.fna_NW_003797647.1_13344_12380_-</t>
  </si>
  <si>
    <t>Insecta_Hymenoptera-Megachile_rotundata_GCF_000220905.1_MROT_1.0_genomic.fna_NW_003797966.1_5661_3390_-</t>
  </si>
  <si>
    <t>Insecta_Hymenoptera-Megachile_rotundata_GCF_000220905.1_MROT_1.0_genomic.fna_NW_003798499.1_10899_12029_+</t>
  </si>
  <si>
    <t>Insecta_Hymenoptera-Megachile_rotundata_GCF_000220905.1_MROT_1.0_genomic.fna_NW_003799413.1_2332_7242_+</t>
  </si>
  <si>
    <t>Insecta_Hymenoptera-Megachile_rotundata_GCF_000220905.1_MROT_1.0_genomic.fna_NW_003799841.1_6547_11795_+</t>
  </si>
  <si>
    <t>Insecta_Hymenoptera-Nomia_melanderi_GCF_003710045.1_USU_Nmel_1.2_genomic.fna_NW_022341097.1_57565_56970_-</t>
  </si>
  <si>
    <t>Insecta_Hymenoptera-Nomia_melanderi_GCF_003710045.1_USU_Nmel_1.2_genomic.fna_NW_022342088.1_25_633_+</t>
  </si>
  <si>
    <t>Insecta_Hymenoptera-Nomia_melanderi_GCF_003710045.1_USU_Nmel_1.2_genomic.fna_NW_022342689.1_14065_13433_-</t>
  </si>
  <si>
    <t>Insecta_Hymenoptera-Nomia_melanderi_GCF_003710045.1_USU_Nmel_1.2_genomic.fna_NW_022347991.1_3397_7437_+</t>
  </si>
  <si>
    <t>Insecta_Hymenoptera-Nomia_melanderi_GCF_003710045.1_USU_Nmel_1.2_genomic.fna_NW_022385192.1_1953_1_-</t>
  </si>
  <si>
    <t>Insecta_Hymenoptera-Nomia_melanderi_GCF_003710045.1_USU_Nmel_1.2_genomic.fna_NW_022408033.1_1_585_+</t>
  </si>
  <si>
    <t>Insecta_Hymenoptera-Nomia_melanderi_GCF_003710045.1_USU_Nmel_1.2_genomic.fna_NW_022428877.1_1168_2720_+</t>
  </si>
  <si>
    <t>Insecta_Hymenoptera-Osmia_bicornis_GCF_907164935.1_iOsmBic2.1_genomic.fna_NC_060231.1_2324415_2322541_-</t>
  </si>
  <si>
    <t>Insecta_Hymenoptera-Osmia_bicornis_GCF_907164935.1_iOsmBic2.1_genomic.fna_NW_025791371.1_33810_31882_-</t>
  </si>
  <si>
    <t>Insecta_Hymenoptera-Osmia_bicornis_GCF_907164935.1_iOsmBic2.1_genomic.fna_NW_025791380.1_30144_35055_+</t>
  </si>
  <si>
    <t>Insecta_Hymenoptera-Osmia_bicornis_GCF_907164935.1_iOsmBic2.1_genomic.fna_NW_025791385.1_15322_8341_-</t>
  </si>
  <si>
    <t>Insecta_Hymenoptera-Osmia_bicornis_GCF_907164935.1_iOsmBic2.1_genomic.fna_NW_025791458.1_1127921_1124043_-</t>
  </si>
  <si>
    <t>Insecta_Hymenoptera-Osmia_bicornis_GCF_907164935.1_iOsmBic2.1_genomic.fna_NW_025791458.1_1132556_1134703_+</t>
  </si>
  <si>
    <t>Insecta_Hymenoptera-Osmia_bicornis_GCF_907164935.1_iOsmBic2.1_genomic.fna_NW_025791458.1_1657658_1653742_-</t>
  </si>
  <si>
    <t>Insecta_Hymenoptera-Osmia_bicornis_GCF_907164935.1_iOsmBic2.1_genomic.fna_NW_025791458.1_1665700_1661989_-</t>
  </si>
  <si>
    <t>Insecta_Hymenoptera-Pseudomyrmex_gracilis_GCF_002006095.1_ASM200609v1_genomic.fna_NW_018023891.1_1449_2174_+</t>
  </si>
  <si>
    <t>Insecta_Odonata-Calopteryx_splendens_GCA_002093875.1_Calsple1.0_genomic.fna_LYUA01008691.1_13918_15368_+</t>
  </si>
  <si>
    <t>Insecta_Thysanoptera-Frankliniella_occidentalis_GCA_000697945.4_Focc_3.0_genomic.fna_ML763026.1_1546_206_-</t>
  </si>
  <si>
    <t>Insecta_Hemiptera-Diaphorina_citri_GCF_000475195.1_Diaci_psyllid_genome_assembly_version_1.1_genomic.fna_NW_007380412.1_31186_35309_+</t>
  </si>
  <si>
    <t>AXA52555.1_putative_poly-capsid_[Linepithema_humile_toti-like_virus_1]</t>
  </si>
  <si>
    <t xml:space="preserve">Formicidae </t>
  </si>
  <si>
    <t>ant</t>
  </si>
  <si>
    <t>Insecta_Hymenoptera-Ceratina_calcarata_GCF_001652005.1_ASM165200v1_genomic.fna_NW_017136117.1_3920_2597_-</t>
  </si>
  <si>
    <t>Insecta_Hymenoptera-Formica_exsecta_GCF_003651465.1_ASM365146v1_genomic.fna_NW_021853600.1_2317135_2318093_+</t>
  </si>
  <si>
    <t>YP_009230207.1_capsid[Camponotus_nipponicus_virus]</t>
  </si>
  <si>
    <t>Camponotus nipponicus</t>
  </si>
  <si>
    <t>Insecta_Hymenoptera-Nomia_melanderi_GCF_003710045.1_USU_Nmel_1.2_genomic.fna_NW_022387795.1_13_429_+</t>
  </si>
  <si>
    <t>AXA52554.1_putative_RdRp-complex_[Linepithema_humile_toti-like_virus_1]</t>
  </si>
  <si>
    <t>Insecta_Hymenoptera-Osmia_bicornis_GCF_907164935.1_iOsmBic2.1_genomic.fna_NW_025791390.1_4602_7772_+</t>
  </si>
  <si>
    <t>Insecta_Hymenoptera-Pseudomyrmex_gracilis_GCF_002006095.1_ASM200609v1_genomic.fna_NW_018020934.1_121918_119930_-</t>
  </si>
  <si>
    <t>Insecta_Hymenoptera-Pseudomyrmex_gracilis_GCF_002006095.1_ASM200609v1_genomic.fna_NW_018020963.1_19465_18956_-</t>
  </si>
  <si>
    <t>Insecta_Hymenoptera-Pseudomyrmex_gracilis_GCF_002006095.1_ASM200609v1_genomic.fna_NW_018021003.1_74018_72864_-</t>
  </si>
  <si>
    <t>Insecta_Hymenoptera-Pseudomyrmex_gracilis_GCF_002006095.1_ASM200609v1_genomic.fna_NW_018021403.1_43086_41032_-</t>
  </si>
  <si>
    <t>Insecta_Hymenoptera-Pseudomyrmex_gracilis_GCF_002006095.1_ASM200609v1_genomic.fna_NW_018021660.1_28307_29651_+</t>
  </si>
  <si>
    <t>Insecta_Hymenoptera-Pseudomyrmex_gracilis_GCF_002006095.1_ASM200609v1_genomic.fna_NW_018021716.1_40723_41467_+</t>
  </si>
  <si>
    <t>Insecta_Hymenoptera-Pseudomyrmex_gracilis_GCF_002006095.1_ASM200609v1_genomic.fna_NW_018024084.1_5914_3556_-</t>
  </si>
  <si>
    <t>Insecta_Hymenoptera-Wasmannia_auropunctata_GCF_000956235.1_wasmannia.A_1.0_genomic.fna_NW_012026814.1_1574018_1570923_-</t>
  </si>
  <si>
    <t>Insecta_Lepidoptera-Bombyx_mandarina_GCF_003987935.1_ASM398793v1_genomic.fna_NW_021011576.1_443762_445002_+</t>
  </si>
  <si>
    <t>Insecta_Lepidoptera-Bombyx_mori_GCF_014905235.1_Bmori_2016v1.0_genomic.fna_NC_051364.1_11014782_11016082_+</t>
  </si>
  <si>
    <t>Insecta_Odonata-Calopteryx_splendens_GCA_002093875.1_Calsple1.0_genomic.fna_LYUA01007727.1_13556_11265_-</t>
  </si>
  <si>
    <t>Insecta_Odonata-Calopteryx_splendens_GCA_002093875.1_Calsple1.0_genomic.fna_LYUA01008434.1_19786_18956_-</t>
  </si>
  <si>
    <t>Insecta_Odonata-Ischnura_elegans_GCF_921293095.1_ioIscEleg1.1_genomic.fna_NC_060248.1_96493447_96492923_-</t>
  </si>
  <si>
    <t>Insecta_Thysanoptera-Frankliniella_occidentalis_GCA_000697945.4_Focc_3.0_genomic.fna_ML766593.1_2330_1177_-</t>
  </si>
  <si>
    <t>Arachnida_Ixodes_scapularis_isolate_PalLabHiFi-GCF_016920785.2_NW_024609857.1:175042909-175044609</t>
  </si>
  <si>
    <t>AUX13135.1_ORF1,_partial_[Lonestar_tick_totivirus]</t>
  </si>
  <si>
    <t>Amblyomma americanum</t>
  </si>
  <si>
    <t>Lone star tick</t>
  </si>
  <si>
    <t>Arachnida_Rhipicephalus_microplus-isolate_Rmic-2018-GCF_013339725.1_Chr3_NC_051167.1:236993723-236995861</t>
  </si>
  <si>
    <t>Arachnida_Rhipicephalus_sanguineus-isolate_Rsan-2018-GCF_013339695.1_Chr8_NC_051183.1:147929540-147931717</t>
  </si>
  <si>
    <t>Arachnida_Dermacentor_silvarum-isolate_Dsil-2018-GCF_013339745.1_Chr5_NC_051158.1:134826295-134827340</t>
  </si>
  <si>
    <t>Arachnida_Rhipicephalus_microplus-isolate_Rmic-2018-GCF_013339725.1_Chr5_NC_051169.1:130097054-130099315</t>
  </si>
  <si>
    <t>QZB49257.1_RNA-dependent_RNA_polymerase,_partial_[Lonestar_tick_totivirus]</t>
  </si>
  <si>
    <t>Arachnida_Ixodes_scapularis_isolate_PalLabHiFi-GCF_016920785.2_NW_024609836.1:25536308-25537986</t>
  </si>
  <si>
    <t>AUX13136.1_polymerase_[Lonestar_tick_totivirus]</t>
  </si>
  <si>
    <t>Arachnida_Dermacentor_silvarum-isolate_Dsil-2018-GCF_013339745.1_Chr7_NC_051160.1:115372150-115374458</t>
  </si>
  <si>
    <t>Arachnida_Dermacentor_silvarum-isolate_Dsil-2018-GCF_013339745.1_Chr11_NC_051164.1:65546305-65547240</t>
  </si>
  <si>
    <t>Arachnida_Dermacentor_silvarum-isolate_Dsil-2018-GCF_013339745.1_Chr9_NC_051162.1:15081313-15083288</t>
  </si>
  <si>
    <t>Arachnida_Dermacentor_silvarum-isolate_Dsil-2018-GCF_013339745.1_Chr3_NC_051156.1:63407637-63408812</t>
  </si>
  <si>
    <t>Arachnida_Ixodes_scapularis_isolate_PalLabHiFi-GCF_016920785.2_NW_024609868.1:149106800-149107815</t>
  </si>
  <si>
    <t>Arachnida_Rhipicephalus_sanguineus-isolate_Rsan-2018-GCF_013339695.1_Chr11_NC_051186.1:10709191-10710287</t>
  </si>
  <si>
    <t>Arachnida_Dermacentor_silvarum-isolate_Dsil-2018-GCF_013339745.1_Chr9_NC_051162.1:15566159-15567516</t>
  </si>
  <si>
    <t>Arachnida_Dermacentor_silvarum-isolate_Dsil-2018-GCF_013339745.1_Chr9_NC_051162.1:15837087-15838466</t>
  </si>
  <si>
    <t>Arachnida_Dermacentor_silvarum-isolate_Dsil-2018-GCF_013339745.1_Chr9_NC_051162.1:15232580-15233545</t>
  </si>
  <si>
    <t>Arachnida_Dermacentor_silvarum-isolate_Dsil-2018-GCF_013339745.1_Chr3_NC_051157.1:143384257-143384760</t>
  </si>
  <si>
    <t>Arachnida_Dermacentor_silvarum-isolate_Dsil-2018-GCF_013339745.1_Chr2_NC_051155.1_71188998-71189916</t>
  </si>
  <si>
    <t>Arachnida_Dermacentor_silvarum-isolate_Dsil-2018-GCF_013339745.1_Chr2_NC_051155.1_261292676-261293449</t>
  </si>
  <si>
    <t>Arachnida_Dermacentor_silvarum-isolate_Dsil-2018-GCF_013339745.1_Chr2_NC_051155.1_261297700-261298720</t>
  </si>
  <si>
    <t>Arachnida_Rhipicephalus_microplus-isolate_Rmic-2018-GCF_013339725.1_Chr3_NC_051167.1:177944527-177945621</t>
  </si>
  <si>
    <t>YP_009336907.1_hypothetical_protein_[Hubei_toti-like_virus_24]</t>
  </si>
  <si>
    <t>ticks</t>
  </si>
  <si>
    <t>Arachnida_Rhipicephalus_microplus-isolate_Rmic-2018-GCF_013339725.1_NW_023612206.1:51256-52671</t>
  </si>
  <si>
    <t>YP_009336908.1_hypothetical_protein_2_[Hubei_toti-like_virus_24]</t>
  </si>
  <si>
    <t>Arachnida_Dermacentor_silvarum-isolate_Dsil-2018-GCF_013339745.1_Chr7_NC_051160.1:89971122-89973839</t>
  </si>
  <si>
    <t>Arachnida_Rhipicephalus_microplus-isolate_Rmic-2018-GCF_013339725.1_NW_023609338.1:13156-14469</t>
  </si>
  <si>
    <t>Arachnida_Dermacentor_silvarum-isolate_Dsil-2018-GCF_013339745.1_Chr9_NC_051162.1:16712100-16712850</t>
  </si>
  <si>
    <t>Arachnida_Rhipicephalus_microplus-isolate_Rmic-2018-GCF_013339725.1_NW_023607702.1:26246-31428</t>
  </si>
  <si>
    <t>Arachnida_Rhipicephalus_microplus-isolate_Rmic-2018-GCF_013339725.1_NW_023607702.1:19511-20914</t>
  </si>
  <si>
    <t>Arachnida_Dermacentor_silvarum-isolate_Dsil-2018-GCF_013339745.1_Chr7_NC_051160.1:89965912-89967070</t>
  </si>
  <si>
    <t>Arachnida_Rhipicephalus_microplus-isolate_Rmic-2018-GCF_013339725.1_Chr10_NC_051174.1:64976063-64977473</t>
  </si>
  <si>
    <t>Arachnida_Dermacentor_silvarum-isolate_Dsil-2018-GCF_013339745.1_Chr7_NC_051160.1:89979335-89981009</t>
  </si>
  <si>
    <t>Arachnida_Dermacentor_silvarum-isolate_Dsil-2018-GCF_013339745.1_Chr7_NC_051160.1:89988437-89990653</t>
  </si>
  <si>
    <t>Arachnida_Dermacentor_silvarum-isolate_Dsil-2018-GCF_013339745.1_Chr9_NC_051162.1:14836569-14837305</t>
  </si>
  <si>
    <t>Arachnida_Dermacentor_silvarum-isolate_Dsil-2018-GCF_013339745.1_Chr7_NC_051160.1:175031482-175032386</t>
  </si>
  <si>
    <t>QBQ65052.1_polymerase,_partial_[Xinjiang_tick_totivirus_2]</t>
  </si>
  <si>
    <t>Arachnida_Dermacentor_silvarum-isolate_Dsil-2018-GCF_013339745.1_Chr9_NC_051162.1:16989385-16990125</t>
  </si>
  <si>
    <t>Arachnida_Dermacentor_silvarum-isolate_Dsil-2018-GCF_013339745.1_Chr2_NC_051155.1_70836259-70837946</t>
  </si>
  <si>
    <t>Arachnida_Rhipicephalus_microplus-isolate_Rmic-2018-GCF_013339725.1_Chr4_NC_051168.1:141288068-141288589</t>
  </si>
  <si>
    <t>Arachnida_Dermacentor_silvarum-isolate_Dsil-2018-GCF_013339745.1_Chr2_NC_051155.1_36475295-36476985</t>
  </si>
  <si>
    <t>Arachnida_Dermacentor_silvarum-isolate_Dsil-2018-GCF_013339745.1_Chr2_NC_051155.1_70941660-70943026</t>
  </si>
  <si>
    <t>Arachnida_Dermacentor_silvarum-isolate_Dsil-2018-GCF_013339745.1_Chr7_NC_051160.1:89991719-89992647</t>
  </si>
  <si>
    <t>Arachnida_Rhipicephalus_microplus-isolate_Rmic-2018-GCF_013339725.1_NW_023612206.1:38208-45939</t>
  </si>
  <si>
    <t>Arachnida_Dermacentor_silvarum-isolate_Dsil-2018-GCF_013339745.1_Chr11_NC_051164.1:70888541-70889224</t>
  </si>
  <si>
    <t>Arachnida_Rhipicephalus_microplus-isolate_Rmic-2018-GCF_013339725.1_Chr5_NC_051169.1:112736679-112740275</t>
  </si>
  <si>
    <t>Arachnida_Dermacentor_silvarum-isolate_Dsil-2018-GCF_013339745.1_Chr3_NC_051156.1:63401303-63402738</t>
  </si>
  <si>
    <t>Arachnida_Dermacentor_silvarum-isolate_Dsil-2018-GCF_013339745.1_Chr7_NC_051160.1:95153563-95154615</t>
  </si>
  <si>
    <t>Arachnida_Dermacentor_silvarum-isolate_Dsil-2018-GCF_013339745.1_Chr11_NC_051164.1:65140448-65141330</t>
  </si>
  <si>
    <t>Arachnida_Dermacentor_silvarum-isolate_Dsil-2018-GCF_013339745.1_Chr9_NC_051162.1:49509491-49510219</t>
  </si>
  <si>
    <t>Arachnida_Dermacentor_silvarum-isolate_Dsil-2018-GCF_013339745.1_Chr10_NC_051163.1:109456408-109457118</t>
  </si>
  <si>
    <t>Insecta_Lepidoptera-Bombyx_mandarina_GCF_003987935.1_ASM398793v1_genomic.fna_NW_021012335.1_751_2056_+</t>
  </si>
  <si>
    <t>BAU79523.1_coat_protein_[Diatom_colony_associated_virus-Like_RNA_Segment_3]</t>
  </si>
  <si>
    <t>Insecta_Odonata-Calopteryx_splendens_GCA_002093875.1_Calsple1.0_genomic.fna_LYUA01002422.1_19810_21962_+</t>
  </si>
  <si>
    <t>CAF0513900.1_7734_[Bactrocera_tryoni_toti-like_virus_1]</t>
  </si>
  <si>
    <t>Insecta_Odonata-Calopteryx_splendens_GCA_002093875.1_Calsple1.0_genomic.fna_LYUA01005619.1_99791_95313_-</t>
  </si>
  <si>
    <t>UHM27658.1_RdRP[Fushun_totivirus_3]</t>
  </si>
  <si>
    <t>Odonat</t>
  </si>
  <si>
    <t>Ischnura senegalensis</t>
  </si>
  <si>
    <t>common bluetail</t>
  </si>
  <si>
    <t>Insecta_Odonata-Ischnura_elegans_GCF_921293095.1_ioIscEleg1.1_genomic.fna_NC_060251.1_100833236_100832565_-</t>
  </si>
  <si>
    <t>UHM27657.1_hypothetical_protein_FTV3_gp1_[Fushun_totivirus_3]</t>
  </si>
  <si>
    <t>Insecta_Odonata-Ischnura_elegans_GCF_921293095.1_ioIscEleg1.1_genomic.fna_NC_060253.1_24766369_24764764_-</t>
  </si>
  <si>
    <t>Insecta_Thysanoptera-Frankliniella_occidentalis_GCA_000697945.4_Focc_3.0_genomic.fna_ML763243.1_216268_215903_-</t>
  </si>
  <si>
    <t>UHM27527.1_RdRP[Sanya_totivirus_8]</t>
  </si>
  <si>
    <t>Insecta_Hymenoptera-Trichogramma_pretiosum_GCF_000599845.2_Tpre_2.0_genomic.fna_NW_019641624.1_766293_766589_+</t>
  </si>
  <si>
    <t>QNS31034.1_RdRP[Thrips tabaci associated dsRNA virus 1]</t>
  </si>
  <si>
    <t>Thrips tabaci</t>
  </si>
  <si>
    <t xml:space="preserve">Thrips </t>
  </si>
  <si>
    <t>&gt;SRR4288810_NODE_33806_length_448_cov_1.568000_g24549_i0</t>
  </si>
  <si>
    <t>TGGTGCGAGTTTCAGCCATGGTATTATCTCTAATTCCGACTAATTATGAAACGGAAGTAATAAACAGTCGCATCATAAGAGGGTGGAGAACTACTGAATACATGGGGGCTGAGATCAGACAGCACGGAAGGTTTACCCCCAATTCCCAAATCATCGCAGTACCCCTCGACCTCTTTGTGAATTTCATGCTTGACAAGTCTCCCCAGCTCAACAACAACGGACAATTCCAGTACCAGTCTGCCGACATCACCTGGACTACGATACCCTTTAGGTCCGAATTTATGAACCAGGGGGGAACCATTCCCTACACTGCATCCTTCCTCTCTTCGGAATTTTGGAATGGAACTGTGAATCATGCATTCAAGGGGACACTTACCAACGCCGGAGGAGACGAGACTCGGCGTGTTGCCACTCGCATTATGCCTGCCATCAACAGCATTTATATGGC</t>
  </si>
  <si>
    <t>&gt;tri_SRR19214202.sra_TRINITY_DN9460_c0_g2_i1_len=1699</t>
  </si>
  <si>
    <t>ATAATGCGTGAGCCGATTACCGTCGACACTTCATAAGCGATCTGACTCCTTGCCTGTCCGATTCCGCTTATTTCTACATGTTTACATGGTGAAAGAGAACACAAGGTAAAATACTCTCAGAAATCATGGAAGACGCCAGTGGTTTCAATACGGTGGAGACCTCACTTTCCGCCAAACAAAGTGCTTTCGTCGGCACTTTGAACAATTCGGGAGACTCTGGGTTTCGTGAGGGAAACCCCGGGACAATTGCAGAAGGTGAGATGTGGGATGTCATTGACGCAGCAGAGACAGGAAAAGATGCCGCATCTAGTGCTGGGAAGCGCCGTGGGAGATCTGCCGCCACCAGTATACAATCCGACAGTAATGCCATTTCTGGGTCTGGAAGGAACAAACCAGGCTCCGGTGCGCTTAGTGGGGATGCGACGGATGGTCAAAACAGTAACCCGAGCGCTAAGGGGGGCGATGGTCAGGGTGGCTCAGGCGGTACTACGAGCAATGGAGCTGGAGGAGGCAATAGTGGGGGAAACGGACGGCCTGGAGATGCAGGAGATCCACACCCGGGAAGATCTGTTGGGGGTGGAGGCGCTGGAGGGACACCTTCCGCGAGTTCCGGCGCGTCGGCACTCTTGGCCAAGCTGTTCAGCGAGCCATTGCGCGACCCAGTGCCTAGTGGGACGCAGTTTCTACCCTGTGACACAGAGGAAGTGATCGGAGAGAGAGAAGGTAAAGGCACTCAGTACAGTCCGGTCATGTGGGCGGACCCACTTGTTCCTTTGAACATCACGGTTGGATCAGTTAGCTCGGCGATAGACCGGATGCCTGCTGCGGGCGTGAGCGTGAACAACAGATTGGAGATGCATGAGCCGATGCTTACAGAACAGGGGCTGTTGCTTAAAGCGGTGGTCGATACCGAGGTTGCTCCAACAATACTGCGCTCTATGATGCCTGTCAAAGGGATGAAAGACACGAGCGCGCTCATCTGCTTGATGGAAATGTCTAGAAGGACCGGGGTGCAAGCTATGACGGATGAGGCACCACTGATAAAACTGGGACTGTTAATGCATTGTCTCGCGCCGGTGGAGTGGATGGCGTACACGACAAGTTGTGTTCAGAACATGGTCGCCAACGGTTACGCAGACGTGTCTAAAACAACAAGGATATGGACGGATGCACCTGCTAACTCGACGGCTACGCAAATCGGCATTGAGGCTGGTTCAAGTAATTTGTACTGGAGGACCTTAGCTCAATACTCGCGGCTGATAAGCAATGGCAATGGACAGCAATGGCATCACGGTCGATCCGAGTAGGGTAAAATTCATCCCGGTCAAGATGAGTTGGAGAGGTCAATCGTGGTTGGGACCGTACATACTTGCACACACGACAACGAAATGGTGGAATCATGCATTGAACATTTCGATTCCTGCCAACATCCACGACCTTAAGACATCAGCAAACAAGGCCACGATCAAGTGTATTCCCAAAGCATCGACAGTCTACGTTCCTGGTACCTTCAAGTTCATATGCCTCGTGATAGTCGACGTGGTTGAGGCATCGTTCCCGACAACAGAGTCGTTCTACATTGGTAATGCACATAGAGCTACTCATGCTGGTAATTTCGACTTTGGCAAGGTAGGGCACAAAATCATCGGACGCAACACAGAGCAACCTGCGAAGGTTGACTCCTTGCCTGTCCGATTCC</t>
  </si>
  <si>
    <t>&gt;tri_SRR19214202.sra_TRINITY_DN5995_c0_g1_i1_len=911</t>
  </si>
  <si>
    <t>TGGAGATGCAGGAGATCCGCACCCAGGGAGATCAGTTGGGGGTGGAGGCGCTGGAGGAACACCGTCTGCTAGTTCTGGCGCGTCGGCACTCCTGGCCAAACTGTTCAGTGAACCATTGCGCGACCCGGTGCCTAGCGGAACACAGTTCTTGCCTTGCGACACAGAGGAGGTGATCGGAGAGAGGGAAGGTAAAGGCACCCAGTACAGTCCGGTCATGTGGGCAGACCCGCTTATCCCGTTGAACATCACAATCGGGTCAGTTAGCTCAGCCATAAATCGAATGCCTGCGGTGGGCGTAAGCGTTAATAACAGATTGGAGATGCACGAGCCGATGCTCGTGAGAACAGGGATTGTTACTTAAGGCTGTCGTCGATACAGAAGCCGCCCCTACGATACTACGATCTATGATGCCGGTTAAAGGAATGAAGGACACAAGTGCGCTCATCTGCTTAATGGAAATGTCTAGAAGAACAGAGGTGTGTGGTGTACTTGTGAAAACATGTGCCCATGCGCAATATTTAAATTCGGTGCTAACACATAGCACCTACCAAATAGTTATGCTTACGCGCGCGAAAGACTGCATCGAACCGTCGCCCCATTGGGGGCACAGTTCGATTGCAATATGTTCGTTTGCTATGAGCCATCCACTTGATGGACTTTAATTGTCACGCGCTGACCAAAGCACAAATCACTCCAGAAGTCTTCCGATAGACCCTATGTAATTGTAAAATGTAGTGCGACACTTTTGAAGTGCTGGACGGGTATAAAATACCCCTGACCAGCCAAATACAGGCAGTTCCATTCAATGGTCTCAGATCATCACTTAATGGAGCCTTTTAATTAAGTAAAATATCACCACCATCCCGGATCCACCACTAAGTCTACTAGTAGGCAAGTAGCCTACCTCAAAG</t>
  </si>
  <si>
    <t>&gt;tri_SRR19214202.sra_TRINITY_DN403_c5_g1_i7_len=10508</t>
  </si>
  <si>
    <t>AATATGACAAGAAAACTACTCACTTGATGTCTATAACATAATTGATGAAATTTGGCACATTACTCGGTTGACCAGTGACTTAGTGATCGAATTTGAGAACAAGCATTTGTTATATAAAAAGTTCGGATTAAGTCGTTTGTGGCATCTTTCCATCTTCATTCACCTTACCTTTGCGACATCTGCACCGCACAATTTCAAGATCCAACTGCCATTGTTTAAATGTTCTGATGCCATTGATCATAGCGTAGATAGATCCATGCTTACGAGAGCAACCAGTTCATATACCCTTCTAGAAGCCTTAAAAGTTTTCGAAATACCTTCCCAAACCTCAGACTCACTACACTTCAAATAAACCACCATTCCAAGGAGGATATCAAAATAAATTCCAAAATTCACAGCTTAGATCTAACCAAAATTTCGGCAAACCTCCACACCTTCTGGTATAAACAGAACCTCGAAAACATTATAGCAACTTGGCCAACTAATGTCTCTATCAAGGAGCGAAGCAAACATGGAAGTGGATAACCAAGCAGGGAGCAGCAGATCTGAGCCTCAAGCAAGCGGTTCAGGAACCAATCCAATTGCAAGACCCTACAAGAGGAAAGTGGTAGATGAGTACGGCAATGAAGTACCGGATAGTAAGAGAAACAGAGCTGTTCCGGACAACCAATTGAAGATGGACGTGTTTAAACTTATTTTGCATTGGCATGAGTACCTACGTGCATGTTTCCGGATCGCCCGTAGAGACAACTTAGATGACATCGCTGACATCACTGCCATAGTAGAGACTATCCACACGAAGTTCCGCCAAGACATGAATGGTGTAGGTGCCATGAAGGATAAAATCACAGACGATTTCGAATTAACGGCTGCGGGCAAAGTAATTACCTTTGGGGAGGTACGAGCACACATGAAGCTTTTGGCCACGGAATACGGGTTCAAGTACCAAAACAGCGATGCGGATAAGAAAGAAACTATAAATGTAAGTGATCATTGAACATTATTTGATATAAAACTAATTTGAAATAAAATATTACAGTTTTAATTTTTAAATTCAATTGCAAGACCAGTCGCAAATACCATTTATCGAAGAAATATCCCTAGGACGATTCTAAGTCCAAACAGACTCTAGAAAACCGCCAAATGATTCTCAGTTTGATCCCGCACGCATGACATGCACCGCGTTCCCGCGTATTGAACTATAACAACTGGAAACTGGCACTCGAAGAGTTTGAATTTGAGATCAAATATAAAAAAGGCACTCTCAATTGTAACGCAGACGCTCTCTCACGAATAAATATAAATCCAGAATCAGATGCTAATTAATGCTAATTCAACTACGGATGAAAGTGACAGTATGACCCAGCATTCGGCAGACACGAACGATAAGTGAATGATCGAAAGTAAGATCAAAATAACAAAAAAAAAGAGCAAACATCTATTATAGTGACAAAAAAAAATTAAAGTAGCTTTTTATATCCAATTTTAAAACAAAAACCCCAGAAAAAAGTGATTTTACCTTCCATCTATACACAATAATTTTTCTTCACCTGTATTTTTTTACCATTTTTGAAAGGATTTTTTTAGCCAGTTTTTGATTTCAAGTGTGAAAAATGACTAAAAGATTTGACGAGAACCGTGACTTGATCGCTATCCAAGTCGGAGAATTAGAAAACCAGATCAGACAATTAATGGGTGTAATGCAACAACGTGAATCTAGAATAGCGGAGTTGGAAGCGTTCGCTACGCACCAACAATCCATTGCAAACGAAGTCGCTGTTGTGCAGCATCAAAATTCGGTAGAAGGCGCCTTGCAAGCCCTTCAGACACCACAAATTATTAGGATGCTGCCACCATTTGATTGTAACCCCATAAAATTACATTCATTTGCCATCAGATCTAAAATTATAGCAGACGCTGACAATGTTCTAGAATTTTACGGCACTAGCACAGACTGGGACGAAATTAAAAACAGTCTGATTACACACTATAGTGACAAAAGAGATGAAGTATCTCTCACAAAAGACCTGTTTAAAATTACACAAGCAGATAAGAAGATTGAAGATTTTTACAAGGAAATAACTTTTATGTTGTACCTTATGGTAAATCAATTAAATTTAAACGAAGACAACAGTGACGTAAGAACCGCGAACAATTTATTTTACCAGGAAATAGGCCTGATAGTTTTTCTCGCAGGGCTCAATGAACCGGTGGGCACTGTCATCCGTGCTCAATGTCCCACATCGTTGAAAGACGCTTTAAGACCATGGATTGAAGAAAGAATCGCAAACAAAAATCTTATACCCCATTTGTCCCTACTAGGAACAAATTTCAAAACAAGTTTTCAAACCCATTTTCAAGATTTCAGCAAACTCCGGTAACACTAAATTCGTTCTCAAATTACCCAACCCAAACTAATCCATTCCAACGCGTTGCAACAACGGCAGAACGTAAACCGCCTGAAATCCCTGGAGGCAGTTGCGAGGCGACGCAACTTAGACGTCTGAGTGGGTGTCACTCGACACCTTAGATTCAACGATTCCTGTGGTGCACCCGGCACCAACGAAGAACAACTAAGTGGCTGTCATCCGACACCTTAGTCAGCGATTCCCAGATTCTTTGGTGCGCACGGCACCACACAATTCAAATTCATTCTTAACTCTGTAGCTAAAAATTAGTAATAATCAGTCTTACTTCAACCATCGAACGCGATCGACGTTTTATTCTTATCACACTCCAACTTTCCAGTAACATTTTGGTGACCCCGACGTGATTAGTGTCGGCTAATCACTCACGGTCTATAATAAGAATGGATTAAAAATTCAATTTGGCCATCGCCCGCGAGCGATTACAGACAGTGAATCTTGTGCCTACCGCGACCAGTGAAACGGCGCTGTGGGGAAGATTTGCTACTCCGTGAGTGTGATAAAAACTCAATTTGCCATCTAACGGCAATTGATAAATTTTCTCGATATGCAATGATGACCTACATCAAATCTAGGTCCATCCCAGATATAAGAGCAGGTTTAATTAAAATTATTACCGGATATGCAACTCCGAAGAAAATTATTTGCGACAATGAACCCGCTCTTAAATCTATCGAGATACGTTCGCTTTTTCAAAGACTGAATATACAAGTGGAATACACACCCTCCAACCATAGCCAGTCTAACGGACTTGTCGAAAGATTCCACTCAACACTGAGTGAAATCTTTCGCTGCATAAAGGAAAAATATGATGACCTCTCCCAAAAACAAATTTTTAAAATCGCTTTAGGTCTCTATAACCAAACAATACATTCCGCTCATAAACACAAACCGTGTGAAGTACTCTTTGGACAGCGTGACGAAGACGATTTACCCCTTGACCTAGAACGACTCTTTGAGAACAGGGAAGAAATAGCAGACGAAGTGATGCTGAAACTAGAGAAATCTGCCAAAAATAGGACCGAATATCAAAATAGATTTAGGGAAAAAGTTCAAAGAAAATGAGGAAGTATATAACGCGGTACAAGGAATCAAAAGAAAAACGAAAGCAAAATTTAAAAAAATTAAGATAAAAGAAAATAGATTCAAAACAATTGTAGATTCTAGAGGCATCAAATTCCATAAGTCAAAGTTAAAAAGAAAACGTAAGTAACGATTAATATGTATTCCAGATCAAAACATGCAGCTCGTGCTATTCCTACTATGGACGAACATGATCATAACCGACGTGACAGGAGACGGACAAATACAAATACACGACCTGACTAACAACCCCGGACTGGTATCACTTCAGTTAGGTAATGGCAGAATTAGGATAGGATCCCACAGAATTTTTCACATCATCGACACAACATTTGTAGAACCAATTTTGGAGAAACTTAGACTAAACTTTCAATGTAAAGGATTCAGTTGCATTGCTCCAGAAAAAAAAAATCAAGAAATTGTATCCTGTTCTTCTCGCTTGATGGCCGTGGCGGGCAATCGTTGTTCCGTGCACCGAGCCCTTAGTGGTGCTCTCAGCCTCGCCAATCAACAAAGAAGTTTTGGATTATTAATACCGTGTCAAATCACTACACTAACCAACAGAAACAACAGAACAAGATCTTCGGGTTGATCGTTATCAAGTGTCGATCGACCGCGCCGCATGCCTCATTGGATGCTCCGCTGGGCGCAAACTGCTTAATGCACAGACAAATTAAAACTTGATTATCCCCATAGCAGCATTTTATAAATACCACCCACTCATTCCACTAATAGCCAATCAATCATTGAAGCACCATAAAAACCCATGCACCGGTATCAGGAACACTACCTGCACTCGTCAACTTCAGAGAGATCAATATTCTCCCGTTATCAGAGATCCCGATCAACCATGAGCACCACTAGATCGTCTATCACTCACGAGTCCACTCACTTAGTGCCGATAAAACTAATGCACAAGAGGAGGAGAACCAACAGTTATCGGTTAATCTTTAAGCAGACCGCGTGAAACCCAGTAAAGTGTGTAGCAAAAGTACGATAGAGAAGTTTGGAATTGTTGTTCAATTATTGGTCTGACCGATGTGAGTTGGCCTATTGTGTGAGTTGTTCGTTTTTATCCTAAATTCTTGATTCCTTCTTAGAGCGAAGTGAACAAACAATGGTTAAAATTGCAAAAATGATGTGCAGTGTGGTGCAATGGCGGTAGAGCGATAAGCTTCTTCGAGATCGGTAAGCCATTTAGACAAATGAATACCCTAAACAGCATCCCAAAGGGTCATCAGTATTAATGTTTGAATACGACGCCTTCTGTAGGCCTTTCTTTAACACCAGCTATGTTCATGGTGGTGCGTTAACGGTGGTGATGTCGTGCGGTGGTATTGCTATGGGCGTGCTAAGCAGCGGGGTGGCCGGCATGGCGCCGGTAGTCTTTCCCCCAAACTGTCCGGACAGGCTAGACGTTTTGCAGACGCCGAGGGATACACGAAGAATACACTGTCATCACTCCAACACAATTTAGGATAAGCTGCATCTAGGATAAGTACCACAAATAAAATGTAAGTACACTCTAAGTCTAAATGATCACCTCCACTTTATTTTGTGAAACTGGAATTTCTCTTTTGACTTGGGATGGCTCGTTAACATTCAGCGTTGGTTCCGCTCTTCTCGAACCTGGTTCTAGCTACCCATTAAGTATTTGGATCGGGGGATCAATACTCATAAGAACCGTTCTAAATTACTTAACTTTGTCTCCGAGTCTCATGTGCCCTCTGCGGAGCTGGCCCACATTTAAAATACCAGTAAGTAAGATCAAGCGACAAATTTAAGAGAGAAATAAAAACAGAATTATAAACAGATACAAAATTACTTCAAAGCAACACGTTACCTGATCCTTACACTTAACGTGTCGTTGTGAATATAATATTGTCTCTATCGGATTTCTTTCGAAGGATAAATGAGTGTTTCTGAGGGTGCTTACATCGGAACAGAAGACGCGGGCTTCACACTGGTTGAGAAGCCTGATCCTTGTATGCATCCCGCCAACACCAAAGAATCAGGACGTGACGTAAGAGGAGCAGGGCAAAGTTCAGCATCAGGAACAATTATAACAGCACACGACCAAGTGACATCTGGGGAGCAACGACCTGATACCCTGAAAAGACCGACAACTGGTTCAGACGCACAGTTAGGATCATCATCCACCATGTCCTCGGGCGAAGAAGTTGCACCGGGAGGTTCGGCCCGTCGTCAAGAGGTATCGACGGGGTCATCTGATAGTGGCTACGGAGGGAGTGCCTTGGCACTAGCATCCGTATGGAACCGACCAATACCTGGGGTCGCACCAAGAGGCGCGGGACATTGGAGGAGTCATGGGGCCACGCGCACTTACGCTTTCATGCGCGATATGCTCAGCCCACAGTACATAGCTGACCCTCTGTATGTTATGGGGTACAAATGGACACTCGCAGATGTGGAGCACAATGTTGAGCGCATACAGGTAGCTGGACACATTGTGTCGGTGTCAGGTGTGATGCGGGCGGGGACGAACCCACCCGAGTTGTCGGACAGAGGTGCGAAGCTATGGTCAAACGCTGTGCTCACGCCAGTCGACGCTTCCATGCAGATCCGCAACTTGATACCGACAGGTGGAAGTGTCAATTTGAGTGTGATGACTCAACTCGTGTCAAAGTATCATGGTGACCTGCACACGCTGGCGAGAGACGAGGCGCCCTTACTTCGGATGCTGTTAATGTTCTTAACTTTTTTACCTGCTGGAACACCTGGATATGCATCAAACACCATCAAGATGCTTAGACTTGGAGCTAACCAGGGGAAGTGTACAAAAACGCTCCACCCATACAACCGTAGAGGCGTATTGGATAACACTATCCAAATTCCTGCTAATAGTGCAGACTGCGATGTGCGCATCGTACCGTTGAGTACTTACGTGAATGCGCTTTGTGCCAAACCGAGTAATAATGACAGACTGGCTGGTTTTAACATCTTAGAGGCTGAAATCGTCGCCATTGAAAGCCACAACCTGGAACAAAACTGGTTCATGGCATTTCTGATTGCCCATACCACCACTCTTTGGTGGAATTGCGCAGCTACAGAGGAGTATGACTTCTCTTCGGATCCGAAAGCTGCCGCGGGGTCGAAATCGAAATTTGTCATAAAAACCATGACGCGCGCCAGCTGCGTCTATGTCCCTGGTGAGTGGAAGAAGATCGCCATAGTTGTCGTTGACCAAGACTACAGTGGGTTGACTAAGTTCAGCGTACCACATCTCGGTGACGCGATCAAGTTTGAAACCAGGATCGCGGACTTCACGAAGAAAGTGTTCACTTACTTAGGGCTCACTGAAAACGGTGCGGCTCCAAACCCCCACACAATGCTCATGGCCATAAGGGAAATGTGTAAACGGACAGCTCTATCTGGCGACATGGGCACCGTACTGTCAATGGTTCAAGAGCTGGCCTTTACCGTACCGCTTGGCGGCGCGGTGAGGACAGACGGCGTGTTCGGGGCGTCTGGAGTAGGGAGGTTCGACATCAACGCAGCAGACTATTTACTTGACAAATCACGAACAACTGATCTTGCCAAAGAGTGGGATGATATGTCTGGATGGATAACGGGGTATGGTGATTGGAGTGTTACACCTACTGGTAAGTTCATGGACGCACTGTTTCAGTGCGACAACAAATGGATGTAAAAAAAGTTTTATCCAAGTGCAGTAAGTGTAAAGAATCTAAATATCCAACTGTGCCAACCATTCCTCCGATGGGAGAGCAGAAAAGTGCAACACGTCCTTTTCAAATGATAGCACTTGACTATTTAAGTGGATTTGTCAGAAGTAAATCTGGAAACACTGACTTATTAGTATGTTTGGACATTTTTTCCAAGTACGTTCGCCTGTTTCCTGTTAAGAAAATCAGCGTGGACAGCTTGACAAAAATCATTGAGAGTGAATGGTTTTTCAAACTGGGAGTTCCTCAAACATTGATCTCAGACAATGCGGTAACATTTTTGGGGAACAAGTTCCAAGAATTGTTAAAGAAGTACAATGTCCATCATTTTAAGAATGCTCGGCGTCACTGTCAGAACAATCCAGTAGAGAGAGTGAATAGAGTCATTTTGGCATGCATCAGGACTTATTGTCAGTCTGATCATCGTCTTTGGGATACGCAAATAGCTCAAATCGAATTTGCTATCAATAATACGAAACATTTGTCCACTGGATACACTCCGTTTTTCCTTGTTCATGGGTATGAATCGATCGTAGATGGAAGGGACCATCTTCAAGATAGGCAAACTTCTGATCCATCAGTAGATCAATTTACTCAACGAAGAGAAGTGGTTGTGGGTCCTTTGTACGAAGAGGTTGTTAGGAATAATAAGAAGCAATTTGAGAAATATAAGAAAAATTACGATAGCCGACACAAAGCATTACCTCCAACGTTTTCCATAGGGCAGAAAGTGTACAAAAAGCACTTCAAGCTGTCCAATGCAGCAGATCATTATGCTGCGAAGCTAGGTCCAGTGTACGTCCCTTGCAAGATAATTGCCAGGAGAGGGGCAACTTCTTATGAACTGGAAGATGAGAATGGCAGGAATTTAGGTGTTTTCGCAGCTCAAGATTTGATCCCCGAGTGAATGGTATATTAAGTGTTAATTGTGTGAGTTAGTGTGAATTTGTGTGAACAGCTAATTATTTGTAGATGAGATTTTGTATGGTGTGAACAATTGTATGCAGTGAATTTGAATCAATGAATGTTAGGATAAAGATGGCCATCTAAAGTATGGATGAGAAAAATGTTTGAATTGAGTGTTTTGTAGTGTGAAACTAAGTGTAAACGAGTGAAGTGTGTAGTATGTTAATACGTAGTGTGTTAATACGTCATATTATGAGCAGTCGCAATAGCCAAAAGATGCCGTCTGTACTCTTTAGGCGAGGTAAGAACAAAGTCTTGCCTTCTCAGTCATAAGATTACTTTTGTAGTCTCTTGACGCGAAAATATTCAAAGAGATAGGTATTAAAATATGCAGGAACAAAAAAAACGCTTAAAACGCCGGTTAAGAAAAAGTACGAATATAAGACTATCATTAAAATCCTGTCTAGACAGTCAGAAGCGATCTGAAAATTCTTCTGACATGGTAAGAAAGAATCGAGCATAACTAAATCTAACCAGACTGGTCGTGAGGAACCTTCAGTATTCTCATGACTCGACAGGATTCAATCGAAAATATAAACCAAATCTACAAATTGTGAGCCGTTGGAGATTCTTAGCATCCCCTCGATGCAGAAATAGTATTTGTTTTTGTATGGCAGATGCTGAACTGAACACAATTGGTATAACATAGTTCAATACAGATTATGAAAAGAGTTCTAACTTTTCAATATCAAACAGTCAGATCAAAATAGTTTAAAACGATAACAGAAGTAAAATCACAGTAAAAATATATCATGCCTCTGTATTAGAACTCAAAATCTGACCCGACAAGAATTTTCTCTCAGATGGATAACGGATTATACTTGACAAAACTGAACACTTGTTTATCTGGACGGCAATTGGCTGTCGTGTGAGTGGATTTGACTGTGGTAATTAAGACATCAGTAATATTGAGAAGGTCATCATAGATGCTCTCCCCATATTACTGTCTGGTGTGGGGGTATTGTAACCTGTTCTTCTCGCTTGATGGCCGTGGCGGGCAATCGTTGTTCCGTGCACCGAGCCCTTAGTGGTGCTCTCAGCCTCGCCAATCAACAAAGAAGTTTTGGATTATTAATACCGTGTCAAATCACTACACTAACCAACAGAAACAACAGAACAAGATCTTCGGGTTGATCGTTATCAAGTGTCGATCGACCGCGCCGCATGCCTCATTGGATGCTCCGCTGGGCGCAAACTGCTTAATGCACAGACAAATTAAAACTTGATTATCCCCATAGCAGCATTTTATAAATACCACCCACTCATTCCACTAATAGCCAATCAATCATTGAAGCACCATAAAAACCCATGCACCGGTATCAGGAACACTACCTGCACTCGTCAACTTCAGAGAGATCAATATTCTCCCGTTATCAGAGATCCCGATCAACCATGAGCACCACTAGATCGTCTATCACTCACGAGTCCACTCACTTAGTGCCGATAAAACTAATGCACAAGAGGAGGAGAACCAACAGTTATCGGTTAATCTTTAAGCAGACCGCGTGAAACCCAGTAAAGTGTGTAGCAAAAGTACGATAGAGAAGTTTGGAATTGTTGTTCAATTATTGGTCTGACCGATGTGAGTTGGCCTATTGTGTGAGTTGTTCGTTTTTATCCTAAATTCTTGATTCCTTCTTAGAGCGAAGTGAACAAACAATGGTTAAAATTGCAAAAATGATGTGCAGTGTGGTGCAATGGCGGTAGAGCGATAAGCTTCTTCGAGATCGGTAAGCCATTTAGACAAATGAATACCCTAAACAGCATCCCAAAGGGTCATCAGTATTAATGTTTGAATACGACGCCTTCTGTAGGCCTTTCTTTAACACCAGCTATGTTCATGGTGGTGCGTTAACGGTGGTGATGTCGTGCGGTGGTATTGCTATGGGCGTGCTAAGCAGCGGGGTGGCCGGCATGGCGCCGGTAGTCTTTCCCCCAAACTGTCCGGACAGGCTAGACGTTTTGCAGACGCCGAGGGATACACGAAGAATACACTGTCATCACTCCAACACAATTTAGGATAAGCTGCATCTAGGATAAGTACCACAAATAAAATGTAAGTACACTCTAAGTCTAAATGATCACCTCCACTTTATTTTGTGAAACTGGAATTTCTCTTTTGACTTGGGATGGCTCGTTAACATTCAGCGTTGGTTCCGCTCTTCTCGAACCTGGTTCTAGCTACCCATTAAGTATTTGGATCGGGGGATCAATACTCATAAGAACCGTTCTAAATTACTTAACTTTGTCTCCGAGTCTCATGTGCCCTCTGCGGAGTGGTGACAAAATTTCAAGAAACAAACGAGGACTTTTCAATGGATTAGGAAAC</t>
  </si>
  <si>
    <t>&gt;tri_SRR19090271.sra_TRINITY_DN49_c1_g1_i4_len=5557</t>
  </si>
  <si>
    <t>ACAAGTGTTCAGTTTTGTCAAGTATAATCCGTTATCCATCTGAGAGAAAATTCTTGTCGGGTCAGATTTTGAGTTCTAATACAGAGGCATGATATATTTTTACTGTGATTTTACTTCTGTTATCGTTTTAAACTATTTTGATCTGACTGTTTGATATTGAAAAGTTAGAACTCTTTTCATAATCTGTATTGAACTATGTTATACCAATTGTGTTCAGTTCAGCATCTGCCATACAAAAACAAATACTATTTCTGCATCGAGGGGATGCTAAGAATCTCCAACGGCTCACAATTTGTAGATTTGGTTTATATTTTCGATTGAATCCTGTCGAGTCATGAGAATACTGAAGGTTCCTCACGACCAGTCTGGTTAGATTTAGTTATGCTCGATTCTTTCTTACCATGTCAGAAGAATTTTCAGATCGCTTCTGACTGTCTAGACAGGATTTTAATGATAGTCTTATATTCGTACTTTTTCTTAACCGGCGTTTTAAGCGTTTTTTTTGTTCCTGCATATTTTAATACCTATCTCTTTGAATATTTTCGCGTCAAGAGACTACAAAAGTAATCTTATGACTGAGAAGGCAAGACTTTGTTCTTACCTCGCCTAAAGAGTACAGACGGCATCTTTTGGCTATTGCGACTGCTCATAATATGACGTATTAACACACTACGTATTAACATACTACACACTTCACTCGTTTACACTTAGTTTCACACTACAAAACACTCAATTCAAACATTTTTCTCATCCATACTTTAGATGGCCATCTTTATCCTAACATTCATTGATTCAAATTCACTGCATACAATTGTTCACACCATACAAAATCTCATCTACAAATAATTAGCTGTTCACACAAATTCACACTAACTCACACAATTAACACTTAATATACCATTCACTCGGGGATCAAATCTTGAGCTGCGAAAACACCTAAATTCCTGCCATTCTCATCTTCCAGTTCATAAGAAGTTGCCCCTCTCCTGGCAATTATCTTGCAAGGGACGTACACTGGACCTAGCTTCGCAGCATAATGATCTGCTGCATTGGACAGCTTGAAGTGCTTTTTGTACACTTTCTGCCCTATGGAAAACGTTGGAGGTAATGCTTTGTGTCGGCTATCGTAATTTTTCTTATATTTCTCAAATTGCTTCTTATTATTCCTAACAACCTCTTCGTACAAAGGACCCACAACCACTTCTCTTCGTTGAGTAAATTGATCTACTGATGGATCAGAAGTTTGCCTATCTTGAAGATGGTCCCTTCCATCTACGATCGATTCATACCCATGAACAAGGAAAAACGGAGTGTATCCAGTGGACAAATGTTTCGTATTATTGATAGCAAATTCGATTTGAGCTATTTGCGTATCCCAAAGACGATGATCAGACTGACAATAAGTCCTGATGCATGCCAAAATGACTCTATTCACTCTCTCTACTGGATTGTTCTGACAGTGACGCCGAGCATTCTTAAAATGATGGACATTGTACTTCTTTAACAATTCTTGGAACTTGTTCCCCAAAAATGTTACCGCATTGTCTGAGATCAATGTTTGAGGAACTCCCAGTTTGAAAAACCATTCACTCTCAATGATTTTTGTCAAGCTGTCCACGCTGATTTTCTTAACAGGAAACAGGCGAACGTACTTGGAAAAAATGTCCAAACATACTAATAAGTCAGTGTTTCCAGATTTACTTCTGACAAATCCACTTAAATAGTCAAGTGCTATCATTTGAAAAGGACGTGTTGCACTTTTCTGCTCTCCCATCGGAGGAATGGTTGGCACAGTTGGATATTTAGATTCTTTACACTTACTGCACTTGGATAAAACTTTTTTTACATCCATTTGTTGTCGCACTGAAACAGTGCGTCCATGAACTTACCAGTAGGTGTAACACTCCAATCACCATACCCCGTTATCCATCCAGACATATCATCCCACTCTTTGGCAAGATCAGTTGTTCGTGATTTGTCAAGTAAATAGTCTGCTGCGTTGATGTCGAACCTCCCTACTCCAGACGCCCCGAACACGCCGTCTGTCCTCACCGCGCCGCCAAGCGGTACGGTAAAGGCCAGCTCTTGAACCATTGACAGTACGGTGCCCATGTCGCCAGATAGAGCTGTCCGTTTACACATTTCCCTTATGGCCATGAGCATTGTGTGGGGGTTTGGAGCCGCACCGTTTTCAGTGAGCCCTAAGTAAGTGAACACTTTCTTCGTGAAGTCCGCGATCCTGGTTTCAAACTTGATCGCGTCACCGAGATGTGGTACGCTGAACTTAGTCAACCCACTGTAGTCTTGGTCAACGACAACTATGGCGATCTTCTTCCACTCACCAGGGACATAGACGCAGCTGGCGCGCGTCATGGTTTTTATGACAAATTTCGATTTCGACCCCGCGGCAGCTTTCGGATCCGAAGAGAAGTCATACTCCTCTGTAGCTGCGCAATTCCACCAAAGAGTGGTGGTATGGGCAATCAGAAATGCCATGAACCAGTTTTGTTCCAGGTTGTGGCTTTCAATGGCGACGATTTCAGCCTCTAAGATGTTAAAACCAGCCAGTCTGTCATTATTACTCGGTTTGGCACAAAGCGCATTCACGTAAGTACTCAACGGTACGATGCGCACATCGCAGTCTGCACTATTAGCAGGAATTTGGATAGTGTTATCCAATACGCCTCTACGGTTGTATGGGTGGAGCGTTTTTGTACACTTCCCCTGGTTAGCTCCAAGTCTAAGCATCTTGATGGTGTTTGATGCATATCCAGGTGTTCCAGCAGGTAAAAAAGTTAAGAACATTAACAGCATCCGAAGTAAGGGCGCCTCGTCTCTCGCCAGCGTGTGCAGGTCACCATGATACTTTGACACGAGTTGAGTCATCACACTCAAATTGACACTTCCACCTGTCGGTATCAAGTTGCGGATCTGCATGGAAGCGTCGACTGGCGTGAGCACAGCGTTTGACCATAGCTTCGCACCTCTGTCCGACAACTCGGGTGGGTTCGTCCCCGCCCGCATCACACCTGACACCGACACAATGTGTCCAGCTACCTGTATGCGCTCAACATTGTGCTCCACATCTGCGAGTGTCCATTTGTACCCCATAACATACAGAGGGTCAGCTATGTACTGTGGGCTGAGCATATCGCGCATGAAAGCGTAAGTGCGCGTGGCCCCATGACTCCTCCAATGTCCCGCGCCTCTTGGTGCGACCCCAGGTATTGGTCGGTTCCATACGGATGCTAGTGCCAAGGCACTCCCTCCGTAGCCACTATCAGATGACCCCGTCGATACCTCTTGACGACGGGCCGAACCTCCCGGTGCAACTTCTTCGCCCGAGGACATGGTGGATGATGATCCTAACTGTGCGTCTGAACCAGTTGTCGGTCTTTTCAGGGTATCAGGTCGTTGCTCCCCAGATGTCACTTGGTCGTGTGCTGTTATAATTGTTCCTGATGCTGAACTTTGCCCTGCTCCTCTTACGTCACGTCCTGATTCTTTGGTGTTGGCGGGATGCATACAAGGATCAGGCTTCTCAACCAGTGTGAAGCCCGCGTCTTCTGTTCCGATGTAAGCACCCTCAGAAACACTCATTTATCCTTCGAAAGAAATCCGATAGAGACAATATTATATTCACAACGACACGTTAAGTGTAAGGATCAGGTAACGTGTTGCTTTGAAGTAATTTTGTATCTGTTTATAATTCTGTTTTTATTTCTCTCTTAAATTTGTCGCTTGATCTTACTTACTGGTATTTTAAATGTGGGCCAGCTCCGCAGAGGGCACATGAGACTCGGAGACAAAGTTAAGTAATTTAGAACGGTTCTTATGAGTATTGATCCCCCGATCCAAATACTTAATAGGTAGCAAGAACCAGGTTCGAGAAGAGCGGAACCAACGCTGAATGTTAACGAGCCATCCCAAGTCAAAAGAGAAATTCCAGTTTCACAAAATAAAGTGGAGGTGATCATTTAGACTTAGAGTGTACTTACATTTTATTTGTGGTACTTATCCTAGATGCAGCTTATCCTAAATTGTGTTGGAGTGATGACAGTGTATTCTTCGTGTATCCCTCGGCGTCTGCAAAACGTCTAGCCTGTCCGGACAGTTTGGGGGAAAGACTACCGGCGCCATGCCGGCCACCCCGCTGCTTAGCACGCCCATAGCAATACCACCGCACGACATCACCACCGTTAACGCACCACCATGAACATAGCTGGTGTTAAAGAAAGGCCTACAGAAGGCGTCGTATTCAAACATTAATACTGATGACCCTTTGGGATGCTGTTTAGGGTATTCATTTGTCTAAATGGCTTACCGATCTCGAAGAAGCTTATCGCTCTACCGCCATTGCACCACACTGCACATCATTTTTGCAATTTTAACCATTGTTTGTTCACTTCGCTCTAAGAAGGAATCAAGAATTTAGGATAAAAACGAACAACTCACACAATAGGCCAACTCACATCGGTCAGACCAATAATTGAACAACAATTCCAAACTTCTCTATCGTACTTTTGCTACACACTTTACTGGGTTTCACGCGGTCTGCTTAAAGATTAACCGATAACTGTTGGTTCTCCTCCTCTTGTGCATTAGTTTTATCGGCACTAAGTGAGTGGACTCGTGAGTGATAGACGATCTAGTGGTGCTCATGGTTGATCGGGATCTCTGATAACGGGAGAATATTGATCTCTCTGAAGTTGACGAGTGCAGGTAGTGTTCCTGATACCGGTGCATGGGTTTTTATGGTGCTTCAATGATTGATTGGCTATTAGTGGAATGAGTGGGTGGTATTTATAAAATGCTGCTATGGGGATAATCAAGTTTTAATTTGTCTGTGCATTAAGCAGTTTGCGCCCAGCGGAGCATCCAATGAGGCATGCGGCGCGGTCGATCGACACTTGATAACGATCAACCCGAAGATCTTGTTCTGTTGTTTCTGTTGGTTAGTGTAGTGATTTGACACGGTATTAATAATCCAAAACTTCTTTGTTGATTGGCGAGGCTGAGAGCACCACTAAGGGCTCGGTGCACGGAACAACGATTGCCCGCCACGGCCATCAAGCGAGAAGAACAGGTTACAATACCCCCACACCAGACAGTAATATGGGGAGAGCATCTATGATGACCTTCTCAATATTACTGATGTCTTAATTACCACAGTCAAATCCACTCACACGACAGCCAATTGCCGTCCAGATAAACAAGTGTTCAGTTTTGTCAAGTATAATCCGTTATCCATCTGAGAGAAAATTCTTGTCGGGTCAGATTTTGAGTTCTAATACAGAGGCATGATATATTTTTACTGTGATTTTACTTCTGTTATCGTTTTAAACTATTTTGATCTGACTGTTTGATATTGAAAAGTTAGAACTCTTTTCATAATCTGTATTGAACTATGTTATACCAATTGTGTTCAGTTCAGCATCTGCCATACAAAAACAAATACTATTTCTGCATCGAGGGGATGCTAAGAATCTCCAACGGCTCACAATTTGTAGATTTGGTTTATATTTTCGATTGAATCCTGTCGAGTCATGAGAATACT</t>
  </si>
  <si>
    <t>&gt;tri_SRR19090271.sra_TRINITY_DN4202_c0_g1_i6_len=2823</t>
  </si>
  <si>
    <t>CCGGCGCGTCGGCACTCTTGGCCAAGCTGTTCAGCGAGCCATTGCGCGACCCAGTGCCTAGTGGGACGCAGTTTCTACCCTGTGACACAGAGGAAGTGATCGGAGAGAGAGAAGGTAAAGGCACTCAGTACAGTCCGGTCATGTGGGCGGACCCACTTGTTCCTTTGAACATCACGGTTGGATCAGTTAGCTCGGCGATAGACCGGATGCCTGCTGCGGGCGTGAGCGTGAACAACAGATTGGAGATGCATGAGCCGATGCTTACAGAACAGGGGCTGTTGCTTAAAGCGGTGGTCGATACCGAGGTTGCTCCAACAATACTGCGCTCTATGATGCCTGTCAAAGGGATGAAAGACACGAGCGCGCTCATCTGCTTGATGGAAATGTCTAGAAGGACCGGGGTGCAAGCTATGACGGATGAGGCACCACTGATAAAACTGGGACTGTTAATGCATTGTCTCGCGCCGGTGGAGTGGATGGCGTACACGACAAGTTGTGTTCAGAACATGGTCGCCAACGGTTACGCAGACGTGTCTAAAACAACAAGGATATGGACGGATGCACCTGCTAACTCGACGGCTACGCAAATCGGCATTGAGGCTGGTTCAAGTAATTTGTACTGGAGGACCTTAGCTCAATACTCGCGGCTGATAAGCAATGGCAATGGACAGCAATGGCATCACGGTCGATCCGAGTAGGGTAAAATTCATCCCGGTCAAGATGAGTTGGAGAGGTCAATCGTGGTTGGGACCGTACATACTTGCACACACGACAACGAAATGGTGGAATCATGCATTGAACATTTCGATTCCTGTCAACATCCACGACCTTAAGACATCAGCAAACAAGGCCACGATCAAGTGTATTCCCAAAGCATCGACAGTCTACGTTCCTGGTACCTTCAAGTTCATATGCCTCGTGATAGTCGACGTGGTTGAGGCATTGTTCCCGACAACAGAGTCGTTCTACATTGGTAACGCACATAGAGCTACTCATGCTGGTAATTTCGACTTTGGCAAGATAGGGCACAAAATCATCGGACGCAACACAGAGCAACCTGCGAAGGCAGCGACAATGGTTGACTGCATGGCGGCTTGGAGAGTGATGTGCAAAGGGTTGCTCTCCCATGTCAACCCTGGAGCCAGAGGTCAGGTTGGCAATCTTAGCTACGAGTAGGTTTGCAGGGTTCTCGGTTTGAACAGACGAGGCTAAGCCCAAGAAAAAGACGTCCGTGGACGATGAATACCTGGCATTGTAGAGCGACTTGGGCCTGGGCGATGCTGATGTTTCCGACGACCTTCTTGGGTGGATGGAGAAGTTGGATGAAGTGCGGAAGGAGGACAGCATTGATAGTGATGACGAGGTCCACGATCCCGAGGACCTGACCAGTGAGCACAGAGTCAGTTTGGTGAAAGCTATAATTGACTTAAAGTACGGGCGCAAGGTGATGGACGACACGGAGGTTGACCATGTGTCGGGTGTGTCTTGTATGGATCCTAAGACTGACATAAAGATAGGGGACCACACCGTTCCAGACTGGTTTACGTCTTACAACACCACCGCCACTATGCCTGACAGAGTGAAGTCACGTGGTGGAAGGTAGATCCGCTCCATTCCTTCAGCCAAGCCTTGGTCTCGTGCACGAACGGCAACAAACCAGCGTTGGAGGGGTTTGTTTCTGGCGAAATACAGTACGAGTTGACGGAGGCAACGGACCTTGTCAGAATCATGTCTTATGCTGACATTTACATGGATAACTCTGCGTGCACGGGGGCGATAACAGAGCCAATCGATATAGTCAACCGTAGCCTCGGGTTCGGAAGCCTGGTGTTAGCGATAACAGAACTATGGAGGGCAACAGGTGGATTGTCGTTGCCGGACTACAATAGGGTGTCCACGACGTGGAAACTTGTGGACCCTCAGATGAGAACTCTGATCAGCGCGGCGACGTATGGATTTGCAGTTGAATCACCTAACACGACGAATACGGCATGGACGGACACGACGTTCGGCATTGCGAAGGTGATTAAGGAACACCTTGCTGTTACGGACGACAACTGGATGGAGCATTGGTACGGAGGAGTTGTGCCTTGGTGGTTCGTTCAGGCTGTGTTGCTCAAGTTTGGAGGGCAATTGACAGTCAAGACCAACGAGCCCACGAGCGTAAGATTAAACATCGACGAAGACTGGCTGGATGAAATGGGTTACCACATCAAGGCGGGACAATCGTACGCCACAGACATCTCAGTACTTACAAGTTCAATTATGTACGAGAAAAAGGTTCAGAGGAAGGCTATGCCCTATTTCACGATACTAACGCCGACCAAGAACGCCCACGATATGAAAGTCCACTGGACGTCGTGGTATTACAATTACATCAACGACTTGCCAAAGAGTGGATTACGCAGGCGCATGAAAGTGACTCCACCTGATTTCGAAGGTATTGTTGAACTGAACAACATCATATTCCCAGAGAGCAGGAGATTCAAGGGATATGCAAACCCGGAGGCATATGTTGACAGAACGAACAGATACTTGCTGCCGGTTGATCACACGGTGAGAGGAGGGCTGAAGTGGCCGGATCCTTTCGTTGATTGGTTGAAGAAAGGCTTGATCGCGATTGAGCCTCATCTGCTGAACTTGGATGTCGTCGGGGCTGTTGGAGCGGCCCTCGGCCACGTGAATAAGACCATCATTGATTGGCTTAACGAGAAGATTCACGGTGGTGATTCCTTTCGTGACTGACCTGATCAATGACCTTTACGAATAAATATAAATCCAGAATCAGAGGAAATTAATGCTAATTCAACTACGGATGAAAGT</t>
  </si>
  <si>
    <t>&gt;tri_SRR19090271.sra_TRINITY_DN1521_c0_g1_i9_len=950</t>
  </si>
  <si>
    <t>GAGGTCGTGAATATTTACCGGAACCGAAATGCTCAAAGCATGGTTCCACCATTTCGTCGTCGTATGCGCAAGTATATATGGCCCCAACCACGACTGACCTCTCCAACTCATCTTGACAGGAATGAATTTAATCCTGCTCGGGTCAACTGTGTTGCCATTCGGGTCCTTTATCTCATCAGCCGAAATCGATGAGCCGCTTATCAGGCGCGAATACTGAGCCAAAGTCCTCCAGTAAAGGTTGCTGGAACCTGCCTCGATGCCGATCTGTGTGGAGGTTGAGTTAGCAGGTGCGTCTGTCCAGGTCCTTGTTGTCTTAGATACATCCGCATAGCCGTTAGCGACCATGTTTTGGACGCAGCTCGTTGTGTACGCCATCCACTCTACCGGAGCAAGACAGTGCATCAACAGACCTAATCTAATCAACGGTGCCTCATCTGTCATTGCTTGCACCTCTGTTCTTCTAGACATTTCCATTAAGCAGATGAGCGCACTTGTGTCCTTCATTCCTTTAACCGGCATCATAGATCGTAGTATCGTAGGGGCGGCTTCTGTATCGACGACAGCCTTAAGTAACAATCCCTGTTCTGTAAGCATCGGCTCGTGCATCTCCAATCTGTTATTAACGCTTACGCCCACCGCAGGCATTCGATTTATGGCTGAGCTAACTGACCCGATTGTGATGTTCAACGGGATAAGCGGGTCTGCCCACATGACCGGACTGTACTGGGTGCCTTTACCTTCCCTCTCTCCGATCACCTCCTCTGTGTCGCAAGGCAAGAACTGTGTTCCGCTAGGCACCGGGTCGCGCAATGGTTCACTGAACAGTTTGGCCAGGAGTGCCGACGCGCCAGAACTAGCAGACGGTGTTCCTCCAGCGCCTCCACCCCCAACTGATCTCCCTGGGTGCGGATCTCCTGCATCTCCAGGCCGTCCGTTTCCCCCACCATTAC</t>
  </si>
  <si>
    <t>&gt;tri_SRR9678428.sra_TRINITY_DN1166_c0_g1_i4_len=10184</t>
  </si>
  <si>
    <t>ATAAACATAAACATACATAACATACAACACATACACATTTACATATTCCTACATTTACTTCGGCCACAGTAACAGTGTCTTCACACTGCGTTACATTTCTACAATTCGCATTTCTGGTGGACGGTACTTAATTTATTTTGTTCAACTGATCGGTTTTGCATAAACAAATATTAATTTGTGCAATTAATAAACATTAATAAACATAAACATACATAACATACAACACATACACATTTACATATTCCTACATTTACTTCGGCCACAGTAACAGTGTCTTCACACTGCGTTACACTTCTACATTTCTGGTGGACGGTACTTAATTTATTTTGTTCAACTGATCGTTTTTTTTTTTCTGCATAAACAAATATTATTTTACTGCTACATTCTAAATTTTTTCGGACGGTACTCAAATCACCGTATTGTTTCGGTTTTCCGTCAGTGCACATCAGTACCATCCCGTATTTCCGACATTCCACGTTTCTGGTGGACGGTACTTCTACATTCTGGATTTTTTTTTTCTCAATTCAATTTTGGGATTTATTTGGTTTTCATATCCAAACTTGCTTCAGCTTCCTTTTTCTGGTAATAATTTTGCGCTTATTCTCAAACCACTATAATGATGTCTGAAGCAGGCCAGAAGCGGGATCCTAGCCCAAGGGACGCGGGGGCTGGACCCGCTGGGAATTTGAGATCAAAAACTAGAACCTCCTTAGACGCTGCGGTGCTTGATTTTATAGCCACCAGCGACCGACTTAGCAAATTTGAAAGCCGGATTTGTGCGGCATCCTCGTCCTCTGCCGAGCCTAATTCTTTTACACTAAAGATCCGCCTAGACCAAATCCAGTCCCTCTGGGACAAGGTTGAGCGGGAATACGAAGCAGTCTCCCGTCTAGCCCTTCACGAAGGAGGTGGCGAAAGCGTTCGGCAGCTTCAGAGCAAATATGAGAATTGCTACTTGGTTTATGAGAGGTGTGCTTCCCAATTAAACGAACATATTGCCCGTCTGTCCGCCCCCAGTTCTCAGGGGAGTTCAAATCCGTCCGTTGAGACGTTCTCGAAGGGTTGCAGGCTTCCGCCATGTGACACGGAAATCTTCACTGGAGATTATCTGCGGTGGCCCACCTTCCGGGACCTATTCACAGCGATCTACATCGATAATTCCAGGCTGACTCCAGTGGAAAAATTATTCCACTTAAACGCCAAAACCAGCGGCGAAGCTCACGCTATTGTTAGCAAGTCCCCCCTTACAAATTCTGGGTTCCAATCCGCATGGTCTGCACTTCAAGAGCGTTTTGAAAACAAGCGACTCTTAGTAAATAGCCAGTTGAAGGTTCTGTTCAATCTCCCGAAGATAAGCACCGAATCAGGAACGGCCTTGAAGGATCTTCAGAGCACGATTCAAGGGTGTTTGATTGCCATGGAACACTCCAATGTCTCCACAGAAAATTGGGATTGCATTCTGATTTTCTTCTGCTCTTCCAAGTTGCCAACAGTCACTCTCTCATTATGGGAACAGTCGTTGAACAACAAGTCCGAAATTCCTACCTGGGACGAGATGAATTCGTTTCTCGAAGATAGATATCGCACGCTAGAAGCGATTGAAGAGGTTCGACTTCATACTTCCAACTCACAACATACTAGGGAGCCCAGGAACCCACAGCCGAGAAGGGTAAACTCCTTTGAAACGCAAGTCGGCCCACGTGTACGCTCCTGTGATCTCTGCTCCAGAGAGTCACATCCAGTTCGGCAGTGTCCTCGTTTCCTCCAGATGACTCAACCACAAAGAGTATCATATATTAAGCAGAAGCGATTATGCCTTAATTGCTTCGCCAAAGGACACAATCTTCGAGAGTGCACAAGTAGACACAATTGTTTTACGTGCAAGGGCCGCCACAACACGCTGCTTCATAAGGAAAGTCCTGCTACTTCCACCAGCGCAGCGCAGGCTCATAATCCAGATCAGCCCACTGCGAACACTTCTGTTCATTTCGCCTCCAATCGGCAGGGCATCCTTTTAGGAACGGCCATTGTCCAAGTCTGTCACCAGGGAGAAAACTTTCCCGCACGGGCTTTGATAGACTCAGGCTCAGAGGGCACCTTCATCTCCGAGAAGCTTGCGACCAGAATCAAGCTTCCTTGTCAGACCGTGAGAACTAGAATCACGGGGCTGAACCAAACCAGCACAGGTGTCTCGCAAAGGATGTGTCACTTCCAGATGGGCACGGCGGCGAAGCCGATGCTCAAGATAGACACGACTGCGTTGGTGTTGCCCAATCTGGCCGGGAATCTGCCGACGAGTTCGATCGATCGCAGCATTCTCGGAAGACTTCCCAATATTCCGTTGGCTGATCCACTCTTTTTCCAGCCCTCCCAGATCGACCTTCTAATAGGGGCGGATATTCTTCCGTCTATCCTCCTCTCAGGCTTGAAGCCAAACTTATGTGGGTCACTGCTAGGGCAAGAGACCATTTTTGGGTGGATTTTAACCGGGCCAGTTTCTACAGCCACTAGTAGGGTTTCGTCCTTCACAACAAAGATATCCATAGAATCGGAACCTACCATGGAGACACTTCTCACAAAATTTTGGGAGGTGGAGGATCTTCCATGTAAAGTAGTAAAGGAGTCGGACAACTTGTGCGAAGAAAACTTCGCTCGAACGACTATCAGGTCTCGGGACGGGAAATATGTAGTATCCCTACCCTTCAAGGATGCTGAGCACATCAACTTGGGGCATTCCAGATCATTCGCTCTCGCACAATTCCTAAGGAATGAGACTCGCCTGAAAAGGGATCCTATTCTCAAAGATACCTATGACTCAGTGATCAAAGAGTACATAGATCTTGGCCACATGAAGCCTGTGCCTCCGAATACGGACACGGTGAATTTTTATCTTCCCCACCACGCGGTTTTCAAGCCCGAAAGTACTACCACAAAGGTCCGTGTGGTATTCAACGCATCCAGTCCCTCGTCAAATGGGAACAGCCTGAATGACATCCTGCATCCAGGGCCAGTACTTCAGTCCGATCTCACCCTCCAGATCCTAAAGTGGCGAACATTCCAATTTGTCTTTAATGCCGATATCACCAAGATGTATAGGCAGATTCCCCTAAACCCTGCACACACCGCTTTTCAGAGAATTCTCTTTCGAGATGATCGTGGGGACATCAGGGACTACGAGCTTCAGACTGTCACGTTTGGAGTTAATTGTGCCCCGTTTCTAGCTTTACGAACGTTGCGGCAGCTGTCCGAGGATGTCCACGCCCTATATCCACGGGCATCTCGAATAATTTCAGATTATATGTATGTGGACGATGTGCTTGCAGGAGCCCACACGAAGGTCGAGGCTACTTTAGCCATTCAAGAGTTGAGGACAGCTCTGAGCTCCGCAGGATTTCCTCTCCGCAAGTGGACAGCGAATGAGCGAACTCTCCTAAAGGCACTTCCTTCAGACCACCTGCTCTCAGGTGACTTCCTCGACATCGAAGAGGTGAGCACCACGAAAACGTTGGGAATACGGTGGAACGCCAAGGCGGATGAGTTCTATTTTGTCCCGACTGAGCTTGTTGTCAATGCGAATTATTCCAAGCGCAACGTCCTATCGCAAATCGCAAAACTGTTCGATCCCGCTGGATGGTTGTCCCCATTTGTAGTCCAGGCCAAGATCCTAATGCAGGATATATGGTTAGCCGGCATTGGATGGGACGAGTTTCTCCCTGCAGAGCTACGGCAACGCTGGCATGATTTCCTTCGCAGCCATAGTTCCCTCCACAAGGTTCGCGTCCCGCGTTGGGTACAATTCCGACCGGGAGCACAAGTTCAGATCCACGGCTTCTGTGATGCATCTCAGAAGGCCTATGGGGCAGCGATTTATGTTCGCGTCCAATACGACGGAGGCATTTCGTCGAGTCTGCTCAAGTCAAAGACTAAAGTCGCCCCTGTCAAAACCGTTTCACTCCCGCGCTTAGAATTGTGTGGTGCAGTTCTTCTTGCTGACCTGTGGGCGGCAGTTCTTCCTCACATCCCGTTTGGTCGAATAGAGACGTTTTTCTGGACTGATTCCACCATTGTGTTGGCATGGTTGAACAAGCCACCATGTCAATGGACCACCTTCGTAGCGAATCGAGTGACTAAGATTGCTCTAAATACAGATGCCAGTCAATGGTCACATGTGCGTTCCGAGCACAATCCAGCAGATCTAGCCAGTCGTGGTGTCACGGCTGAAGAGCTGGCAAGTAGTGACCTCTGGTGGCATGGCCCGTCGTGGCTGAGTCAGCCGCAAGTCGCCTGGCCCACGTCGCACGAAGAGGTATCGGACCCTGAACTCGAAAGACGATCCGTCCGGTGCCATTTAGCGTGTCCAGCATGGGATCTCCTAGAGCGTTTTTCAAACTTCAATCGCATGCTGCGAGTCATGGCTTTTGTGCAGCGGTTCATCAACCGCTGCAGATGCATTCCTACGCCTTCTTCTACAGACTTAAGCAGTAAAGAACTCGCCCATATACAACTCATGCTTATTAGGCAGACTCAACGGGCCGACTATCCAGAGGAATACAACATCCTGCAATCCAAAGGACAGCTTCCCTCGTCCAGTTGTATCCTCAACCTTAATCCGTTCCTGGATGCTGACGGCATCATGAGGTCATGCGGTCGTTTGACTGCATCTGACTCGTTATCCTACGACGAACGTCATCCTATCCTTTTGGCGTACCATTCCAAACTAGCAGAGCTTCTGGTCACATTTACTCACCGTATCTCCATACACGGGGGAAACCAGCTTATGGTTCGTCTCATCCGGACGAGATACTGGATTCCGAAGCTGCGGAACCTGATCAAACGTGTGACCACGACCTGCAAGGTGTGTGTCATTCACCGGAAGAAGGTGCAGTCCCAGCTAATGGGTAAACTACCTCAGTCCAGAGCGACCTATTCGCGACCTTTTACACACACAGGACTCGACTTCGCGGGACCGTTTGATGTCAAGAGCTATTCAGGTCGGGCCTGTCGAATCACGAAGGGCTATGTCTGCGTCTTCGTGTGCTTCAGTACGAAGGCCATCCATTTGGAAGCCACTTCGGACTTGACCACGGAGAAATTCCTCGGAGCCTTCTCAAGGTTCGCGGCCAGAAGAGGGTGCCCTCTCCATCTTTACTCGGACAACGGAAAGACTTTTGTGGGCGCGGAGAAGGCCCTCACAGAAGATTTCATCGCTGCGGTTAAGGAAAAGGTTACCTCGTCATTTAGTCACCAGAGCCTATCCTGGCATTTCAACCCTCCAGGCGCCCCCCATATGGGAGGCCTGTGGGAAGCAGGAGTCAAGAGCTTCAAGACTCACTTCTACAAGACGACAGGTAATTTTAAGTATACCCTTGAAGAGTTATCCACTCTACTGTGTCGGATCGAGGCATGCCTCAACTCCAGACCAATTTCAGCGATGTCAGAAGATCCGTCGGATATCCTCGCTCTCACTCCGGGACATTTTCTGATAGGCGGACCGCTACTTGTCCCCGCCGAACCTCCCACCGCCGGCGAAGCCAGTTCTATCCTGAACCGATGGCAGCGACTCAAAGCCCTTGGCCAGCTTTTCGCATCGAGATGGAAAGCTGAATACCTGAAAGAGTTCCATAAGAGGACCAAGTGGCAAATTCCAACCAGGAATATGTCCGAAGGCGACATGGTAATTATCAAGGAAGACCACGTTCCATCGTATGGGTGGCGGTTAGGGCGTGTTCAAAGGGTTTATCCTGGCTCTGATGACAAAGTTCGCGTCGTAGACGTCCGCACGGCCCGTGGTATCCTCAAACGGCCAATTTCCAAATTAGTTTTCCTTCCCGTAGACAAACATGTCCAATGTCTCTGCGTTCGATGTCCATAACTGTGAGAGTAAAGCGTATCCACTAATTATTTTTTTTTTTTTCGTTCTATCCTCCAGTCGTTCTTTTCTCTCAGCTTCTCTCATCTCTTTGCGCCAGCCATGCCGTCCCATCGCAACCAACGTCGCCAGCTCATCGACAGATGTTCTCGAGGAACTCGATCGTTCCGATGCCGAGTCTGTCAGGGGATTCATCCGCTTCGGACGTGTTCGCGGTTTCTCCGGCTAGATGCCGAGCGGCGGCTCCGTGCGGTTCTCATCAACAAATATTGCCCGAATTGCTTGGCGCACCAGCATTCCGGAGACTCGTGCCGAAGTGAGTGTCGCTGCCGAGTATGTGGGGACGCTCATCACACCCTGCTGCATCTCCATCGGCGGGAAAAGCGAGAGCGGTCTGCCAGCGCGGACAGGCCCATCGAGACGCCAGAGCCGAAGGCCAACATCGAGCAACCCCGCCTCTCGGCAGTGCTCTCCCACACTGCAACGGCTATCCTGCCCACCGTCAATCTGCGGTTCGACATCGGGGACAAACGCTTCGATGTGCGGGCTATGGTAGATGCGTGCTCTACTTTGAGCCGCATTGACGGATCACTAGCCGAGGCCATGGCCCTCCCTATCCTGGGAGTCGGTGATGAGAGGGTGTGCAGAGCCACTCTCATACCGATGCATACAGAGACGCCACGGATTGAGGTGGTGTTCCACGTCGAGGAGCAGCTGCGAATGCGGACTCCTGCCCGAGAGCTGCCTGACGCTGCCAAAACAGTGTTCACCAACCTCATCCTGTCGGACCCCAGTTTCCACAGGCCGGCTGGTACCTCCGTCGTGCTAGGTGCGGATGTGTTTCCCACGCTCATCCAACCGGGTGTCATGCACAGCCAGAACGGGCACATCGTAGCACAGAGCACTGTTTTAGGATGGATGCTCTCCGGAACATACGCCCACTGACGCATCACAGATTCTTTTGCAATCTGTGGCATTGCAAGGCGGGCGGGATGTTTACTCCAGCTCCCGTGTGCCAGTTCCACGCGTCCCTAAATGGAGAAGGGAATCCACCCACTCTCTTTTGAAAAAGGGAGTATTCTTCCATTAGGGACCGCTGGCCACATTCTTTCTTTTTTTGCTTACTCACTTACTTACTTTCATTTCTACAAGTCACGAAGACACAAAATTTGGAGCAACCTGTTTTATATTTGTACATATATACATCAAAGTGAATAAAGACTACCCTTTGGAGAACCAGAAATCCTCGCCTCTGCGTTTCAATTGGAATCAGAACGATCCGGTTTCTCAGCCGCAGCAACCCCCAGCAGAGCCATTTCTACATTTTTTGCCGGCCCCCGCGTCCCCCGAGTTTGTAGAAGAGACATCTCCCTCAGTGTAGCGATACCTGAGTAACCAGCGATCAAAGTAATCCAAGCATCGCCCTCTTAAACTCCCGAAATGAGTACGAGTCGGACAGCTCAACCGATGAGTACACATTTCAAGAACCTGGAATCCACCAGAAACATGGTTCTTTGGGAAACGGCTCCACTTTCTATAGTGGGGTCATCGGCCGCCGATATAACGGCCTACCTGCAAGACGTAGATACCGTGTCCCGACCTGGGACCTGCCTTTCTTCTTCATATTTGTGTACCTTTTCGGTAGGTGCGCTTATAGGAGAAGACACTGTACCAACATCCGTACAGACGCTTCAGACCCAGAGATCGGAGTACGATCTCCGCGAGCCGACACAAGCCGAGCTGGACAACCTGAACGCAGCGGAGAGGTACGCCTACCTGAACGGGGAACTGGTGGCCACAATGGCTCGAGGTTTCATGACACGGGCAGCGCACGCCAGGAAGATGGCTCGAATGTCACAGCACCGCGCCCCAGCAATAGTCATGACGAACGTCACAACATACACCGCTCTGAGCCAAGAACATTCAGCCACCAGTGTCCAGCAGGAGTTTCCCCAGACGTCTGGGGCCGGTACCTCAGCCGAATCGGTTCCCGCTGCCCCCCACAATCAGTAATACCTTCGACGTATAGCGCAAAGAATGTGCCCATACGATACTCGAAGATAAACACGATGGCTAGTATATCTGAGCAAAGCACGACACCATACACTAGCGACTACCAGACATACAAAGAGACGCTTGCTAACACGCAGACCACTACTATCAAGGCTGCAGTTAAAAGCTCGGCTATCAGAGACACAACTAGCAATTACGTCCTCTGCAGTGCCCTCGAGCGCGACTCCGGGTCATACCTTGACGTGGCCCCCCTGACCAGGATCGCCCTCCAAAGCCACGCGCTTTGTCCTGACTTGGCAAAGCACGACACTACGCCCAGTCAATTCTTCCGCAACCTAACACTCGACCCGGGCTCAGTCATGTACACTCCTAGAAAACCGAGGACGTACGGCTATCAGATCCTAGCAATGACGATAGATACTTTCACCGCATACCTATCGGATAATGAGTTCGCCGCCCCACTCCCTTCGCCCTTCGAACCGTCAGGCATAGACAAAACCTGGACCGCAGTCCCCTTTGAAGATGCTGTACGTGAACGCGCATATGCAATAGAGTACATAACCTCGTTCGTCAACTCTGAGCTTACATGGGGCAGTGTCACGCGCACGTGGTCGTACACTGTGGAAGGACAGGGGCGTGATGTCGGCACGTTGACGGCTATACCAGCATCCGCAACAACCTATATTGATGGTCCGAAGAACGTTATCCTAGTGCTTACCGATCGCACTGCCGCTAACACGACACCCACAACCATCATCGAAGGTACCACTATTCCGATTTGGACTGGCACCAATGCCATTTGGGCTTACGATGAACAAAGACCAGCAGCAGTTGCTCCACGTGACTTCAGGCGGCCTGCAGACTTGGGAGACATGTACCATCGGCATGCGCAATCCCGATCCGCTGACACTATCCGTCAAAACCTTAAGGCATGCTGGAACTACATGACAAAACGTCTGGCGGTTGGACCGGCCGCGGGCCAAGCTTTGACGATGGCTGCAGACTGCGCGTCGGCTGCTCGCCCCGGAATGTACGTGCACCCGTCTCAAGCCCAAGCAGCCTATGACACTTACCGGCCCCTGTCAGGGGGCTATGCTATTGGCAAGGGAACAACCATCCCCTTACCACCACCTTCCAGGTACATCGTTAGCGTCATAGACGTGTCTAGAGACCAAACAGCATGGGCGGAACCAGCCCTTAGCGGCTTCAATTTTGCAGCATTATCATCAACTCTGCTCCCGCCCACCGGTCTAGCGACACTCACCTATCGGGAGGGGTCCCCAGTTATCCAGCGCTTCAACTCGAGGAATTGCTCGTCAATCTACACGATCCCAAGCGCAGGGTCAATTAAGCGCGTGTCTATCTACACCGGCTTGATAGAAACGACATCTGCGCGATACAGCTTTGAGACGCCCGCCGCGTTTGGCGCCTGGATTCACATGCTGTCCCTAGCTCAAATGGCAAATACGACGGTTTTTCTTCTAACCAATGATCTACCAGTTAGGGATTGGACAGGGTTCAACAATGCCTGGTCTGACTACGACAGAGTAGAGGAGCTATCAGACATCAAAAAAATTGTCAGTAACGGGCGGTACACCCACATGATCCAAGAGTATGCGCACGATACGTGGCCTGACTTTGACCAGAGGTGGATCCCAACATACTACAGTGGAATGGATCCATATGACGCTAGGGCATGGGGTTCACACAGCCCGATTCCTGCACATTTTACGGTTCAATGGTTGGAGAAGTTGCGCCTCGGATCGTGTCCAGACACCGCCCCACAGACTCAACTCATATCCGTGCTAGGGAAGCGCGTTTTCTCCACCCCAGTCCATGAGAAAGAGCAACCGCTGCAGCCATACATATTGGGCTCGTATGACACGACAGACTACCACCCTATCCTGGTTGATCGCTCAAGCGGCTTAGACAACAAGAACCCAGTCTACGGTTCGTGGGTTGACCAGTTCTACCACTTCTCCTGCTCCAGGCCGTACATGAGCTCCCTCTCAGCAGGAGCTGAGCCGTCGGGCATAGGAGCGGTGATCGGGCAAGGACTCGACGACTGGGGCAAGCACAAGGAGAAGGAAAAACTAAAGAGCGAGATAGTCGGCGAGATAGCCAAGACGGCCCTCCCGACCAGCTCCCTTCCAGCAGCGCTGGCAGCTTCTGCGCCAGATGCCGTTGGATAGGTACCTACCCCGACCATACTGTTGCTGGCAGATGGACCCCTCCCAAAACAACACAGAGGGTGCTAAGCAACAAATACATGTTACCACTGGCACGAACATCCTTACCGGGC</t>
  </si>
  <si>
    <t>&gt;tri_SRR9678428.sra_TRINITY_DN4951_c0_g1_i6_len=1959</t>
  </si>
  <si>
    <t>CACGAACATCCTTACCGGGCCCGATTAACGACGTCGCCTACCACATCCATTTGCCGAACAAGATCTGCTCGCTGTTTACCGCACCGAGTACCTTGAGGCGCCGGCCTAAGGAGGTGGAAAAGCTTCGACGATACTGGGGCACGGTTCCGGCCTGGTGGCCCGTCTCTAACGAGACAGACTGCGCATGGCCGCTTTACATGCATTACCGCTCAGTCATCGCGAGCGGCCAAATGCAAGTAGCCAAGGTAATAGTCCATTTCTTACAGGAGGTCGCAGTCTTATGGCGAAACTACTGTAAGCGCACTAATTTTTCACCGTTGACCCATGAGCTCTTCGAGGACGATTTCTTTCGTCATTATTTAAAACAACTCAGCGCTTACTCCTATCCCCTCATCTTTTCGAGTGGCCCAGCTTACATGCTCCTCACTCACCTACACGCGCTAAATGCTAAGGCACCATACACGAGGGAGCAAATAGTGGAAGACATCAGCTCTTGGGCATCGGACACGCAAGACGGCAAAAAGAAAAGGATTTGCATGAAGACGTATGGCAAAACTCTAGACTCAGTCTTCGCTCGATGGCCCAGCTATCCCTTAAGCGAATGCCTCACCTTCAATCAGTATGTTAACGATCCCCTCCGTTGGGGCACGTCTGGCGGCGCACCTAAGGTCAAGATGTTTGGGAAAGAGCAGCGCAGCAAGTGGGCTTGGGCCGTATCACACAAAATAAATCCCACAACTGGCCCGATAGACACAGTGGACCTGGCAGACATAATGTCCAAACACGGTGATGTTGCAAAAGTTGCACTCAAGGAGGAGACCCAGAAGACGCGGGAGATAATAACAACACCGCTCCATAGTTACGTCCGACAAACATATCTGCTATACCGCCGTGGAAAGGTTCCCATTCCATCCCCAATATCCAGCCCAAAGTGGCTTCCCACGTTTGAAGGAAAGGCATACAACTGGTATGGTTGCGTCGACGGCGAACGTTTTGACCACTCGGTTCCAAAAGACGCGATCATCGAGCTGATTAGGAGACTAGGCGACCTTGACGACGAAACGAGAGCAGTCGCCGATGCTGAAATAGAACACCTCAACAAGCTAACAATCGAGTGGGGAGAGCACACGTGGAAATGGATGGGCGGCATAATGTCTGGATGGCGCATAACATCACTAGTTGGTTCACTGGTCAGTCTGAGCGCGGCAAATTACATACTGGAGAAAACAAACACTTCGGGCGCAGTGGAGATTGGAGTCATGGGAGACGACATAGTTCTAGCTTCAAATACCATCCGCCTACCAGCTGAGACAATGGTAGAGCTCTACCGAAGTTTTGGGCTCAAGGCCAACCTTGATAAAACGGTTTCTGGCTCCCAAGGCGAATTTGTTAGGAAGGTGCGTTCCCACGGGGGATCATGGGCATTTTCATCGCTAGATTTAAAAACCCTAACGCACGCTGCCCCTTGGGTCACACACTATTAGTTCGCAATGGACGAGGAATGCGCAACATCTTGGCACACACTACTAAGCCGTTTGCTGCCTCACGCGACTGACCCACAGCACTTAGCCTCATGGATAAATAAACACGCATTGCATGACTTGACGGCACGATTTGGCAGAAGAGCCGAGTGGCAAGATTGGTTGAACACTCCAGTCTGCGCAGGAGGTGGTGGGTACGTTGAAAGGGCGAGCCTCTGTTCTTGGACTACGCTAGTTAAGGACAAGGAGGATGTAAATCTCACTCCTTTCGAAACGCTAGGAAGTATGCTCGGGATCCTACCTACAAGAAGAACAATGACAACGATACGTGCGGAATCCACACACATTGACACCCTCACCAATCTGCTACCAAGGGTTAATATAATACCCTTTGGAGAACCAGAAATCCTCGCCTCTGCGTTTCAATTGCAATCAGAACGATCCGGTTTCTCAGCCGCAGCAACCCCCAGCAGAGCCA</t>
  </si>
  <si>
    <t>&gt;tri_SRR11097188.sra_TRINITY_DN58527_c0_g1_i1_len=288</t>
  </si>
  <si>
    <t>TGAGGTACCACCTCCCCAAGCGGCACAAGGGAGAGAAGTGCTGCGTCTGGCCGAAAGGGAAGGTAGAGGATGGGTTGCACATGGCACACCGCCTGGGAGGTGATGACATAGGCGCACTGCTACAGTTCTGGTACTGGTACATGCGGGAGAGGATGCCTCATGCATGTGAGTGTAACACCACCAAGCTCTTTAAGGCACTGACAGGGTTCGTCAAGCTAGGGGGGGAATATCTCCACCCGGGATGGCGGTGGTTGTGCTACTGGGAAACCGGCGGGGGCTACAGAGCGC</t>
  </si>
  <si>
    <t>&gt;tri_SRR10192918.sra_TRINITY_DN1792_c0_g1_i2_len=3656</t>
  </si>
  <si>
    <t>TACTAATAAACTAAAAAAGAACAGCAAGTCAAAGGGAGAAAACAAATTTACAAAAAGATCATTTAAATTACTAAATTTTGGTCTGCGCAGGTAGAAGACATGTCAGAAATTCGGATGCTGAAAGACTCAGTAATAAGATATCCGGTTTTTTTCCCTTAGTAAACCATCAATCAATGCATTTTGATGCGCTCGGATCAAAATGCCAATCAGCACGGAGGCCTCAGGGATGTGTTTTCATTTCACTAAAATGATTGGTGCCTGTAAAAACGACTTCATTCTGTTTAAACAAGAGTCATATATTTGCATTGAAAGAGCATCCGCATTAGAGCTGATGCTGACATGGAATGAAACACATAAAACGGGCACCCATTCAAATGTATTCCAGATGGAGAACTAGTTGCTTGAGATCAAAAATAATCAAAAAAAAACTACAACTAGAGCTTACAGAAATACTATGATTTACATAACAGTGTCATGTTCTGCTGCATTATGGATCTCATTTCCTCAGATCTAACACGATACAGATGGAAGCCTATGTCAGGGAGTTTCGATGTTTTCCATGAACTGATACAACGTGCGCGTAGAACTGTCATCTCAGGTGCAACAATGACGGGTGCTCGTACTTTCTTGTTGCTGAAGTCAAATGTCCGAAGTGTGCATGGCTCAAAAATATGCAGGTCAGTCAAAAAGTGGTGTGAACCATAGGCTGCTGGAGTTCCGCCGAACCTATTCACCATAAAACCGAAACTATCATCGCCGAAACCATCCCAATCACCTGCAACATAATTAGGATTAAAGTCCTCCATCTCAAAGAACTGACTAAAAATGTTTAGCATCTGCACACCATAGGGCACCACCAAGTTTGGCTGATTTCCACAGACCCTCTCGTGGTATGTTTTGTCTCCACTGCATGAATAAAGGCCTAAAGTAGATTTGTGACGTGATAGATCAGATGAGAAATCGACGGATGTATTAGGTCCCAACACAGCCCATTCCTGAGGTCTCAAGAGAAGGAAATCGTCAATACAGAGGCACGATCCATACCTCGGTGAAGCATCATTATCCATTTCATGCGCTTTGTAAAATTTAGCGGCCTCCAGCTCAGAGTAAATACAGTGGTAAGCTGTGTATAGATTCTGTTCGATGGTGAAACCTGTATAGTGACACATGGCACGCTTCGGCACAGCATGAATCAAGGATTCTTCTATATCAGGCGATCTAAAATAAAGATTCGGTACCATAGAAATCACTCCTTGACCTCCAAAGTAATGTTCTAAATCGCTAGTACAGACAGAGAGTGAATAGAGGTATGTCGTGGTGAAAGTTTGAATACTGGCTACGTAAAAGGTGGTGAGGTGAATCCTTCCGCATGAGCCAACACGCATCCAAGAATCGCATTCTTTGCTGCGATCAGCATCAAATGGGGGATGAATGCCTAGTAATCGATACATGAAATGGTAATCAATAGGATGGGGAAGTCTAGGCTGTAAAGGGTCCAATGATATACTAAGTCTGTAATTCACATTGTCAAGAGAGCGGAATCGAGTACCCATAAGGTCCATAGCATAATAAATACCCCTACAGAGGTCGTACTGCTCAAACCGCTTAAAGGCAAGATGCCTAGCGAATGAAAGCAGGTCCTCAGAGGTCCGAGCTGCAGCAGAAGGCCAGCTGGACGGCGCAGCTTCGTATCCAAGTATACACACATTTATAGCAGGCCATTTGGTATAACACGCATCAGGCGTGCGGTTCTCAGCTGCAGCGCTGACCCTCATTCCTGACCTAGCCAACCAAAGGATGTTTTGGAGATCGTTTTCACCATGGTAATCATCACGCTGCCGAAATATTATACTACCTTTAACAATCTCATCCCGCAACACAAATGGATCAGCTTCAGCGTCTGCCAGATTGATATACGTTATTGTGTTGTCATCTGCGGTGAATTCGTTGAAGGCAGGCGCTTGATCTGTTTCACTCATCAGGTCAAGGATGGTGGCCCAGAAGATCAGTTTGGCATACATTCCACTATTGTCTTGATAACGAATATAGTTAAGTAATTCACCCGCAGCGACAGACAGCAAATTGACATTGTCACATTCTAACTGTGGACCAAGAACATCTGCAATCAAAAATGAGTCTATGTGGTTGCCTATTAGGAAAGGGGTTAGTAAGGATTCATCAATGACTCGATCACCAATGTCTCCGATCCATTTTGGTGTACAAAATATGGTTGCGGCTTCTTCCAGCGGTTGAGCATTATTCTCCAGGACAGTTCTATTGAGAACGCTACTTAGCTGGTCCAAACCAGCAGGGGTGATTCTAGATTCTATTATCAACTCATGTTGGTCATTTTGGTGGATATGACTCGACAAAAGATATTGAGCTGAGCTCAAGTAGTTTGATGGACCTATGACAGGAGGTAAAAGATAAATGGGGGTGTCTGCTTGAAGATCGGTGGTAATAGAATTGTCCCCAAACTTGATACGATGTCTAGAACCATGGTTTGGGAGATTGTAACTGGGTAGATCTTTGGCGGCACCTCCACACTTTGTAAATAGTGGGTCCCCTTCATTGGCATTGGATTTGTCTCGTTCTTGCTGCACATCATCTTCTCTCTTAGATGCAGGCACGTCCAGGATCCTTTCTTTTGGGTTAAGCTTACTCAATGAAGCCTTTCCTTCTTCAACCTTCGAACCTGATGGGTGCAGTCTCGGCACCTCAATTGCATCCTTGTAAGTTAACTGGCTTAAGCTGTGCAAGTATACAGTGGCATCAACAGCTTTATCGTTTGTTTGCAATAATTCAGGCATCATTTCTGTCATAGCACTAGAAGCAGATAAACTTCAGCCGCAGTCGAAACCACCCCACTACCCATACTTGCCCCTCAACACTCCTCGGAAAGTGTCCAAAGCTATCGCCAGCCCATGGGGCTTGTAGATGACCAGTCGGTGGGGTAGGCCCCTCATTAATCCTGTCACTTCGCTGGTGGAAGGGAGTGATAGCAGTTTTCTGAGGGGGTGTCAGATCAGGTGAAGAACCGCTGACAGAGTCAACAATTGTTTGAGAGGATTCAGTTGATCCTGGTTGCTTTACTTCAACCTAGGAACTGCTCGCTTGAGAGACTAAATCAGTATCTACCAAATCAATACTGTGGTTTTGGTGGTTGAGATGCTTCCTGGAGTGCTGCCTCTGAGTCTCCCCCCATTGCCACCGGTTAGGAGAGTGAACTGGGGTTGGCGTTATTCATTACACAGCTTCAGCCCTCCGTGCTGTCGCGCATCAGCAAGTTAGCGCCGTGGGACTTCTAAAGCACCATGTCTCTTCCCACCGCCTCAGTGAGCGCCGCAGGAGACAAGTTTATCGGAAAACCTTTGTCGAACCGCTTTGAAAGACTGCTTGTGCCTTCAGGCTTTTGACTTAGGGTTTGGAATCTCCATTGGATTGATAATAAGATGTATCGACAGAAGGTACTACCATTGTCACTGTAACTGGGAATCACTGATCAGATTTTACAACAGATTTTGCACAGAGCTGAAGATAAGGAAGATTAGCCAACGGAGTTCTTTCAAAATCGGCAATTTTTATACACCACAAGATCATGACAGAATTTTAGGGCACCCTTCATGTTGATACACTGCCCCGCTAAAAAACCGGCG</t>
  </si>
  <si>
    <t>&gt;tri_SRR9309903.sra_TRINITY_DN3147_c0_g1_i2_len=2904</t>
  </si>
  <si>
    <t>GCAAGTATGGGTAGTGGGGTGGTTTCGACTGCGGCTGAAGTTTATCTGCTTCTAGTGCTATGACAGAAATGATGCCTGAACTATTGCAAACAAACGATAAAGCTGTTGATGCCACTGTATACTTACACAGCTTAAGCCAGTTAACTTACAAGGATGCAATTGAGGTGCCGAGACTGCACCCATCAGGTTCGAAGGTTGAAGAAGGAAAGGCTTCATTGAGTAAGCTTAACCCAAAAGAAAGGATCCTGGACGTGCCTGCATCTAAGAGAGAAGATGATGTGCAGCAAGAACGAGACAAATCCAATGCCAATGAAGGGGACCCACTATTTACAAAGTGTGGAGGTGCCGCCAAAGATCTACCCAGTTACAATCTCCCAAACCATGGTTCTAGACATCGTATCAAGTTTGGGGACAATTCTATTACCACCGATCTTCAAGCAGACACCCCCATTTATCTTTTACCTCCTGTCATAGGTCCATCAAACTACTTGAGCTCAGCTCAATATCTTTTGTCGAGTCATATCCACCAAAATGACCAACATGAGTTGATAATAGAATCTAGAATCACCCCTGCTGGTTTGGACCAGCTAAGTAGCGTTCTCAATAGAACTGTCCTGGAGAATAATGCTCAACCGCTGGAAGAAGCCGCAACCATATTTTGTACACCAAAATGGATCGGAGACATTGGTGATCGAGTCATTGATGAATCCTTACTAACCCCTTTCCTAATAGGCAACCACATAGACTCATTTTTGATTGCAGATGTTCTTGGTCCACAGTTAGAATGTGACAATGTCAATTTGCTGTCTGTCGCTGCGGGTGAATTACTTAACTATATTCGTTATCAAGACAATAGTGGAATGTATGCCAAACTGATCTTCTGGGCCACCATCCTTGACCTGATGAGTGAAACAGATCAAGCGCCTGCCTTCAACGAATTCACCGCAGATGACAACACAATAACGTATATCAATCTGGCAGACGCTGAAGCTGATCCATTTGTGTTGCGGGATGAGATTGTTAAAGGTAGTATAATATTTCGGCAGCGTGATGATTACCATGGTGAAAACGATCTCCAAAACATCCTTTGGTTGGCTAGGTCAGGAATGAGGGTCAGCGCTGCAGCTGAGAACCGCACGCCTGACGCGTGTTATACCAAATGGCCTGCTATAAATGTGTGTATACTTGGATACGAAGCTGCGCCGTCCAGCTGGCCCTCTGCTGCAGCTCGGACCTCTGAGGATCTGCTTTCATTCGCTAGGCGTCTTGCCCTTAAGCGGTTTGAGCAGTACGACCTTTGTAGGGGTATCTATTATGCTATGGACCTTATGAGTACTCGATTCCGCTCTCTTGACAATGTGAATTACAGACTTAGTATATCATTGGACCCTTTACAGCCTAGACTTCCCCATCCTATTGATTACCATTTCATGTATCGATTACTAGGCATTCATCCCCCATTTGATGCTGATCGCAGCAAAGAATGCGATTCTTGGATGCACGCTGGCTCACGCAGAAGGATTCACCTCACCACCTTTTACGTAGCCAGTATTCAAACTTTCACCACGACATACCTCTATTCACTCTCTGTCAGTACCAGCGATTTGGAACATTACTTTGGAGGTCAAGGAGTGATTACTATGGTACCGAATCTTTATTTTAGATCGCCTGATATAGAAGAATCCTTGATTCATGCTGTGCCGAAGCGTGCCATGTGTCACTATACAGGTTTCACCATCGAACAGAATCTATACACAGCTTACCACTGTATTTACTCTGAGCTGGAGGCCGCTAAATTTTACAAAGCGCATGAAATGGATAATGATGCTTCACCGAGGTATGGATCGTGCCTCTGTATTGACGATTTCCTTCTCTTGAGACCTCAGGAATGGGCTGTGTTGGGACCTAATACATCCGTCGATTTCTCATCTGATCTATCACGTCACAAATCTACTTTAGGCCTTTATTCATGCAGTGGAGACAAAACATACCACGAGAGGGTCTGTGGAAATCAGCCAAACTTGGTGGTGCCCTATGGTGTGCAGATGCTAAACATTTTTAGTCAGTTCTTTGAGATGGAGGACTTTAATCCTAATTATGTTGCAGGTGATTGGGATGGTTTCGGCGATGATAGTTTCGGTTTTATGGTGAATAGGTTCGGCGGAACTCCAGCAGCCTATGGTTCACACCACTTTTTGACTGACCTGCATATTTTTGAGCCATGCACACTTCGGACATTTGACTTCAGCAACAAGAAAGTACGAGCACCCGTCATTGTTGCACCTGAGATGACAGTTCTACGCGCACGTTGTATCAGTTCATGGAAAACATCGAAACTCCCTGACATAGGCTTCCATCTGTATCGTGTTAGATCTGAGGAAATGAGATCCATAATGCAGCAGAACATGACACTGTTATGTAAATCATAGTATTTCTGTAAGCTCTAGTTGTAGTTTTTTTTTGATTATTTTTGATCTCAAGCAACTAGTTCTCCATCTGGAATACATTTGAATGGGTGCCCGTTTTATGTGTTTCATTCCATGTCAGCATCAGCTCTAATGCGGATGCTCTTTCAATGCAAATATATGACTCTTGTTTAAACAGAATGAAGTCGTTTTTACAGGCACCAATCATTTTAGTGAAATGAAAACACATCCCTGAGGCCTCCGTGCTGATTGGCATTTTGATCCGAGCGCATCAAAATGCATTGATTGATGGTTTACTAAGGGAAAAAAAACCGGATATCTTATTACTGAGTCTTTCAGCATCCGAATTTCTGACATGTCTTCTACCTGCGCAGACCAAAATTTAGTAATTTAAATGATCTTTTTGTAAATTTATTTTCTCCCTTTGACTTGCTGTTCTTTTTTAGTTTATTATATACCTATTTTTCTGATCTAAAAA</t>
  </si>
  <si>
    <t>&gt;tri_SRR8935808.sra_TRINITY_DN1370_c0_g1_i1_len=3355</t>
  </si>
  <si>
    <t>GCCCATAACAGCTATCCCCAAGCATGTTCAGTGAGGTTAATGCGACACATCGCGTACTCGAGCCCATAACAGCTATCCCCAAGCGTGTACCCCTGGTGCAGCTTGTCATATGCTCAGCTACCAATGTTATGGTTCAGGATATACTTTGCCTTCCTGTTGTCCTCTCCGCTCTGACGCCACTGACCCGAACTGAGCCGCTGTCCCGTAATGGTAGAGCCATTGGCTCCTAGCATGGTATTAATCCTCCAGCTATACCTAACAACAGGCCCGTTCATGGAATAGGCCATATCCAGAACACATGCCCCAGTCCCGGGCTTGCGGCTCTCAATCACCTCGGACCACTCACAGTTCTATTCGCCCAGGGGGCACATCACCGTATCCAGAAGATACACCCTCTTCTTCCAAAGTTCTAACGCGGCTCGCAACGCCGTTTAAACTAACGTTTTGCGCGTTCTCCGTATTGTGCAAATAATAGTATGCCAGTCTCGTCGTAATACCGAGCTTCGCCCAGTTCTTCCATGCCCCGATCATCAGAATCGGGGACTGATGCGCATGCTCTTGCGAGGACACCGGATAATCCGAGCATGAGTCATACGTTATGTGGTGATACGGGGTGTCGTCGTTCTGCGCACGATGAACCCCCTCGACCCGCTGGCAGTATCGCAAGGTAAGCACGTTAATCAGCGAGTCCACCTCGAGCCAGTTGATCCCGCCCGGCACCATGGGCCGAATAAATTCCTTGAATTCCCGACGGAGGGAATTTCTGCAGTTCAACGCCTGTCTCAGCATCACTGAGATCTGCTCGTCCAAGTTCCATTCCTGGGGACGCCGGTTATCAGGCAACATCAAGTCTTGGTCAACCGTACCAATCGGGTAACACCTTCCCCCGACAGAGACACTTGTCTCGGTTTTCGTCAGGATGACGAATATCAGATGTCTTATCGTCGAATGAATATCGACTAAGCCTGCCGTATGACAGAGGACCTCATACATAGGCGCATCCCTCCCCAACCGCGCCATGTTGAAGTATTCCAGCACCCACGCCAAAGGGTAGGTGAGATGCGCCAATATCCACACAGTGCGACCCATATTGTATGGTCCCGTGTTTGACGACAGACCGATAATGGTGGTCGCCGCCTCATGAATTCTCCAATAGTCCCCTTCCGTCCCAACGGGCAACCTCCCCACGTTCAGCACCGCGTATTCGATAGCCTCACAGTTAACAAAGATTGCGTCGTAGTGCCATTGGCCCAAACTTGACAGGTCGATGATATCACGCTGCGGCACGTTCGTCCTTGCCCCGGCTCACTCCACCCCGCTGGGCTCCCGTTGCATATCCATAAGGGCAACCTTCAAGGTCAAGACCCGTATATCTCCCATCTCTGAGAGGGACGCAAACCGAAGAAGGAGCTCCGACAGGTAGGGGTAGTCAATGATTTGGCCGTAAGTCAACGGTGCCTTGCTGGATATGGGCAACTCCAACCTCCCAGTCGCATATTTGAATGCCGCCCAACCCCTACCCACTTCAGTCGCCGTGAAATCTGAGCGCACATCTCCAGGATCGGGCCCCTATTGCCCTCGGGGATTGTTACCATCAGCGGGGTGAATTCATCGAGGTCCACCACCGCACGTATAACGTGTCTGGCGGTTTCGGCTTTATCCGCCTCCCTCCGGCTCTTGTCTGCTCCTATGGCCGCCTCAGGCATCGACTAGGCGGCCTTAATCTCCCGAGCGACTGTGTCGTCGGAATCTCTAGGTCTAAGGGCAATGTCACTGACGACCACTGGCCCACCTCCCGCAGTCCTAATGCTCGAAGGGCCCGCCCGAGGCGAGCTCATGATGCTGCCCGCTACGCTCCCCTCTGAAGACGGATCTGGCTCCCTTCGCCTGACATCAGGCTCTCCAGTCCCGAGTCGCCCCATCTTATCCTCCGCCACTCCGACGAATTGGTGCACTGTCGCTACGTTGGTCAGCACGTTGTGGAATTCATCGGCTCCCGGCACAGGCTTGTCTAATCAGATCGGCATCGTTGGTGAGTCGGTCTATTTGCACTCTTTGTCTATCCCAAAACGCCGCCCGATACACTGCGTACTGGTCCGCCGCCTTAAATTATGCGGACAAGACGGTATTTATATTTCCATTTATAGCATGTTGTTCTTTATTGTGGGCCGCAGCAGCCGCTGCCAGCCAGCCCATTTTGTTGGATCGGTAAGAGGGCCGGCCCGTTCATTATATCATACAAGGAAGTATGGGGGTACTCCGCATGCCAGTTCTGAGTTGTGTCCACATCCTTACACGCTTCGCCAGCCACGGAGAAGAACAGGTAGTAAAGCGTGCGTGGAAGCGTTTGCGCCTAATATAAGCGCCCTCACGAAGCTATCCATCTCGGACGGTACAATCTCGGGAGCTGTGTCCACCTCAGGAACCTCGTTCGCAACCGCCCCCGCCGGGGTGTCGCTAGTCTCCTTCACTTGGCACGGATCAATAACACGAGACCTCTCCCCCGGTGTGGTGTGAGACCGGAGGATGCGCGTTGTCATATCCTTTGTCTTCAATTTCCCGAGCATAGGAACCGACACCCACTCACTCTTGCCCCCCTCGTGCTTGTACTACGGCTGATGATACGCTCCTTCTTCTTAAATCCGAGTACATCGCGCTCCTTGGCATCCGGCACGACAGTAGCCTCCTCCCACAGTGTAGGCTCCCTCCTGTTGAACCGACATGGAGCCGTCGCATGGGCAGCGTTCATCTCCGGTCTTCTCCACGCACGAAGCGTCCCACAGCGCCGTCTCCATGTCACTGATGTCTTCATCGAAGAACCGCTCTCGACTCTGGTCCCGGAGTAAGGGCTTGGGGAATCTATACCCGCCAATCTAGGAACGTCCACAGCCTCGTCGGTGCAGCCCACCTCAATGGTTAAAACGCGATAGTATAGGCCCTTGTTTCTTGCCCTAACACGCAGCATGCAACACTTTTGTGTTCTCGTAGACTGGTCCACGGCACGTCATCGATAGAATCGTTCGCAGAAAATCACGATGACTACTGTCAACGATTCAGAAGGGCGCGGAGATCAGGGTTGAGGCACTCTATTCACTCACGTACACGCACTTTTCTTGTCGATTGTAATGCTTTAGCGATTCTCTGTACGTACACGAAGTCACAGTTGTATAATTGCCACTGTCGTTAGTATTAACGTATATCGGCGTGTAAAGATTTACTTGTTTCTTAATATTACGCGTACTCGTTACAGTGAATGAAGATTCGAAATTGTTAGCATACAAGTATCGGTACAAGCGGAATCGCTACAGAACAATTCGACCTCATACGTACGATCATGATACATCCGCGTATTGCA</t>
  </si>
  <si>
    <t>&gt;tri_SRR6148368.sra_TRINITY_DN22280_c0_g1_i1_len=458</t>
  </si>
  <si>
    <t>CTCGGTTTTCGTCGGGATGACGAATATCAGATGTCTTATCGTCGAATTAATATCGACTAAGCCTGCCGTATGACAGAGGACCTCATACATAGGCGCATCCCTCCCCAACCGCGCCATGTTGAAGTATTCCAGCACCCACGCCAAAGGGTAGGTGAGATGCGCCAATATCCACACAGTGCGACCCATATTGTATGGTCCCGTGTTTGACGACAGACCGATAATGGTGGTCGCCGCCTCATGAATTCTCCAATAGTCCCCTTCCGTCCCAACGGGCAACCTCCCCACGTTCAGCACCGCGTATTCGATAGCCTCACAGTTAACAAAGATTGCGTCGTAGTGCCAGTGGCCCAAACTTGACAGGTCGATGATATCACGCTGCGGCACGTTCGACCTTGCCCCGGCTCACTCCACCCAGCTGGGCTCCCGTTGCATATCCATAAGGGCAACCTTCAAGGTCA</t>
  </si>
  <si>
    <t>&gt;tri_SRR13282007.sra_TRINITY_DN5171_c0_g1_i1_len=2937</t>
  </si>
  <si>
    <t>AAAATGGAAATGCAGGTGTTGGGAGAGAACGGAGATCCCTTATTGTACGGACGCGACATGTGGATTTTAAGCCACCTCAAGTACCCACTAATGTGGGTTCTAGACAAAATGGAAATGCAGGTGTTGGGAGAGAACGGAGATCCCTTATTGTACGGACGCGACATGTGGATTTTAAGCCACCTCAAGTACCCACTAATGTGGGTTCTAGACAAAATGGAAATGCAGGTGTTGGGGGAAGAAGGCCGTAGAGAAGAGTTTTTCATAAGGACTGCAGGCCTGGTAGATATACACGAACCTGCGACGAAAATCATCTTCGTAACCCCCACGAAGACAACTGACACCGTGACCTTAGCGGGTCGCGAGTACCCCGTAGTCACGACGAACTATAAGGGGGAAATGCCGCAGGGTAGGGACATACCAGCTTATGATATGGATTGTACTATAACCGATATGCTGCATAGGGCCTTAGAGTCTGCATATCCTCTGAGGGTTGCCTTTGACGCGTATACCAAGCCGTATTTCCCGAAGGGCATAAACTGGCAGGAGATTAACTCACTGTCGGTGATGTTAACGGTAAGGTGGCACCAAAAGATAGAGGGTGTCCACAACGATGAGACCACGACATACATAGGTGCATCGAGGAATGTGTTAGAAGCTATCGGTTTAAAGCCCAACGATAGTATAAATGAGAGATCCTACGGGGGATATGGGAGTAAAAACAGCGTCAACGGGATCGATCAGAGATTTGTGCAAAGGAGGACAGCCAGGGAGAATTACTCAATATTGCTAGGCAACTGGGGCAACATGGCAAGCCTAGCAGTAGCGACGGGCTATGCTACATTCGACACTCGCAATGTTGAGAAACCAAGCGCCACTAGAGCAAGGTGCTTCAGCGGAGGGATAGACAGATTGAGCCGCGGAGCCTATCTAAGGAAAGGCTTTGAACAATTCAAAAAATCGGCAGCCCATACCGAGCGGATAGCCTTCCCCAGCGAGGTAGATTACTCACTGAACTATTGGGTGAATATCATCAGTGGAGCAGGGGGTGAGGACAAAGGATATACAACAGAATGGTTTGCCCGAACTTTCCTGACGCCACATGTAACCTGGAATTGGAATATGAACAGCGCAGCTAGGACTGGGGGGATAGCCACGATGACAGGGATAAGAACGCCATCATCGTGGATGCGAACCGTCGAGAATACCGAGTGGTCGGAGTTCAAAATTTGCGGGACTAGTAGGTCCGGGAATGACGCCTATGCACTCGACGATACGGGTGGAAGGTGGACAGAGAATTGCTACCGACAATTCGGGGAGGGAAATGACGATTGGCAGCTGGAACAGGCCCTATGCAGGATAGACTTGACAACGGAAGGGGTCGATTGGGGTTTGACGTATGAGACGCACCCCAATTACGAGCGGTTGGACGGATACTCCTTCGTGGTAGACTCAAGCCACGGAGGGAGAATGGCTTGGGAAATGGGGTGGCGCGAATTGGGTACCGTCGTACCTAAAGCGGACCGGTGGGGATGGGGTCTGCAGGTGCGGATCAAGGACTTTAGGAAGAAAAAACTAAGGACGTTAGTGCTACCGGTGGGATTAGTGCGCACTATGACAGGATACACGTACGGTGACGGTACCATAATATACAGAGGCGTCAGGGATGGTCCTACCACAGGCATCCAGCAGCACTATCTGGGCAGGTTGATGGGGATAGATGGTGACGCTTTTGAAACAAGAGAGGATATGTTAAAAGGGACGGCTGCCCGTAGCGCCCGCGGGAGGCAGGAACAAGGAAATGACGCAGGAGGAGCGGATCATCTGGCTGGAGCGGGAGCTGGAGGAGGCGCGACTCGCGAGGGGAGCGAAAGACAGAGCTGCAGCGAATCCAAGCGATCTGGACAGCACGGTCAACGAGGAGAAAAAGAGGGACGTGCTACTAAAGAGGAGTCCAGATATGACAACGCCTTCAGGAGTTGTAGAGGCTGTGGTCAGCCGGCCGGATGGCGTGGACGAGCATGGGAAGAAGGAGGAACAGTCCACCTTCAGTGCAGCTGCACAGAGGAGAGCAGAATAGAATGGAAGGAGCCAGCATCAATATGGCCGGAATGGGTATGGTCACCAGCCCTCTTTAAATAGAGATCAGAGGAGAAGATAGCCGAACAACAATTAGAGATGGGAATTGACATGGACTGCGGATGTGGGCATAGGGCATGGAACGCGGAATATGACGAGTTTGCCCTTAAGAATGTCAAAATGTATATCAACTGTAGGAAGGAGTGCATGGGGTGTAAGCTTGGGAGGGGCATGCTGGAGGACGGAGTCCACATGCTTGTAAGAACAGCCTACCCCCGTAGAGGGGAGGTGTTATAGCCCTGTGAAAGGGCTAAATTCCTTGCCATTTGTCGCTTTTTTTAATTCGCGCTTGGTAACAGCCAACGAGCATCAAATTGTGATGACCCATCAGTTCGACACCTCAGGCCGTGGGACCGATATGCGTTCGAAATGCGGCGCGTGTCAAAATGACGACTAAGCATTTCGACGATATCAAGGTATTCCGAAAGACCGTCAAAGACCGGGACACGTGGAAATCATTCAAGGTGAATTGATTGCTGACTTCTAGCATTTAGGCTATAAAGCCTGGGGGTCGGCCCCCGCACTCCAGTTTTGATTGTGGATTCTTAACCCGCGACTCTGCCCGAGTCCTCATCGGTTTCAAAGCATCGTTCAGCTGCTTCCCTGAATCAAAGGATTCTTAAACGGCTTACCCGAGGGACGAACGCATTGCATAGAAACTGCTGGGAACTCGAGAAGTAAAAAATTAGATATTAAATACTTGTAACGGGAAGTGACTAGTGTCAGCGTAGAGGCAACTGACACCCGAACCGCCGACTAGGCCAAGCTAAGCAGTCGTTGGTATGTAACTGAGTATTAAAA</t>
  </si>
  <si>
    <t>&gt;tri_SRR13282007.sra_TRINITY_DN2528_c0_g1_i9_len=3993</t>
  </si>
  <si>
    <t>AAGAAGAAGACATTCGTAGCGTTTAGTATTATTTTTTTATGTTTTACATGTTTAATATTATTTTTTTATGTTATTTATGTTTATTATTACACATTTTATTCCATACGTTCCATCTACGTACTTATATAAGTAGCCAGAATAAGTTTTACTTCATTATAAAATGAATGTTGTATATGATAATTTGTTGTCATTCTTTGTATTTTACAAATGTATGAATAAAAAATATATGATATAAATTTATTTCTTCAGATTTATTTTTCACAAATTTTAAAATTAATAAAAATATAAGTATAGAATATAGGGATACAGATTTTTAAATTTCGGCCTGTCCCCGCCATTTTCCCTTTACTTTCTGCACATTCCGCTGAGTGGCGCTGAAAGCCGTGCTATTAAAATAATACATTGAGTGTCGCTACCCTGTCTCCATCCTTTAATCTACTGGTCGGGCTAGTTTCAGTTGTTCCAGCTCCCGCTGTAGGCTTAAGATCCGTACCTCTGTCGGGCTGCACCCGGGCGCATGGGCAGCCCCTTTCTCGTTTTCCTGTTGTCTGTCTCCAGGTGATCGCGGTTTTAGTTTTTCGGCGTTTAGGCCTATTAGCCTATCTTTGTACCAGACCTTAAGCCCAGTGGCCTTCTCGTCTATATCACCTCTGAACAGGATGGTCCCTGGCGAATATTGACTTCCCGTGGCCACACTCGCTGTGCCCCGAGGTATTACGAGCGTTTTAAGTGCATCATTTCGGTAGTCCTTGATTAGTACTGACACACCCCATCCCCAGGTATCACGAGGGGGGAGGCTACTACCACAGTCCTTCCAACCTAGATCCCGGGCTAATCTGCCACCGTAGGATTCATCCACTGCCCAGACTACACCATCCATACGCGTGTTGTGGGGGTGGGTCTTATATGTCAGCCTCCAGTTGTACTCGTCCATCCGGTTCATATCCAGTCGCATCAGTACATCCTCTAGTTGCGCGTCGTCTTCCCCTTCTCCAAACTGCGCATAGGACATCGCAGTCCACGACTGTGTGTCGTCAAATTCGTAGGCCCCCCCTCCAGGTCTACCGCTCCCCTGGATAATGAAGGAGCTCCATTCTGTGTTATGGATGCTACGCCAAAAAGAGCTTGGCGTTCTAATTCCCGTAAAGGTGCCTCCATTTCCCTGGGCGTGTTGGTTGATGGCCCAGGAATAGTTAACATGTTTGGTGAGGAAGACCCCTGCGAACCAGCTTGTCGTAGTTCCCGCTCCATGATCTGGATTTTCAATAAGACTACTCCAGTATTTGTTGGTATGAGGGTCCATGGCGGGGAAGGCTATCCCGTCTTGCTGGGCCGCGGCCTTCTTGAACAGTTCGAAGCCCCGTCTTAACAGCCGTCCTCGGCTGAGTCGGTCCAACCCTCCGCTCTTGCATCTGGCCGCTATTTGTACATCATTTTCTACATTATGGGTATCATAGTACGCATATCCCGCACCTATCGCCAGTGCCGCCATATTATCCCAAGTACCTAGGCGTATCACGGGGTACATGTTGGCTACCCGCCTGTTGGCTACCCGATGGTCCATGCAGAGTACGGCAGACCATCCGCCGTATGCACGATAGCTGTCATCTGTCACCTCGTCTCCAGGATTGAGACCCATATACTCAAGGACTGATCTGGGAGCGCCATAATATGACGAGCGTCTTCCCTCTCCCAAGTTCACCCCCTCTATTTTTTGGTGCCACCGGACAGTTAGTGACGTGGTTACGGAGTTGATCTCCAGCCAATCTATACCTTTAGGGAAATAGCTGGCAGTATAGTCTGAAAACGCCGTTCTTAACGACCTGGTCCCTGTAAGGAGGCGGTTGACAACAATGTCTATAGCATTGCTGACGTTATACCGATTTATGACTCGGTTTTCAGGTAATACACCCCTGTGGTCGCAACTTTGCACGTCATAAACCACCCCCCCCCCAGGGACACTGACGCTGTTGTCTTGGTAGGCAGGACAAAAATGAGCCTCGATGCTCTGTCGGGAATATCTATCAGGCCAGCTGTTCTGACAAACGTTTCTTTTCCTGTGATCTGTCCCCCTCGCGGTGTTACCTCTCCTAATGTTGTCATCCGATACACGTCGAGGATCTGTGCGAGTGGGTATGTCAAGTGAGACACTATCCAAGTGTCGCGGCCCACACAATCAGGCTGGCCGTTATCCGCAATGGGTATTACTGTAAAAGCATGCTCATATCTGATATTCCAGACCTCTTGCCCCCCCCTCACCACCCACTGGCAGGTCTCCCCCATTACGCAACATCGCTTCCAATACGTCGGCGGTGATGAAGATGGCTTCGTAATCCCAATCTCCAGTGTTATGGGTAGAGATCACCAGCCGTTCCGGCTCCTGCACGGTGGCCCAGGCATACCCTACCCCTGACGGTTGTATTGACCGCCGCTCACGGAGCTCATCATACAAGTCTACCTTTACAGCCAAGCTACGGTAATCTGCTCTGCTGTTATCGATGTACGCGTCAATACACGCTTCAAGTAACGGGGTGTTACTCATATACCCATATGTGTATAACCCCTTAGAAGGGTTGATAACCCCAGGACACGATGGCGCAGGGTTAGTGGCTGCTTCGATCATCATGGCAACTGCTTCAGTACGTAACAGCCGTCCGTGCCGGAGTCGGGGATCGATGCGAACTCCTACCCACTTTAACCTGTCCCATGCTTCTTTCCCTCCGATCAAACTACCGCCAACAGGGTTCTCTTCGTGAGCAGTGTTCTCACTAGTTCTAGTACTAGCTTCTAACGAATTAGCACCACCCTGGTCAGAGCTACTCTTCCCGCCTAGAGCTACAGGCTCTCTGTAACCCCCGTCGTCGTCGTCACCAATCACATCGATGTCCTCATCGATTATATAAGCTCCCCCTTCTTCTCGAACCCCGGGACATAGATATTGGTGTAATGTACCCGCATTAGTTCGGGCTTTGTTGGAGCGGTCTGGTCCACGGGCATAATATACTACCGGGTTGGCAAGTAAGGTATCATACGTTGTACCCTCGGTTGGACCGTCCTCATGCGTCATTTCGCACGCCTGGTCCCAAAACATGTTCCGATATCCTGTTAACACATCTTCCCGTGATGCCATCCCTGCACTGACGCTATCTATGTTACCGTTTAACCCTCGTCCTGTCATTTTTAATCAGCGACACTCTCGTTGTATCGGTTTACGAGCGATACCCTCGTGCGAATCGACCTTCAAGAGCCGTGCCTACCAGCGGGAGCTAGTTTACCGGCTTTCTTGATGTTTCGGGCGCTCTGTCTTCCGATCCGCAACGGGAAAACGACGGCGCCGGGCTGATCCTTCTCGTTCCCTGGGACAGTGCCGAGTCACTCAAATAACCCTTTTCCGGTGAGGCCTTCCCTGATAAGTTTCTCGTAGAAACTTTCTTTCGACCCACTCACAAGTTACAAGAGACACTTTTTATCGCGATGCCCTATAGCGGACACGGAGAAAGAAGTTTAAAAATAAACACGTCCGAACAGCACGAGTGCCACATGGGAAGTGGGAAGTGTACGAACACTGGGAAATTCCATATTCCATCCGACACAACGAGCCACGAGGCGAACTGCGCGACGACACTGCGCACGCGCACCACCCTTCTCCGTCTCCTCGGACTTTAACGCAAAAATAACGAAAACGCGTATCAATCCTCGGTTTTCACAATCACCGATCGCTTCCTCAGGCACTCTTCTATGGCAGGGCACCCTCTTCCCCCGATATTTCTCACGATCTTGTTCTCAAGTCGTCTCGACGCCTCTGGGCAAAGGAACAATGGCGTCGCTCGGCGACCACGTGCACGCCGAGAGGCAAATACCCCGATAATCCCAAAATTCCGGCCTTTTTCCCTTGGAATTCTCGCTCTTCACTCTCACTTTCACTTTAACCAACGATGCGAACAAAAATCGCGAACCACGCACACGGATTTCCGCAAAGGACTTGATCTCAAG</t>
  </si>
  <si>
    <t>&gt;tri_SRR6819910.sra_TRINITY_DN3387_c0_g1_i12_len=3728</t>
  </si>
  <si>
    <t>CTTCCGATCTCGGGGGACGTTGGTCCCTTAATGATCCGGACATCAAGTTCATACCTGTGGGAGAGAACGGAGATCCCTTATTGTACGGACGCGACATGTGGATTTTAAGCCACCTCAAGTACCCACTAATGTGGGTTCTAGACAAAATGGAAATGCAGGTGTTGGGGGAAGAAGGCCGTAGAGAAGAGTTTTTCATAAGGACTGCAGGCCTGGTAGATATACACGAACCTGCGACGAAAATCATCTTCGTAACCCCCACGAAGACAACTGACACCGTGACCTTAGCGGGTCGCGAGTACCCCGTAGTCACGACGAACTATAAGGGGGAAATGCCGCAGGGTAGGGACATACCAGCTTATGATATGGATTGTACTATAACCGATATGCTGCATAGGGCCTTAGAGTCTGCATATCCTCTGAGGGTTGCCTTTGACGCGTATACCAAGCCGTATTTCCCGAAGGGCATAAACTGGCAGGAGATTAACTCACTGTCGGTGATGTTAACGGTAAGGTGGCACCAAAAGATAGAGGGTGTCCACAACGATGAGACCACGACATACATAGGTGCATCGAGGAATGTGTTAGAAGCTATCGGTTTAAAGCCCAACGATAGTATAAATGAGAGATCCTACGGGGGATATGGGAGTAAAAACAGCGTCAACGGGATCGATCAGAGATTTGTGCAAAGGAGGACAGCCAGGGAGAATTACTCAATATTGCTAGGCAACTGGGGCAACATGGCAAGCCTAGCAGTAGCGACGGGCTATGCTACATTCGACACTCGCAATGTTGAGAAACCAAGCGCCACTAGAGCAAGGTGCTTCAGCGGAGGGATAGACAGATTGAGCCGCGGAGCCTATCTAAGGAAAGGCTTTGAACAATTCAAAAAATCGGCAGCCCATACCGAGCGGATAGCCTTCCCCAGCGAGGTAGATTACTCACTGAACTATTGGGTGAATATCATCAGTGGAGCAGGGGGTGAGGACAAAGGATATACAACAGAATGGTTTGCCCGAACTTTCCTGACGCCACATGTAACCTGGAATTGGAATATGAACAGCGCAGCTAGGACTGGGGGGATAGCCACGATGACAGGGATAAGAACGCCATCATCGTGGATGCGAACCGTCGAGAATACCGAGTGGTCGGAGTTCAAAATTTGCGGGACTAGTAGGTCCGGGAATGACGCCTATGCACTCGACGATACGGGTGGAAGGTGGACAGAGAATTGCTACCGACAATTCGGGGAGGGAAATGACGATTGGCAGCTGGAACAGGCCCTATGCAGGATAGACTTGACAACGGAAGGGGTCGATTGGGGTTTGACGTATGAGACGCACCCCAATTACGAGCGGTTGGACGGATACTCCTTCGTGGTAGACTCAAGCCACGGAGGGAGAATGGCTTGGGAAATGGGGTGGCGCGAATTGGGTACCGTCGTACCTAAAGCGGACCGGTGGGGATGGGGTCTGCAGGTGCGGATCAAGGACTTTAGGAAGAAAAAACTAAGGACGTTAGTGCTACCGGTGGGATTAGTGCGCACTATGACAGGATACACGTACGGTGACGGTACCATAATATACAGAGGCGTCAGGGATGGTCCTACCACAGGCATCCAGCAGCACTATCTGGGCAGGTTGATGGGGATAGATGGTGACGCTTTTGAAACAAGAGAGGATATGTTAAAAGGGACGGCTGCCCGTAGCGCCCGCGGGAGGCAGGAACAAGGAAATGACGCAGGAGGAGCGGATCATCTGGCTGGAGCGGGAGCTGGAGGAGGCGCGACTCGCGAGGGGAGCGAAAGACAGAGCTGCAGCGAATCCAAGCGATCTGGACAGCACGGTCAACGAGGAGAAAAAGAGGGACGTGCTACTAAAGAGGAGTCCAGATATGACAACGCCTTCAGGAGTTGTAGAGGCTGTGGTCAGCCGGCCGGATGGCGTGGACGAGCATGGGAAGAAGGAGGAACAGTCCACCTTCAGTGCAGCTGCACAGAGGAGAGCAGAATAGAATGGAAGGAGCCAGCATCAATATGGCCGGAATGGGTATGGTCACCAGCCCTCTTTAAATAGAGATCAGAGGAGAAGATAGCCGAACAACAATTAGAGATGGGAATTGACATGGACTGCGGATGTGGGCATAGGGCATGGAACGCGGAATATGACGAGTTTGCCCTTAAGAATGTCAAAATGTATATCAACTGTAGGAAGGAGTGCATGGGGTGTAAGCTTGGGAGGGGCATGCTGGAGGACGGAGTCCACATGCTTGTAAGAACAGCCTACCCCCGTAGAGGGGAGGTGTTATAGCCCTGTGAAAGGGCTAAATTCCTTGCCATTTGTCGCTTTTTTTAATTCGCGCTTGGTAACAGCCAACGAGCATCAAATTGTGATGACCCATCAGTTCGACACCTCAGGCCGTGGGACCGATATGCGTTCGAAATGCGGCGCGTGTCAAAATGACGACTAAGCATTTCGACGATATGAAGGTATTCCGAAAGACCGTCAAAGACCGGGACACGTGGAAATCATTAAAGGTGAATGTACTGCTGACTTTTAGCATTTAGGCTATAAAGCCTGGGGGTCGGCCCCCGCACGCCAGTTTTGATTGTGGATTCTTAACCCGCGACTCTGCCCGAGTCCTCATCGGTTTCAAAGCATCGTTCAGCTGTTTCCCTGAATCGAAGGATTCTTAAACGGCTTACCCGAGGGACGAACGCATTGCATAGAAACTGCTGGGAACTCTAGAAGTTAAAATTAGATATCAAATACTTGTAACGGGAAGTGACTAGTGTCAGCGTAGAGGCAACCGACACCCGAACCGCCGACTAGGCCAAGCTAAGCAGTCGTTGGTATGTAACCGAGTATTAAAATATTAAAGAATATAAATTGTATAGAAATCTCGTGTCAATCCTTTTGTATCCTATACCTATTCCCTTAAAATAGATAGTTAGGTCAAGGTGTGCTTTAGCACTTTAAATAAAGGCAAGGACCCGTACTAGGACGTAACAAATTTGGTGTCAGGAGTGGGATATCTTGAGCTAACTTGTAAACGTGCCGATAACTTGACTATACTATCAAAATGAGACACTCTCCCATCAATACTTCTCAGCCGACGGATACCCGTCAAACGGACAACCGTCAACCTCTCCAAGAAACAGCTAACCCGGCACCACCTCCAGTACCTCTTACAGCCCCCCCAGTAGGGCGTAGGCTTTCCTTTGCTCCCTTACCCACTCTAAGTTCCACCCCAAATGTGACACGACGAATTCCAAATGAAATGTCCGCATACGAAACATGGCGTGCAACTCGAGACGAGGAAGATCGATTATATCGCGCAGTGGACCGTATCCCAGTATTTGATCCGCGAATTATACCCTTTGAAAAATTTGCAAGGGCCGTGCTCGGTATTTTGTCCCGCATTCCCGAGGATCTTGAACCCGCGCTCGTTGACGCCTTACGTGATGGCAAACTCAGCGATTCAGTTTCACGCTATATGGAACGGAAAACGTATGCGAACATTACCGAATTTCTGCAACTTTTACGTGACCGCTATAAACCCATTGAACCGTATTCAGTATTACGGCAGGAACTTATGAATATAAAGGCCCGTAATGGAGAAAGGTTAATAGATTTTATTGATAGATTTTCATATACGCACAATCAAATGATAAAAGCCGCGGAACAAGAATTTGGCGAAGGATGCAATATGGATCATTTTAATGACCTGGG</t>
  </si>
  <si>
    <t>&gt;tri_SRR6819910.sra_TRINITY_DN2584_c0_g1_i13_len=4038</t>
  </si>
  <si>
    <t>ATGCTTATACACTGTAAATAATGCAATGTGTGGCATATAGGTTACAAGATGGCGGCGACTGAGTCGGACGTGTCGCGAGTCGCTCCTGCTTGAGATCAAGTCCTTTGCGGAAATCCGTGTGCGTGGTTCGCGATTTTTGTTCGCATCGTTGGTTAAAGTGAAAGTGAGAGTGAAGAGCGAGAATTCCAAGGGAAAAAGGCCGGAATTTTGGGATTATCGGGGTATTTGCCTCTCGGCGTGCACGTGGTCGCCGAGCGACGCCATTGTTCCTTTGCCCAGAGGCGTCGAGACGACTTGAGAACAAGATCGTGAGAAATATCGGGGGAAGAGGGTGCCCTGCCATAGAAGAGTGCCTGAGGAAGCGATCGGTGATTGTGAAAACCGAGGATTGATACGCGTTTTCGTTATTTTTGCGTTAAAGTCCGAGGAGACGGAGAAGGGTGGTGCGCGTGCGCAGAGTGTCGTCGCGCAGTTCGCCTCGTGGCTCGTTGTTGTCGGATGGAATATGGAATTTCCCAGTGTTCGTACACTTCCCATGTGGCACTCGTGCTGTTCGGACGTGTTTATTTTTAAACTTCTTTCTCCGTGTCCGCTATAGGGCATCGCGATAAAAAGTGTCTCTTGTAACTTGGTAACGGTCGTTTTCGAATATTCACGAATCTTAATACGATTTAATATTTCAATTTCAATTTTAATTTCATTTCAAATACAAATGTGACTTTTTATTTAAATACAGTGAGTGGGTCGAAAGAAAGTTTCTACGAGAAACTTATCAGGGAAGGCCTCACCGGAAAAGGGTTATTTGAGTGACTCGGCACTGTCCCAGGGAACGAGAAGGATCAGCCCGGCGCCGTCGTTTTCCCGTTGCGGATCGGAAGACAGAGCGCCCGAAACATCAAGAAAGCCGGTAAACTAGCTCCCGCTGGTAGGCACGGCTCTTGAAGGTCGATTCGCACGAGGGTATCGCTCGTAAACCGATACAACGAGAGTGTCGCTCGTTAAAAAAGACAGGACGAGGGTTAAACGGTAACATAGATAGCGTCAGTGCAGGGATGGCATCACGGGAAGATCTGTTAACAGGATATCGGAACATGTTTTGGGACCAGGCGTGCGAAATGACGCATGAGGACGGTCCAACCGAGGGTACAACGTATGATACCTTACTTGCCAACCCGGTAGTATATTATGCCCGTGGACCAGACCGCTCCAACAAAGCCCGAACTAATGCGGGTACATTACACCAATATCTATGTCCCGGGGTTCGAGAAGAAGGGGGAGCTTATATAATCGATGAGGACATCGATGTGATTGGTGACGACGACGACGGGGGTTACAGAGAGCCTGTAGCTCTAGGCGGGAAGAGTAGCTCTGACCAGGGTGGTGCTAATTCGTTAGAAGCTAGTACTAGAACTAGTGAGAACACTGCTCACGAAGAGAACCCTGTTGGCGGTAGTTTGATCGGAGGGAAAGAAGCATGGGACAGGTTAAAGTGGGTAGGAGTTCGCATCGAGCCCCGACTCCGACACGGACGGCTGTTACGTACTGAAGCAGTTGCCATGATGATCGAAGCAGCCACTAACCCTGCGCCATCGTGTCCTGGGGTTATCAACCCTTCTAAGGGGTTATACACATATGGGTATATGAGTAACACCCCGTTACTTGAAGCGTGTATTAACGCGTACATCGATAACAGCGGAGCAGATTACCGTAGCTTGGCTGTAAAGGTAGACTTGTATGATGAGCTCCGTGAGCGGCGGTCAATACAACCGTCAGGGGTAGGGTATGCCTGGGCCACCGTGCAGGAGCCGGAACGGCTGGTGATCTCTACCCATAACACTGGAGATTGGGATTACCAAGCCGTCTTCATCACCGCCGACGTATTGGAAGCGATGTTGCGTAATGGGGGAGACCTGCCAGTGGGTGGTCAGGGGGGGCAAGAGGTCTGGAATATCAGATATGAGCATGCTTTTAAAGTAATACCCATTGCGGATAACGGCCAGCCTGATTGTGTGGGCCGCGACACTTGGATAGTGTCTCACTTGACATACCCACTCGCACAGATCCTCGACGTGTATCGGATGACAACATTAGGAGAGGTAACACCGCGAGGGGGACAGATCACAAGAAAAGAAACGTTTGTCAGAACAGCTGGCCTGATAGATATTCCCGACAGAGCATCGAGGCTCATTTTTGTCCTGCCTACCAAGACAACAGCGTCAGTGTCCCTGGGGGGGGGGTGGTTTATGACGTGCAAAGTTGCGACAGGGGTGTATTAAATCGGTATAACGTCAGCAATGCTATAGACATTGTTGTCAACCGCCTCCTTACAGGGACCAGGTCGTTAAGAACGGCGTTTTCAGACTATACTGCCAGCTATTTCCCTAAAGGTATAGATTGGCTGGAGATCAACTCCGTAACCACGTCACTAACTGTCCGGTGGCACCAAAAAATAGAGGGGGTGAACTTGGGAGAGGGAAGACGCTCGTCATATTATGGCGCTCCCAGATCAGTCCTTGAGTATATGGGTCTCAATCCTGGAGACGAGGTGACAGATGACAGCTATCGTGCATACGGCGGATGGTCTGCCGTACTCTGCATGGACCATCGGGTAGCCAACAGGCGGGTAGCCAACATGTACCCCGTGATACGCCTAGGTACTTGGGATAATATGGCGGCACTGGCGATAGGTGCGGGATATGCGTACTATGATACCCATAACGTACAAAATGATGTACAAATAGCGGCCAGATGCAAGAGCGGAGGGTTGGACCGACTCAGCCGAGGACGGCTGTTAAGACGGGGCTTCGAACTGTTCAAGAAGGCCGCGGCCCAGCAAGACGGGATAGCCTTCCCCGCCATGGACCCTCATACCAACACATACTGGAGTAGACTTATTGAGAATCCAGATCATGGAGCGGGAACTACGACAAGCTGGTTCGCAGGGGTCTTCCTCACCAAACATGTTAACTATTCCTGGGCCATCAACCAACACGCCCAGGGAAATGGAGGCACCTTTACGGGAATTAGAACGCCAAGCTCTTTTTGGCGTAGCATCCATAACACAGAATGGAGCTCCTTCATTATCCAGGGGAGCGGTAGACCTGGAGGGGGGGCCTACGAATTTGACGACACACAGTCGTGGACTGCGATGTCCTATGCGCAGTTTGGAGAAGGGGAAGACGACGCGCAACTAGAGGATGTACTGATGCGACTGGATATGAACCGGATGGACGAGTACAACTGGAGGCTGACATATAAGACCCACCCCCACAACAGGCGTATGGATATTGTAGTCTGGGCAGTGGATGAATCCTACGGTGGCAGATTAGCCCGGGATCTAGGTTGGAAGGACTGTGGTAGTAGCCTCCCCCCTCGTGATACCTGGGGATGGGGTGTGTCAGTACGAATCAAGGACTACCGAAATAAGGCACTTAAAACGCTCGTAATACCTCGGGGCACAGCGAGTGTGGCCACGGGAAGTCAATATTCGCCAGGGACCATCCTGTTCAGAGGTGATATAGACGAGAAGGCCACTGGGCGTAAGGCCTGGTACAAAGATAGGCTAATAGGCCTAAACGCCGAAAAACTAAAACCGCGATCACCTGGAGACAGACAACAGGAAAACGAGAAAGGGGCTGCCCATGCGCCCGGGTGCAGCCCGACAGAGGTACGGATCTTAAGCCTACAGCGGGAGCTGGAACAACTGAAACTAGCCCGACCAGTAGATTAAAGGATGGAGACAGGGTAGCGACACTCAATGTATTATTTTAATAGCACGGCTTTCAGCGCCACTCAGCGGAATGTGCAGAAAGTAAAGGGAAAATGGCGGGGACAGGCCGAAATTTAAAAATCTGTATCCCTATATTCTATACTTATATTTTTATTAATTATTATTAATTTTAAAATTTGTGAAAAATAAATCTGAAGAAATAAATTTATATCATATATTTTTTATTCATACATTTGTAAAATACAAAGAATGACAACAAATTATCATATACAACATTCATTTTATAATGAAGTAAAACTTATTCTGGC</t>
  </si>
  <si>
    <t>&gt;tri_SRR6819910.sra_TRINITY_DN5632_c0_g1_i15_len=2499</t>
  </si>
  <si>
    <t>CTCCCCCTTGCCTAATGCTCCATTCTAACACGTCAGTATTTACAAAAATGGCATCGTAATGCCAGTCACCGAGCGTGGATAAACTTAACCTGTAGGGCCGTTCGGCGACCTGATCGTCCGGTCCCCTTGTACACCACGCATAGTCCACACCCGATGGTTGGACCACCCTAATCTCACGTAGCTCGTCGTAAAGATCTACTTTCAGTGCCAACGTTCGATAGTCGTGATTCTCACCAGCGACGGCCCTATCTACTGCAGTCGCTAGCTGGGTGGTGTTGGCCAGGAAACCGTATGTATAGATTCCCTTTGAGGGATTGATGAGTCCAGGGGTTGACGGCTGCGGGTTAACTCCAGCTTCTATCATCTTATCCCCCGCACCAGTCCTTTCTAGCGCACCATGATTTCTGCGTGTGTCTACACCTACACCTATCCACTTGAGTTGTTTTATGAGTCTTCTTCTATCACAACTCTCATTGCCAGTGGAGGTGCTGTTAATTGTCTCTCTTTCGTGTTCCCGTGTACACTGGGTACATCGCACCTCCCCCTCTACTCCGCCTAGACCTGCCCCGGGCATTATCAACGCCGTACGGACCTCGTTGATTTGGCTATCTCCAGTGTCCACGATCGCTGATGTCCCTGCGTTCGTGTGGTCTTGGTCCTCTGCGTGGGATGTATCTTGACTACCCCCGTTCCCTACTCCTCTGCCTCCTCCTTCAGTCGGTATGTCCTCCACGCTCGTCCTCACACTGCTGGATAACACATTGTTGCCCAGGTTGTCCTCTACAAGCGAGACGTCACCCGCATCTCCAAAGAACTGGTGCAGCGTCCCTGCTATGGTGGAAGCTTGATGGCCCACCCCAGTATCTCTGCTGTAATACAGCCTGGGGAGGTGGCGCATTAGGCGGTTTATGTTTTGCCCTGGTCTGGGCACAGGCTCCACTTGGACGGTCTCCTTATCCCAGAACATGGTACGGGAGTGTTTGATGACCTCTGTTCTGCTAGGGTAGCTACCGTGCAGTGTATCAATGTTCCCATTCGTGGAGTGCATCTCTTTATTGTGCGCCAGCGCCGCTGCCTCCAACCAGCCCTTGTTGACTGGACCTCCTGCTAGACGCTCGAACATGTCGTCTGGAGTCATGTTTCGCGGTTCTCTCTCGTCGAAGGTGATTGTCTCAGGCACAGAGTCGCCTTTGATTTCATGGTATAGGCAGAAGGGACACACTCCCCCCGCTCGGATGCTTGCAGCCATATGGCCGGAAACTATGAGTTTGGAAAAAGCATCTCGAGCAAGGTGATCGTGACCCGCCCACTCCACGCGATCGTGGCAATCCGCTACCTCAGTGTCGTCTTCGTCGTCGGTTCTCTTCCCATCTGTAGGTTCTTGGGATGTGGTCTCTACCTCGTTGTAGGCCCAGAGTCGAACCATATTCAAAACCCTCTTGGCGTATAGCCTCTTGTCCTTCACATGGCCGTCAGGTATGCGTGACTGCCATAATTTCAGGGTGCCGTCGTTGATTCTTGAGAATAGGACTTTCGCCACTGCCACGGCCCAGTGCCTATTCTTCCCGCCTGTGCCTAGCAGACCCATGATCCTGAGCGGTTGATTATTAATTTTGTCCGCCACCGTTCGTGCTCGTTGGACCAAGCTAGGCCTCTTCTTCTTCGGTTTCTCCTCCGCCTGTCCCTCTAGCCCTACTCCGGAGGACTTGTCTTTGTCAGACCTAGTATAGGTCTTAACTGGCTGATCCCCCGAAAGTGTACGGCACCCCGCAAGAAATTGACACCTACCAGTATAAAACAGAAAATCCATGTATATCCTGGATATGAAAACAACCAGCATAAAAGTCACGCATTGATCCACAACATCTCATACGAAAATCCTCTGAATATAAAATGGAAATAGACAAACACTGGGAAAAAATTCTCCTCTTCAAAAACACCACACAGACCTTTGAATAAGTCAAACTCGACATCACATCTCTCACAGTACTATAAGAAGACCACAAAATTTCGGGAGCACGGAACTGCAAGACCAATGTCGAGCACAGACCTACAAGACCCCCTACAGACACCTACAAACCGTAAGAGTAGTAACCGGACACCATATAAAGAATGGTAAGAAAGAAATACACGAGGAAAATGAATGGAAACACGACCTTGAGCAATGATCACCACGCAGATCCCCCGAGACCAAACAAGTTGTCAACCTTTTGAAATATAAAACCGATTAAACAAATGCTGGAAAACTCCTCCCCCAAAAAACACCTCACAGACCGAAAGAAACAATCAAGACAATCCCAGTGACCAATAATTAAATCCTCTGTCAACTTCATAAAACTGATCATACGACATACTATTCGTCCAAATTGCTGATACAACCACTCCAAAAGATTAAAAACCTGCAAAAAAATAAACAACTTATACATAATGTTAAGGAAAAAACACAGAATGACAGCCCATAAGTAAGTTAAAAACAAGAATCCACAAGACTACAAACAA</t>
  </si>
  <si>
    <t>&gt;tri_SRR6819910.sra_TRINITY_DN35698_c0_g1_i1_len=383</t>
  </si>
  <si>
    <t>CTGCACATTCAGCAACGTTTGCCTCTCGTAGTCCGACTAGGTGCCATTGGCTTAGTGTGGAGTATACGCGTTGATGTATATCAATAGGTGTTTCCTGGACCGGATTCTTGAACCGTATATTGACCATACTTCTTGCGACATAGCCTGTCACCCCCGTAGGTTCGTAACTCCTTCTTAGGAACTCTCCTCTCCATCGCGATATGTATGTCTTCATAGGGTGTACCTCATATCCTATCTGGCCGTAGGTGTCTATGATGTACTTTGTGAACAATAGTGAGTCGGTGGTAAAGATGACGTCATCTCCTTGCGCATAAAAGTTGCCAACATATGCTCGTTCACAGATTCTCCCTTGTGCTATTTTCGCTAGCGCCCTGAAGGAACAC</t>
  </si>
  <si>
    <t>&gt;tri_SRR6819910.sra_TRINITY_DN31275_c0_g1_i1_len=291</t>
  </si>
  <si>
    <t>TCAATTCATTAATGATGGCCTCATCCGTTTTGAGCACTCCCTCGGTGGGTTTTGACCCTAATCTGTGCTTCTTTCCCTCCACGTACACCTCGATCTTTTGGCCCGTGCCTGCTCTACCCTCCAACCACTTTCCGGTCTTTACCCACTCCTCAATCGTGGGTACACTTGAGGGTAGCTCCCACTCCGACTGCATGAAGGCATCCACCTCTTCCCCGAGCAACTCTAGATATTTCGTTTCCCCTAAAGGTCCGCCCAATATGAGTTCGTCACATAGTCATTTCTTCACCTCAG</t>
  </si>
  <si>
    <t>&gt;tri_SRR13061851.sra_TRINITY_DN2964_c0_g1_i2_len=2070</t>
  </si>
  <si>
    <t>CTCTGATGCTGGTCGAAACCGCCCTGGTCCAAAGGAACCTTCAGTAACAAAGGGCTCCTTACCGCCTCTATCAGATCCATATCAATTCTCTCATCCCCTCTCCCCTGCGAAAAGCGTACTCAGCCTGCTCCCTTCTAGGCCCGTCTCGAGGTAGTTCATCTTTCGATTCACCTCATTGCTTGTCTCCACTACCGACCTCACCTTCGCGGTCTCGCTCTTCTGCATTACCATCCTTTCCCGGGTGGGCGGCGTAACTCCGATATCATTGCTGAGTCACTCAACAACACGCCATCCACGGGCTTCGACCCTACACGATTATTACGCCCGTCGATAGTTAAATTTATCTCTTGTCCTGCACCCGCTTTTCCTTCCATCCACTTACCACTCTGTACCTATTCCTCCACACTCACTAACCGTCTGGGCATTCTCCACTCACTCTCCATAAAGTTCAAGACCTCATTATATAACAAGCCCGGGTACCTGCCAATGGACCTCCCAAGTCCAAGGGCTCGCGTAGCCAAGTTTTTACCTCCGGCCGCAACACATCAATTCCTTTGTACGGTACATATCCGTAAAAGGTCTCCCAGTAGCAGAATTCCCGCCTAAGGAGTAATCATGGTTGCTCCCATTTTTAGGAAGCCCGTCTCCAACTTCGGTGTCTTTATGATCACATGCCTGCATGGGTCGTCCTAACACATGCACCCCCTCGAACGCACCCTCTTCCCCGGGCACCCGTCACACTCGTGTCGGGCCATCTTAAATTTTACATTTTGGCACATAAATTCATCGGAAGGAAGTCCAACCTACCACCATACTCTAATCTCAGCTTCTCTACCCCGTCGTCAACCCTCATCCGAAACAGCGCCTGGCTCCAAACCCACTCGGGGTGTATCGGGTCAGGCCTGCCCCACCCTACCCCTCCTTCCTCACCGCTGCAGCCTCTTCTAAGCGGGGCTGGTCCTTTGCGCCCATGTTCTTCCACGCCGCTCGGCGTGGCGGCCACTCTCCCACTCTGGGCCCCAGCTGCAGTCTTCTCCTCGACCACCATCGGTCCGTCCGGATCCGAAAAATTTCTCACCGGCGCACTGGCTGCCAGACGCAGTGCCTCCAACCCCGCCTCCAATTCCAGGATTCGACGGTTCCGCGCGTCGCCCGGCTTCGGGTCTGCCTCGCGGTTGCCTCCTCCTCCATACGTATCGCTCTATCGACATAATGCTGACGTACGCCTGTCACCGGCCCGTCCGCATTTCCGCAATACAATATCGTACCGTCGCTATACCCATCAGCTGTTGGCGTTTTCGCAGTATCATACGGTACGACGGTTTTTAACTCATCCTGTCGGTAGTCCTTGATAATGGACCGGACGCCCCAGCCCCAGTTTGTGGCCACAAGGATCGCTTGAGCCCGCCCCTTCCACCCCATCTCGGCTGCAAGCATCCCACCGTGGGTCCCGTCCACGACACAGTTTACACCCGGGATTTGCAATGAGTCGGGGTGCGCTTGACACGTCAACCCCCAGTCCCTCCGAGAGAACAATTTCTGTTTTACAGCCTTCGCTGACTGCGCTTGGACACACTGCTTTTATCGGCATTTCAATGTTTAATATTCTTTTAGAACAAAAAAAGAACAAACTCCTCGGCGTCGAACTCTTTTAGATCGTCATTGTTATATGAAGTAAATTATATTTTAAATATTGTTACCGTTTTGTTATCACACGACAGTCGGGCGGTCAGGTTTCTCTCTTGGAAAATTGAGATCACCGTCGCCGGTCAGCGAGGTTTCAAAAAAAAAATTCTGAATCATCGAAACGTTCATGAAGTGTTAGTAGAACAGCCAGAGGTGGCCCTCTTGTGCAGAAATTTTATGGAATCACGCATTGCCATTGAATCGTTTACTCTAAAAGAAAACAAAACAAGATTTATATATCTATATACATATATCTATATATACGTATGCATATATATAGATGTATATAGATATATGTATAGGTATACATATCTATATATATGTATATGTATATGTATGCATAATACCTTAAGCTAGTCATTGACGGGGTACATAAGATTTTAC</t>
  </si>
  <si>
    <t>&gt;tri_SRR7286081.sra_TRINITY_DN3162_c0_g1_i2_len=10206</t>
  </si>
  <si>
    <t>GCGAGATCCCGACGACGAATCCCCAAGCATAGGGCTGAGTCTCAACAGATCGCAGCGTGGTAACTGCTCTACCGAGTACAACACCCCGCCAGGTACCTAAGTCGTCTACAGACGATTCCGAGTCTCGACGTCGAACTTGGAGTACCCATGATCGACCGTTAGAGCGCCGCGGCCGTCGTTCGGCGAGATCCCGACGACGAATCCGATGACGCCCATACGGCAAACTGGGGCCCGTGCGATGACCGGTCACGAGGGCCGGCCACCTAGTAGTGTCACATTGTTTTGAGCCTTTCGACCCACACGAGACTCCTAGAAATATCGTTGCCACCTTTGTCTAGAAAGGATACGGCCTTAGAGGCGTTCAGGCATAATCCCACGGATGGTAGCTTCGCACCACCGGCCGCTCGACCGAGTGCGTGAACCAAATGTCCGAACCTGCGGTTCCTCTCGTACTGAGCAGGATTACTATCGCAACGACTAGTCATCAGTAGGGTAAAACTAACCTGTCTCACGACGGTCTAAACCCAGCTCACGTTCCCTGTTGGCGGGTGAACAATCCGACGCTTGGCGAATTCTGCTTCGCAATGATAGGAAGAGCCGACATCGAAGGATCAAAAAGCGACGTCGCTATGAACGCTTGGCCGCCACAAGCCAGTTATCCCTGTGGTAACTTTTCTGACACCTCTTGCTGAAAACTCTTCAAGCCAAAAGGATCGATAGGCCGTGCTTTCGCAGTCTCTATGCGTACTGAACATCGAGATCAAGCCAGCTTTTGCCCTTTTGCTCTACGCGAGGTTTCTGTCCTCGCTGAGCTGGCCTTAGGACACCTGCGTTATTCTTTGACAGATGTACCGCCCCAGTCAAACTCCCGGCCTGGCAGTGTCCTCGAATCGGATCACGCCGGAGTATTATCGGCGATCGGCGCAAGGCCTCACACCACTCTTGTACGCTTGGTTCTAGAATTCCGTGACAACCGGGTCGAAACCACGGTGCACGCGCTCCGCCTAACCGAGTAAGTAAAGAAACTATGAAAGTAGTGGTATTTCACCGGCGATATAAAATCTCCCACTTATGCTACACCTCTCATGTCTCCTTACAATGCCAGACTAGAGTCAAGCTCAACAGGGTCTTCTTTCCCCGCTAATTTTTCCAAGCCCGTTCCCTTGGCAGTGGTTTCGCTAGAAAGTAGATAGGGACAGAAGGGAATCTCGTTAATCCATTCATGCGCGTCACTAATTAGATGACGAGGCATTTGGCTACCTTAAGAGAGTCATAGTTACTCCCGCCGTTTACCCGCGCTTTTTTGAATTTCTTCACGTTGACATTCAGAGCACTGGGCAGAAATCACATTGCGTCATCACCCGTGAGGGCCATCGCAATGCTTTGTTTTAATTAGACAGTCGGATTCCCCTAGTCCGTGCCAGTTCTGAGCTAAGCGTTGAATGGCGGCCGAAGAAGCGACCACGACGGCGTAACCGCCACGGAAGCCTCGCAGCAAGGAAGATCCGCGGGAGGCCAAGGCACGGGACCGAGCTCGGATCCCGGGACGCGACCGAAGTCGCCAACCGTTCACCTCGCCCAGGCCCGGCACGTCAGCCAGACCCGCTTCCCGACCAAGCCCGACACGCCCCGCTCCTCAGAGCCAATCCTTATTCCGAAGTTACGGATCCAATTTGCCGACTTCCCTTACCTACATTAATCTATCGACTAGAGGCTCTTCACCTTGGAGACCTGCTGCGGATATGGGTACGAACCGGCGCGACACCTCCACGTGGCCCTCTCCTGGATTTTCAAGGTCCGAGGGGAAGATCCAGACACCGCCGCAACTGCGGTGCTCTTCGCGTTCCAAACCCTATCTCCCTGCTAGAGGTTTCCAGGGAACTCGAACGCTTATACAGAAAAGAAAACTCTTCCCAGATCTCCCGACGGCGTCTCCAGGTCATTTTGGGTTACCCCGACGAACACTCTTACGAGGGCCCGAATGGTATGCGGTTCCGCTGCCGGGTTCCGGAATAGGAACCGGATTCCCTTTCGCCCAATGGGTGTGCATCTCTGCAACTATTGTGTTATATTAATTCGATTTAGCCATATTTAACAGTTTTGTTTTGTTGCCATTTATCTGAGAGCTTTAGGACACCTCATTTACATAGGATTTCTCTTAGGGCTTAGGATCGACTGACTCGTGTGCAACGGCTGTTCACACGAAACCCTTCTCCACGTCAGTCCTCCAGGGCCTCGCTGGAGTATTTGCTACTACCACCAAGATCTGCACCGACGGCGGCTCCAGGCAGGCTCACGCCCAGACCCTTCTGCGCACACCGCCGCGACCCTCCTACTCGTCAGGGCTTCATGGAGGACCAAATTTTGTCCAGCCCCACTTGCCACTGACGGCGGAGTATAGGCGCGACGCTTCAGCGCCATCCATTTTCAGGGCTAGTTGCTTCGGCAGGTGAGTTGTTACACACTCCTTAGCGGATTCCGACTTCCATGGCCACCGTCCTGCTGTCTTAAGCAACCAACGCCTTTCATGGTATCCCATAAGCGTCGACTTAGGCGCCTTAACTCTGCGTTTGGTTCATCCCACAGCGCCAGTTCTGCTTACCAAAATTGGCCCACTTGGCACTCTGATCCAATAATAAAATCTCATGGCTTCATTTGATGCAAGCAAGCCAGAGATCTCACCCATTTAAAGTTTGAGAATAGGTTGAGGTCGTTTCGGCCCCAAGGCCTCTAATCATTCGCTTTACCAGATGAGACTCGCAATAACGTTTCGAGCGAGTGCCAGCTATCCTGAGGGAAACTTCGGAGGGAACCAGCTACTAGATGGTTCGATTAGTCTTTCGCCCCTATACCCAGTTCCGACGATCGATTTGCACGTCAGAATCGCTACGGACCTCCATCAGGGTTTCCCCTGACTTCGTCCTGACCAGGCATAGTTCACCATCTTTCGGGTCCCAACGTGTACGCTCTAGGTGCGCCTCTTCTCGCAATGAGAACGAGACGCCCCGGGAGTGCGAGGCCTAATCGTAACGAGGCCCATCCTCCCTAGGTCGACACAGAGGACGACATTCACTTTCATTTCGCCTTTAGGTTTATTTATATCCCAATGACTCGCGCACATGTTAGACTCCTTGGTCCGTGTTTCAAGACGGGTCCTGAGAGTACCCAAAGCAATAGCGTCGCCGACCGGTAATTCAAAGCTTGGCCAGTCCAAGGACTCCTCCTGCTAACAGCTGGCCAGGCCCGGGGACGGCGCATAGTCCGTACATCCGGGTATTATAACTGAACCTAGCTTGCGGCGGTCCTGACGCACACACATTCGAAAATGGATTGGTTGCGGCCCGATACCGTCTGAGTACCGTCGCGCAGTCGGCCAGGCAACCGAGGGTCTGTCACGAACGCCGTTAAAGCGACGGACAGGCTCCGCCTCGGACCGTAGACCGACACGCAACGGGTCGCGACGTTCTACTAGGGGAGAAGTGCACGACTACCTCGCCGGAACGTTCGCCGAAGGTGGCGTGCCCTCGCTAATGGAACCCGAGGGTCCATCCGGGGCATCGCGCACCAACGGGAGCCAGCGTGGTTGACGATGAATCTCCCCATTCGATCTTTTGGGTTTCTCAGGTTTACCCCTGAACGGTTTCACGTACTCTTGAACTCTCTCTTCAAAGTTCTTTTCAACTTTCCCTCACGGTACTTGTTCGCTATCGGTCTCGTGGTCGTATTTAGCCTTAGATGGAGTTTACCACCCACTTAGGGCTGCACTCTCAAGCAACCCGACTCTAAGGAGAGATCCTCCCGAAACGCGTACCGGTCACTACGGGCCTGGCACCCTCTATGGGTAAATGGCCCCATTCAAGATGGACTTGGACGCAATTCGATGTCTCGGGATAAACGGATCCTCCTGAACACTACATTTCCCAGCGGCGGTACCGCGGGATTCAGTGCTGGGCTCATTCCTGTTCGCTCGCCGCTACTAAGGAAATCCTAGTTAGTTTCTTTTCCTCCGCTTAATAATATGCTTAAATTCAGCGGGTAATCTCGCCTACTCTGAGGTCGTCAATTTCTTTGGTTTCATCGAAAGGTGAATATGATGCTCGATGCAAAAAAAAATAAAAAAATAAACGAAAAGAAGCAAAAAAGCAAACACGTAGAGAATCTGTGCGTGAATCAACCTTTCGCATATTCAATTTTTCCTCTCTCTCTCGTTTCAAAATGTTTGTATTATTTATCGTTCGATGAAACGAGCACAAGAGGGAAAAAAATTGAGACACGACGTTCCCATGATTTTCGTGTTACTTCCTTTTTGCTTCAAACATTTTGCGGACTGCAGCTTCGTCGTATTGCTTTTATCAATTTTTAACAATTTCAAAGCGAAGACAACTCGCAAGACGACCCATTTCGTCCCGGTTCAATTTTAACGTCCGTCCGTATTATTTTTTGTTCCACAAGAGATTTCGAATAGGTTTCTTTTTGTTTATTTATCATCCCTTCTTTTCGAGCGCAACGGAAGCAAGAGGAAAAGCAAGAGCGAGAGAGAACATTTCGCGTGTATTTCATTTAGCAATTTTAACCAACACGCGATGTACTCTCCACACACCTCTTAGATTTAACTGCTTTTCTTCTCTTCTTATCTCCCCTTAGCGCAAGGGTAAACCCAATTTTTCTCTGCTTTGGAACGCAACAACACTTTCGAGGACTGGACGACCGAGCGATGGTCGCGCGGTCTTCGCTTATCTTTAACAAACGAAGTAGTCCGTATGTATTCTAAATGTTGAAGCCTCCTAGGACTTTAAGCCATGCGAGACATTGAAATGCTGTTTTAACGGGAGCATGCATAATTGCTGCAAACATACTTTTATCACAAGTTCTAGCCACGCCACGGAGGCTTCGAAGTTCCTTCACCATTCGCTTTCCTCTCTTTTGTTACACAGTTTCAGACTACGATCAGGGGTACCGAAACACTGCATTGATTGTAAACAACCATTTTTATCTTGGAGCGGAGCGTTCCTTTACTCGTTCGATTTGTCTTGTCGCGTGTGTATTCGCTTTTTCGACGCTTTTTAACCATTTAACTTGTTTAGCGAAGCGAAACTCACAGACAGACAAAAGAAAGGAACAGCATCGCGCGTCAAACAGCGACGACCCATCTGAAGCGATCTTTCATTTATACACCGTTTGTAAACAGAGAGATATATAAAGCGCGGGGAATCATTCGAAACCCTGGGGCTATTCGAGCTTGCATTTCAGCAAATTATCATCTCAAACATTTCACTCGTTTGCTTTTTCTAAATTTATAGGAGAGCTTCTTTCGTTTATTTTTTCACACACCTTTCGTAAATATCGTTTCTGGCAACGTCGGGAGCGTAGATTTCTACGAGTGAACAATCGCGTAGATCCGATAATTCCAGCAGGATGGAGAATCTTTATAGATTATCTTTCGAGAACTCGGTGCTTTCACGGGCGGTCGTTTATAAATTTTAACGAACGACTCGCGCGCCGTGACGCACTTGCGCCAGTTCGAATAGATATTTCGAAGTTTGTTTCTCTCCTTTAACGGCCTGCATTTAGTGTATCTGTTGCGATTTTCGTCACATCGTTTCCACGACAAACGCCGACGAACTGCCCAACTATCGCTCGTACGTTGCGACTCTTTTTTTTATTTATCGTTCATTCATTCTTTCAATTTCGTTCGATAATCCCGCTCCGAAACGTTCTACTCTCGTTGAACGACGGCGGGATGTTTAAAAAGCAATGAATTACTCTTTTTCGAGAAGCAAACGCAAGCAGTCTTTAGTTAAGAAAACGACCCTCAGCCAGGCGTGGTCCAGGAATTGTATCCGTGGACCGCAATGTGCGTTCGAAATGTCGATGTTCATGTGTCCTGCAGTTCACACGTTGACGCGCAATTAGCTGCGTTCTTCATCGACCCACGAGCCAAGTGATCCACCGTTCAGGGTAATCGTATAATTTTGTATTTCAAACTCTTTAGATCTTTAGTGTTATTTTCATTATTAACACACATCACATTCGATACCCACATCACTCTCCCACCCGGCGCGTGCAGGAGAGCGAATTCGGGCGTCGCCAACGTATTTGTTTGTTCGATCGTTGACGACACGATCGCGTCCAAAGACGGAAACCGTCGGAGAAACGCCCAGTGGCACGCTCCTCTCGACGGTCGGGCGTAAAGTACATTTAAAAACCTTGAAAACTACGAACGCACACAAGGAATTCGAGCGCGCGTCCTGTCGCTGAATCGTGCGCGTTGCGAGATTCGAACAGACACACGGCCGGCGACGATCGGTCTAACTAATGGACACATAGTTTTTCAAAGACTCGCTATCGTCGCTTCGCAGCCGGTCCGTAAGCAACACACATCGATCAGGCGGACGCACGAATTTTACCACGGTGCGTGTTTCGTAAATTCCAGGTTACCCGCAAGTACCTCTCTCTCTCTATTTCGAAAGAGGAATCTCGATCCGTCCTTTTCGGACAATGGAGAAATCTTTTTATCGCAACACGGATGGCAAAGAAACAACCGAAGCGTAGGAGCGTGGGGACGAGAGCGACGAAAAGAACGTCGCGAAAACAAAGTTTCGACGGTTGCTCGTTCTAAGACATCGTAAAACTCTCTCAGTTTTAACCACTCCTAAACGCTTCGTAAACTTTTAACAATTCTTCGCCTCCGCGAGTTTCATTTCGAATAGAGCGAACGCAACACGGACCAAACAAACTCCGATGATGCGAGATCATTTAGCAAAGATCAGACGGCGGGTCATCTGTATTCCTTTTCTCTCTTTTTTTCTATCTTTCCATTTAACTAGGGTGTCGCAACGACGGGTACATATATATATATATATTGTATTTCAGTTTTAACGATCTTTCCAGTTCAGTTTGTAATAATATGATCCTTCTCTTTCATTTCGATCTTTCCGGTTTATGGTTAACCAACAGAAGCTGGTTTTTATACGACTTGTTTCTTTCAGGTTTGTTTGTTTGTTACGACTTTGTTTGTACCCGATCAAGTAGACGACGACCCATAAGTGATAGTTAGAGAGATAAAGGTCAAGAGACCTCACGCAAGCGTCTTTTACTTCCATTCACATCAGTCAGAGAGAAATGGTCCGGCGTCGTGCTCTCTGGCGCCGTTGATCGCACAGTTTTTTTGCCGGCGGTATAATTTTACCGCATCGCAGCGTTTTGGTATTTGTTTCTTATTGGCTCGAACCCGAGATTTTTGTGTTTTATGTCATATGTATTTATTTATTATTATATCTCTCGTTTTGTATAATTTTTGGTCCGAGCTCAATAAACTTTTTTTATCGCTTTATATCAATGATTCAATCCCAGCTTTTCTCTTGTATTTTTACTTGTTAATGATCCTTCCGCAGGTTCACCTACGGAAACCTTGTTACGACTTTTACTTCCTCTAAATAATCAAGTTTGGTCATCTTCCCGGTAACATCGGCAATGCCGAGACATTGCCGCGCACCAGTCCGAAGACCTCACTAAATCATTCAATCGGTAGTAGCGACGGGCGGTGTGTACAAAGGGCAGGGACGTAATCAACGCGAGCTTATGACTCGCGCTTACTGGGAATTCCTCGTTCATGGGGAATAATTGCAAGCCCCAATCCCTAGCACGAAGGAGGTTCAGCGGGTTACCCGGGCCTTTCGGCCAGGGAAAACACGTTGATTCCTTCAGTGTAGCGCGCGTGCGGCCCAGAACATCTAAGGGCATCACAGACCTGTTATTGCTCAATCTCGTGCGGCTAGAAGCCGCCTGTCCCTCTAAGAAGATTTGTTTGTACGTTGGTAGTAAAAACCCACCGACCGAAGTCGGGGGCCTTCGAGATACCATAAGTTACGTCTATTTAACAGGCTAGAGTCTCGTTCGTTATCGGAATTAACCAGACAAATCGCTCCACCAACTAAGAACGGCCATGCACCACCACCCACCGAATCAAGAAAGAGCTATCAATCTGTCAATCCTTCCGGTGTCCGGGCCTGGTGAGGTTTCCCGTGTTGAGTCAAATTAAGCCGCAGGCTCCACTCCTGGTGGTGCCCTTCCGTCAATTCCTTTAAGTTTCAGCTTTGCAACCATACTTCCCCCGGAACCCAAAAGCTTTGGTTTCCCGGAAGCTGCCCGCCGAGTCATCGGAGGAACTTCGGCGGATCGCTAGCTGGCATCGTTTATGGTTAGAACTAGGGCGGTATCTGATCGCCTTCGAACCTCTAACTTTCGTTCTTGATTAATGAAAACATTTTTGGCAAATGCTTTCGCTTCTGTCCGTCTTGCGACGATCCAAGAATTTCACCTCTAACGTCGCAATACGAATGCCCCCATCTGTCCCTATTAATCATTACCTCGGGGTTCCGAAAACCAACAAAATAGAACCGAGGTCCTATTCCATTATTCCATGCACAGAGTATTCAGGCGAAGGTAGCCTGCTTTGAGCACTCTAATTTGTTCAAAGTAAACGTACCGGCCCACCTCGACACTCAGTGAAGAGCACCGCGATGGGATATTAGTTGGACCGCCCGCAAGGAGCTAAGCCCACCGGTAGGACGTACCACATAATGCCAGTTAAACACCGCGAGCGGTGAACCGACACTGTGACACACAGATTCAACTACGAGCTTTTTAACCGCAACAACTTTAATATACGCTATTGGAGCTGGAATTACCGCGGCTGCTGGCACCAGACTTGCCCTCCAATGGATCCTCGTTAAAGGATTTAAAGTGTACTCATTCCGATTACGGGGCCTCGGATGAGTCCCGTATCGTTATTTTTCGTCACTACCTCCCCGTGCCGGGAGTGGGTAATTTGCGCGCCTGCTGCCTTCCTTGGATGTGGTAGCCGTTTCTCAGGCTCCCTCTCCGGAATCGAACCCTGATTCCCCGTTACCCGTTACAACCATGGTAGGCGTAGAACCTACCATCGACAGTTGATAAGGCAGACATTTGAAAGATCCGTCGTCGGTGCTAGAAGACCATACGATCAGCACAAAGTTATTCAGAGTCACCAAAGCCGACGATGGACGAACGGACAAGCCGTCCGCCACCGATTGGTTTTGATCTAATAAAAGCATTCCTCCCATCTCTGGGTGGAATTCTGGTTTGCATGTATTAGCTCTAGAATTACCACAGTTATCCAAGTAATGTGTTGTACGATCTAAGAAACCAAAACTGATTTAATGAGCCATTCGCGGTTTCACCTTAATTCGGTATGTACTTAGACATGCATGGCTTAATCTTTGAGACAAGCATATGACTACTGGCAGGATCAACCAGGGAGCTTAGTTATTATAGTAAATTTAAATTTTCGTCGACGGCTCCTCCCCAAAAGACCGATCGACGTTAAGACATTTCTCTTTTGATACACACATTTCATAAATTTTTGACCTCTTAAAGAGGCAAAATATTCTCCTCCGCTCATCTTTCTCTCATAAAGCACGAAAATCACTTTCACGCCGTGCATCCATCGTGCAAGCACGTAAACCACACACGCTGGGCAATCTAATAAAAGATGATAGCGCGGACAGTGGCATGCTAGACAAATCGAGAAAGCGCGTACAGTGATCATGCTGGTCATTTTGCCACCAAATTTAATAATCTTTATAAGAGCGGGCCCACCAACCTCGTCTCTGTACTTTATACATTTCTCCACCATCTCCACACACCTTTTCAAACATTAACGGAGAGAGTTCCGAGGACTTGCTTTAAATATATATATTATATATGTTGGAATCTCTCTCCTTTAGAAGTTTCACCAGCATTACTTCTTTCCTTTTTACTCATGTACAGAGAGAGTGACTTGTTATAAATTAATCTCTCTCCATACTTATTCTCCTCTCTGAACGTATCAGAGAGGATTTTATTTCTGACACCTCTTGACTTTTCTTAAACTCAGGACGTAATTTTATTCATAATTCAGAGGACGTAATGTGTATTTTAGACTTTTAATATTTCTAAACAGTCTCCCTTCTAAAAGTGATAGAACGAATTTTCGTCTAACACTACTTTCTTGGTTCCCAAATTTTATATAATCTTATACTTTTTTAGTTCGAACCAATTTTGGTTACAGACAGTTGATGCTCAATTGGTATAAGTATACACATTTAAAGTGCATACAGATCACCAGCCTTATATTACAAGGCTCACCACATATGGGCCATTCGGTCTTAGACACCGACCCGTGGT</t>
  </si>
  <si>
    <t>&gt;tri_SRR6148379.sra_TRINITY_DN339_c0_g1_i11_len=11718</t>
  </si>
  <si>
    <t>ATAATTTTAAAAAGGTGTATTCAGTGTAGTAATTGCAAATAACGCAAAACAAGACAAAGTGACTGTGTTAGACTTGTGTACGCTTTAATAACTTTGCCGGCTCGCGGGCGTGTGTTAAATAAATAACTGAACGTTTTACGAACTGCTTCATTGAGCTTTTATAATATAAGTGAACATTGTTAACATTAGTGCAACTTCTCCCTCTTGAGTTTTGGCACGGTTTCCTCAAGAGCGTAGGGTGAATACCGGAGACAGGTGATTTCGGCTGCCGTGCAAGCCATCCACCGGAATCACATGCACCTCGTTCACATCATCATTGGACCTCTCTTCGACTTGGAAACAGAGATCATCATCAAATCGCAGAACCAGAGGATCTCCCCGTGATTCAAGGCCAACCGAGATAATGGATTACCGACGGACGGAATTTGGTGTTTGAAAATAGAAAACTCGTTAAGTGAAACCGTTAGAAATAATTTGACAAAATGCCGCCGTATAAGTTAAAGTATATGCGCGCCAAAAGGAGTCGCAAAATCGGCCTGCGGGAAAATACATTTTTGGTAGAGGAATTAAACATAGATTCATCAAATGCAGAACTTTCTTCATCTTCCGGGGCATCTTCTACCGATCTTTGTCCTCGACTACGTTTGCTGCTGCTGTTTCTAAAAATACTCCAACCTCTATAGAGTCATCTAGTATGCTTCCAGCGTCATATCTTCGTCTCTCTTTAGTGAAGGATTTGATACCTCAGTTTGATGGAAAATCTTGTTCTCTGACTGAATTTATTAAGGAGTGTCAACTGATTAGTTCCAAAGTAAAGCCTGAGGATAGAGCCGGTCTTCTGTTTTTAATTCGTGGTAAAATCGGGGGGCATGCAAAATTAGTACTTTCAAATCGCCGGGAACCAAGTACATTAGATGAGTTAATTGGATTACTTAAAAGGGCATACGTGCGTACGTTTAACATGCATAGTATCAACGAGGAATTTACGGGATTGAAACAGGGAACTAATGATTCGGTAGAGGTTTTCGGATCGCGAGTAAGTAAAATATTAAATACCGGAATAGAAGTAGCAAAGGACACGTACAATTCTGAACAGTTAAGCGGTGTTGTTGATTTATTGAATAATACGGCTATAGCCACATTTATTAATGGCCTTCGGAACGGAATGTTAAGAATAATGCTTAAAAATAAAAATAGTCAAGAAATACCAAATCTTGAAGCTGTTATCGACGTCGCACGTAGATTAGAATCAGTAACGGTCGAAGGGTCAAGATTGTCCCTATCTTCGTAGCCTCTTATCGGAAACGCGAACGTTTGTAAGGTAGATTTCGCTGAATGCCGATGCGTTGTTCCGCAATCCTCTAAACCTTTCTCAAATGAAACAAATGTCCTCTTGTCCGAATAACGCTCACTTACCAAATTAAATTGAAACAGACGACACAGACGCCTCTCCTTTTTGGGGGTTGCGGGAGGATGTCGTAGGCGCCAACGATTTGCCTCCCGTAAACTCTGGAAAGGTTGAGAAATTGACGATTCTGACATTAGTTCTGTTGACAGCGACGCATATTTAACAGCAGACGAAGCGGAAATGTCGCTCTCCTTAGAGACAGAAGTGTCTAGAAAGAATGAAACCCCTTTTGATGCCGCTAGTGGATTTAGGAAAGATGGTTTGGATAAAGAAAGGACTCCGTTACGTGGTTCGGCACCGGCAGGTACTCTTATCGAGAATCGGATAGGCGATACAAAAGCACCCCGCTCGGGAGTCGGTCGGAATGTCGTCCATGTGGTAAAGGGTGCTCAGGACCGGGTGAATCCGTTGGAATCGGATAGGCTATATAATAGTACCCCGCTTCGGATCTCCCACCTGAGTCACGCTGGTTGTAATACGGAAGGGGCTTGTTGTGATTGGGGTGCCCGGGCTCTGGTGGGTTCGTTGATATCGGATAGGCTATACCACAGCACCCCGCTTCGAACCTCCAGCCCGGGACCTGTTGTTGGGGGCTGAGGAGCCCAGATTTTTGCAAAGCGGTATCATTGGGGGTGAAACATCGGGGACGCCCGATATGAATGAGACACGACTTAATAGAAACTGCTATTCAGGAGACAGTGACTTACATAGACGAAATGACGTAACAGTTTTGTTTTGTTTTTCACCAATCCCAACACGATCATTGTACGCGCTTTCTCGATTTGTCTAGCATGCCACTGTCCGCGCTATCATCTTTTATTAGATTGCCCAGCGTGTGTGGTTTACGTGCTTGCACGATGGATGCACGGCGTGAAAGTGATTTTCGTGCTTTATGAGAGAAAGATGAGCGGAGGAGAATATTTTGTCTCTTTAAGAGGTCAAAAATTTATGAAATGTGTGTATCAAAAGAGAAATGTCTTAACGTCGATCGGTCTTTTGGGGAGGAGCCGTCGACGAAAATTTAAATTTACTATAATAACTAAGCTCCCTGGTTGATCCTGCCAGTAGTCATATGCTTGTCTCAAAGATTAAGCCATGCATGTGTAAGTATGAACTAATTCAGACTGTGAAACTGCGAATGGCTCATTAAATCAGTTATAGTTTGTTTGATGGTACCTGCTACTCGGATAACCGTAGTAATTCTAGAGCTAATACGTGCAACAAACCCCGACTTCTGGAAGGGATGCATTTATTAGATAAAAGGCCGACGCGGGCTCTGCTCGCTGCTCTGCTGATTCATGATAACTCGACGGATCGCACGGCCATCGTGCCGGCGACGCATCATTCAAATTTCTGCCCTATCAACTTTCGATGGTAGGATAGTGGCCTACTATGGTGGTGACGGGTGACGGAGAATTAGGGTTCGATTCCGGAGAGGGAGCCTGAGAAACGGCTACCACATCCAAGGAAGGCAGCAGGCGCGCAAATTACCCACTCCCGGCACGGGGAGGTAGTGACGAAAAATAACGATACGGGACTCATCCGAGGCCCCGTAATCGGAATGAGTACACTTTAAATCCTTTAACGAGGATCCATTGGAGGGCAAGTCTGGTGCCAGCAGCCGCGGTAATTCCAGCTCCAATAGCGTATATTAAAGTTGTTGCGGTTAAAAAGCTCGTAGTTGAATCTGTGTGTCACAGTGTCGGTTCACCGCTCGCGGTGTTTAACTGGCATTATGTGGTACGTCCTACCGGTGGGCTTAGCTCCTTGCGGGCGGTCCAACTAATATCCCATCGCGGTGCTCTTCACTGAGTGTCGAGGTGGGCCGGTACGTTTACTTTGAACAAATTAGAGTGCTCAAAGCAGGCTACCTTCGCCTGAATACTCTGTGCATGGAATAATGGAATAGGACCTCGGTTCTATTTTGTTGGTTTTCGGAACCCCGAGGTAATGATTAATAGGGACAGATGGGGGCATTCGTATTGCGACGTTAGAGGTGAAATTCTTGGATCGTCGCAAGACGGACAGAAGCGAAAGCATTTGCCAAAAATGTTTTCATTAATCAAGAACGAAAGTTAGAGGTTCGAAGGCGATCAGATACCGCCCTAGTTCTAACCATAAACGATGCCAGCTAGCGATCCGCCGAAGTTCCTCCGATGACTCGGCGGGCAGCTTCCGGGAAACCAAAGCTTTTGGGTTCCGGGGGAAGTATGGTTGCAAAGCTGAAACTTAAAGGAATTGACGGAAGGGCACCACCAGGAGTGGAGCCTGCGGCTTAATTTGACTCAACACGGGAAACCTCACCAGGCCCGGACACCGGAAGGATTGACAGATTGATAGCTCTTTCTTGATTCGGTGGGTGGTGGTGCATGGCCGTTCTTAGTTGGTGGAGTGATTTGTCTGGTTAATTCCGTTAACGAACGAGACCTCAGCCTGCTAACTAGCTATGCGGAGGTGACCCTCCGCGGCCAGCTTCTTAGAGGGACTATGGCCGCTTAGGCCAAGGAAGTTTGAGGCAATAACAGGTCTGTGATGCCCTTAGATGTTCTGGGCCGCACGCGCGCTACACTGATGTATTCAACGAGTTTATAGCCTTGGCCGACAGGCCCGGGTAATCTTTGAAATTTCATCGTGATGGGGATAGATCATTGCAATTGTTGGTCTTCAACGAGGAATTCCTAGTAAGCGCGAGTCATCAGCTCGCGTTGACTACGTCCCTGCCCTTTGTACACACCGCCCGTCGCTACTACCGATTGAATGATTTAGTGAGGTCTTCGGACTGGTGCGCGGCAATGTCTCGGCATTGCCGATGTTACCGGGAAGATGACCAAACTTGATTATTTAGAGGAAGTAAAAGTCGTAACAAGGTTTCCGTAGGTGAACCTGCGGAAGGATCATTAACAAGTAAAAATACAAGAGAAAAGCTGGGATTGAATCATTGATATAAAGCGATAAAAAAAGTTTATTGAGCTCGGACCAAAAATTATACAAAACGAGAGATATAATAATAAATAAATACATATGACATAAAACACAAAAATCTCGGGTTCGAGCCAATAAGAAACAAATACCAAAACGCTGCGATGCGGTAAAATTATACCGCCGGCAAAAAAATTGTGCGATCAACGGCGCCAGAGAGCACGACGCCGGACCATTTCTCTCTGACTGATGTGAATGGAAGTAAAAGACGCTTGCGTGAGGTCTCTTGACCTTTATCTCTCTAACTATCACTTATGGGTCGTCGTCTACTTGATCGGGTACAAACAAAGTCGTAACAAACAAACAAACCTGAAAGAAACAAGTCGTATAAAAACCAGCTTCTGTTGGTTAACCATAAACCGGAAAGATCGAAATGAAAGAGAAGGATCATATTATTACAAACTGAACTGGAAAGATCGTTAAAACTGAAATACAATATATATATATATATGTACCCGTCGTTGCGACACCCTAGTTAAATGGAAAGATAGAAAAAAAAGAGAGAAAAGGAATACAGATGACCCGCCGTCTGATCTTTGCTAAATGATCTCGCATCATCGGAGTTTGTTTGGTCCGTGTTGCGTTCGCTCTATTCGAAATGAAACTCGCGGAGGCGAAGAATTGTTAAAAGTTTACGAAGCGTTTAGGAGTGGTTAAAACTGAGAGAGTTTTACGATGTCTTAGAACGAGCAACCGTCGAAACTTTGTTTTCGCGACGTTCTTTTCGTCGCTCTCGTCCCCACGCTCCTACGCTTCGGTTGTTTCTTTGCCATCCGTGTTGCGATAAAAAGATTTCTCCATTGTCCGAAAAGGACGGATCGAGATTCCTCTTTCGAAATAGAGAGAGAGAGGTACTTGCGGGTAACCTGGAATTTACGAAACACGCACCGTGGTAAAATTCGTGCGTCCGCCTGATCGATGTGTGTTGCTTACGGACCGGCTGCGAAGCGACGATAGCGAGTCTTTGAAAAACTATGTGTCCATTAGTTAGACCGATCGTCGCCGGCCGTGTGTCTGTTCGAATCTCGCAACGCGCACGATTCAGCGACAGGACGCGCGCTCGAATTCCTTGTGTGCGTTCGTAGTTTTCAAGGTTTTTAAATGTACTTTACGCCCGACCGTCGAGAGGAGCGTGCCACTGGGCGTTTCTCCGACGGTTTCCGTCTTTGGACGCGATCGTGTCGTCAACGATCGAACAAACAAATACGTTGGCGACGCCCGAATTCGCTCTCCTGCACGCGCCGGGTGGGAGAGTGATGTGGGTATCGAATGTGATGTGTGTTAATAATGAAAATAACACTAAAGATCTAAAGAGTTTGAAATACAAAATTATACGATTACCCTGAACGGTGGATCACTTGGCTCGTGGGTCGATGAAGAACGCAGCTAATTGCGCGTCAACGTGTGAACTGCAGGACACATGAACATCGACATTTCGAACGCACATTGCGGTCCACGGATACAATTCCTGGACCACGCCTGGCTGAGGGTCGTTTTCTTAACTAAAGACTGCTTGCGTTTGCTTCTCGAAAAAGAGTAATTCATTGCTTTTTAAACATCCCGCCGTCGTTCAACGAGAGTAGAACGTTTCGGAGCGGGATTATCGAACGAAATTGAAAGAATGAATGAACGATAAATAAAAAAAAGAGTCGCAACGTACGAGCGATAGTTGGGCAGTTCGTCGGCGTTTGTCGTGGAAACGATGTGACGAAAATCGCAACAGATACACTAAATGCAGGCCGTTAAAGGAGAGAAACAAACTTCGAAATATCTATTCGAACTGGCGCAAGTGCGTCACGGCGCGCGAGTCGTTCGTTAAAATTTATAAACGACCGCCCGTGAAAGCACCGAGTTCTCGAAAGATAATCTATAAAGATTCTCCATCCTGCTGGAATTATCGGATCTACGCGATTGTTCACTCGTAGAAATCTACGCTCCCGACGTTGCCAGAAACGATATTTACGAAAGGTGTGTGAAAAAATAAACGAAAGAAGCTCTCCTATAAATTTAGAAAAAGCAAACGAGTGAAATGTTTGAGATGATAATTTGCTGAAATGCAAGCTCGAATAGCCCCAGGGTTTCGAATGATTCCCCGCGCTTTATATATCTCTCTGTTTACAAACGGTGTATAAATGAAAGATCGCTTCAGATGGGTCGTCGCTGTTTGACGCGCGATGCTGTTCCTTTCTTTTGTCTGTCTGTGAGTTTCGCTTCGCTAAACAAGTTAAATGGTTAAAAAGCGTCGAAAAAGCGAATACACACGCGACAAGACAAATCGAACGAGTAAAGGAACGCTCCGCTCCAAGATAAAAATGGTTGTTTACAATCAATGCAGTGTTTCGGTACCCCTGATCGTAGTCTGAAACTGTGTAACAAAAGAGAGGAAAGCGAATGGTGAAGGAACTTCGAAGCCTCCGTGGCGTGGCTAGAACTTGTGATAAAAGTATGTTTGCAGCAATTATGCATGCTCCCGTTAAAACAGCATTTCAATGTCTCGCATGGCTTAAAGTCCTAGGAGGCTTCAACATTTAGAATACATACGGACTACTTCGTTTGTTAAAGATAAGCGAAGACCGCGCGACCATCGCTCGGTCGTCCAGTCCTCGAAAGTGTTGTTGCGTTCCAAAGCAGAGAAAAATTGGGTTTACCCTTGCGCTAAGGGGAGATAAGAAGAGAAGAAAAGCAGTTAAATCTAAGAGGTGTGTGGAGAGTACATCGCGTGTTGGTTAAAATTGCTAAATGAAATACACGCGAAATGTTCTCTCTCGCTCTTGCTTTTCCTCTTGCTTCCGTTGCGCTCGAAAAGAAGGGATGATAAATAAACAAAAAGAAACCTATTCGAAATCTCTTGTGGAACAAAAAATAATACGGACGGACGTTAAAATTGAACCGGGACGAAATGGGTCGTCTTGCGAGTTGTCTTCGCTTTGAAATTGTTAAAAATTGATAAAAGCAATACGACGAAGCTGCAGTCCGCAAAATGTTTGAAGCAAAAAGGAAGTAACACGAAAATCATGGGAACGTCGTGTCTCAATTTTTTTCCCTCTTGTGCTCGTTTCATCGAACGATAAATAATACAAACATTTTGAAACGAGAGAGAGAGGAAAAATTGAATATGCGAAAGGTTGATTCACGCACAGATTCTCTACGTGTTTGCTTTTTTGCTTCTTTTCGTTTATTTTTTTATTTTTTTTTGCATCGAGCATCATATTCACCTTTCGATGAAACCAAAGAAATTGACGACCTCAGAGTAGGCGAGATTACCCGCTGAATTTAAGCATATTATTAAGCGGAGGAAAAGAAACTAACTAGGATTTCCTTAGTAGCGGCGAGCGAACAGGAATGAGCCCAGCACTGAATCCCGCGGTACCGCCGCTGGGAAATGTAGTGTTCAGGAGGATCCGTTTATCCCGAGACATCGAATTGCGTCCAAGTCCATCTTGAATGGGGCCATTTACCCATAGAGGGTGCCAGGCCCGTAGTGACCGGTACGCGTTTCGGGAGGATCTCTCCTTAGAGTCGGGTTGCTTGAGAGTGCAGCCCTAAGTGGGTGGTAAACTCCATCTAAGGCTAAATACGACCACGAGACCGATAGCGAACAAGTACCGTGAGGGAAAGTTGAAAAGAACTTTGAAGAGAGAGTTCAAGAGTACGTGAAACCGTTCAGGGGTAAACCTGAGAAACCCAAAAGATCGAATGGGGAGATTCATCGTCAACCACGCTGGCTCCCGTTGGTGCGCGATGCCCCGGATGGACCCTCGGGTTCCATTAGCGAGGGCACGCCACCTTCGGCGAACGTTCCGGCGAGGTAGTCGTGCACTTCTCCCCTAGTAGAACGTCGCGACCCGTTGCGTGTCGGTCTACGGTCCGAGGCGGAGCCTGTCCGTCGCTTTAACGGCGTTCGTGACAGACCCTCGGTTGCCTGGCCGACTGCGCGACGGTACTCAGACGGTATCGGGCCGCAACCAATCCATTTTCGAATGTGTGTGCGTCAGGACCGCCGCAAGCTAGGTTCAGTTATAATACCCGGATGTACGGACTATGCGCCGTCCCCGGGCCTGGCCAGCTGTTAGCAGGAGGAGTCCTTGGACTGGCCAAGCTTTGAATTACCGGTCGGCGACGCTATTGCTTTGGGTACTCTCAGGACCCGTCTTGAAACACGGACCAAGGAGTCTAACATGTGCGCGAGTCATTGGGATATAAATAAACCTAAAGGCGAAATGAAAGTGAATGTCGTCCTCTGTGTCGACCTAGGGAGGATGGGCCTCGTTACGATTAGGCCTCGCACTCCCGGGGCGTCTCGTTCTCATTGCGAGAAGAGGCGCACCTAGAGCGTACACGTTGGGACCCGAAAGATGGTGAACTATGCCTGGTCAGGACGAAGTCAGGGGAAACCCTGATGGAGGTCCGTAGCGATTCTGACGTGCAAATCGATCGTCGGAACTGGGTATAGGGGCGAAAGACTAATCGAACCATCTAGTAGCTGGTTCCCTCCGAAGTTTCCCTCAGGATAGCTGGCACTCGCTCGAAACGTTATTGCGAGTCTCATCTGGTAAAGCGAATGATTAGAGGCCTTGGGGCCGAAACGACCTCAACCTATTCTCAAACTTTAAATGGGTGAGATCTCTGGCTTGCTTGCATCAAATGAAGCCATGAGATTTTATTATTGGATCAGAGTGCCAAGTGGGCCAATTTTGGTAAGCAGAACTGGCGCTGTGGGATGAACCAAACGCAGAGTTAAGGCGCCTAAGTCGACGCTTATGGGATACCATGAAAGGCGTTGGTTGCTTAAGACAGCAGGACGGTGGCCATGGAAGTCGGAATCCGCTAAGGAGTGTGTAACAACTCACCTGCCGAAGCAACTAGCCCTGAAAATGGATGGCGCTGAAGCGTCGCGCCTATACTCCGCCGTCAGTGGCAAGTGGGGCTGGACAAAATTTGGTCCTCCATGAAGCCCTGACGAGTAGGAGGGTCGCGGCGGTGTGCGCAGAAGGGTCTGGGCGTGAGCCTGCCTGGAGCCGCCGTCGGTGCAGATCTTGGTGGTAGTAGCAAATACTCCAGCGAGGCCCTGGAGGACTGACGTGGAGAAGGGTTTCGTGTGAACAGCCGTTGCACACGAGTCAGTCGATCCTAAGCCCTAAGAGAAATCCTATGTAAATGAGGTGTCCTAAAGCTCTCAGATAAATGGCAACAAAACAAAACTGTTAAATATGGCTAAATCGAATTAATATAACACAATAGTTGCAGAGATGCACACCCATTGGGCGAAAGGGAATCCGGTTCCTATTCCGGAACCCGGCAGCGGAACCGCATACCATTCGGGCCCTCGTAAGAGTGTTCGTCGGGGTAACCCAAAATGACCTGGAGACGCCGTCGGGAGATCTGGGAAGAGTTTTCTTTTCTGTATAAGCGTTCGAGTTCCCTGGAAACCTCTAGCAGGGAGATAGGGTTTGGAACGCGAAGAGCACCGCAGTTGCGGCGGTGTCTGGATCTTCCCCTCGGACCTTGAAAATCCAGGAGAGGGCCACGTGGAGGTGTCGCGCCGGTTCGTACCCATATCCGCAGCAGGTCTCCAAGGTGAAGAGCCTCTAGTCGATAGATTAATGTAGGTAAGGGAAGTCGGCAAATTGGATCCGTAACTTCGGAATAAGGATTGGCTCTGAGGAGCGGGGCGTGTCGGGCTTGGTCGGGAAGCGGGTCTGGCTGACGTGCCGGGCCTGGGCGAGGTGAACGGTTGGCGACTTCGGTCGCGTCCCGGGATCCGAGCTCGGTCCCGTGCCTTGGCCTCCCGCGGATCTTCCTTGCTGCGAGGCTTCCGTGGCGGTTACGCCGTCGTGGTCGCTTCTTCGGCCGCCATTCAACGCTTAGCTCAGAACTGGCACGGACTAGGGGAATCCGACTGTCTAATTAAAACAAAGCATTGCGATGGCCCTCACGGGTGATGACGCAATGTGATTTCTGCCCAGTGCTCTGAATGTCAACGTGAAGAAATTCAAAAAAGCGCGGGTAAACGGCGGGAGTAACTATGACTCTCTTAAGGTAGCCAAATGCCTCGTCATCTAATTAGTGACGCGCATGAATGGATTAACGAGATTCCCTTCTGTCCCTATCTACTTTCTAGCGAAACCACTGCCAAGGGAACGGGCTTGGAAAAATTAGCGGGGAAAGAAGACCCTGTTGAGCTTGACTCTAGTCTGGCATTGTAAGGAGACATGAGAGGTGTAGCATAAGTGGGAGATTTTATATCGCCGGTGAAATACCACTACTTTCATAGTTTCTTTACTTACTCGGTTAGGCGGAGCGCGTGCACCGTGGTTTCGACCCGGTTGTCACGGAATTCTAGAACCAAGCGTACAAGAGTGGTGTGAGGCCTTGCGCCGATCGCCGATAATACTCCGGCGTGATCCGATTCGAGGACACTGCCAGGCCGGGAGTTTGACTGGGGCGGTACATCTGTCAAAGAATAACGCAGGTGTCCTAAGGCCAGCTCAGCGAGGACAGAAACCTCGCGTAGAGCAAAAGGGCAAAAGCTGGCTTGATCTCGATGTTCAGTACGCATAGAGACTGCGAAAGCACGGCCTATCGATCCTTTTGGCTTGAAGAGTTTTCAGCAAGAGGTGTCAGAAAAGTTACCACAGGGATAACTGGCTTGTGGCGGCCAAGCGTTCATAGCGACGTCGCTTTTTGATCCTTCGATGTCGGCTCTTCCTATCATTGCGAAGCAGAATTCGCCAAGCGTCGGATTGTTCACCCGCCAACAGGGAACGTGAGCTGGGTTTAGACCGTCGTGAGACAGGTTAGTTTTACCCTACTGATGACTAGTCGTTGCGATAGTAATCCTGCTCAGTACGAGAGGAACCGCAGGTTCGGACATTTGGTTCACGCACTCGGTCGAGCGGCCGGTGGTGCGAAGCTACCATCCGTGGGATTATGCCTGAACGCCTCTAAGGCCGTATCCTTTCTAGACAAAGGTGGCAACGATATTTCTAGGAGTCTCGTGTGGGTCGAAAGGCTCAAAACAATGTGACACTACTAGGTGGCCGGCCCTCGTGACCGGTCATCGCACGGGCCCCAGTTTGCCGTATGGGCGTCATCGGATTCGTCGTCGGGATCTCGCCGAACGACGGCCGCGGCGCTCTAACGGTCGATCATGGGTACTCCAAGTTCGACGTCGAGACTCGGAATCGTCTGTAGACGACTTAGGTACCTGGCGGGGTGTTGTACTCGGTAGAGCAGTTACCACGCTGCGATCTGTTGAGACTCAGCCCTATGCTTGGGGATTCGTAAAAAAAAAAACAATAAATAAAAAAAAAAAAGATAAAAAATAGAAC</t>
  </si>
  <si>
    <t>&gt;tri_SRR12918485.sra_TRINITY_DN5071_c0_g1_i5_len=1147</t>
  </si>
  <si>
    <t>GAGAGAGGGAGAGAGAGAGAGAGAGAGAGAGAGAGAGAGACAGTAATAATAATGCTCTGTAATAATAGCATTACTTTCTAGATACATTTCAAGTTGTTCTTTTACTATTAATTCTAACACTTTCTCAAATACTGGTAATCGTCTCTTAAACCATTCTGCCTTTTCCACGTTTCAACCGCTCTTCTAACGTGCCTCATCCTAACCAAACTATACAGACCCCCAGACTCCACTCTCTTTCTTACCAACACATTGTTTTCAACGTCGAAGGCGTCATACACTGCGAACCCCGATCCTAACCCCAACTCAGCCATGGCGTTCCACCTGCCAATACACACTGCTGGGTACTGTCTAGCCTTCTCTCTACTTAGAGGCACCTGGTCCACGCTGTTAACGGCATTCCTTGACCCGAAGTACTCCACCTGGTCTGTAGGTGACCCCCTTACACCCAAATCCTTAGCATGATGGTCCGGGAGGAAACGATAGCTACGTCGATACTTGTCCTCTCCACCTCCATCAACTGCTTCCACTTCCATCTTCGGGTGCCACCTAACCTTCATTAGAGCCGCAAGGTTATCCACCTCCATCCAATTGAGGCCATGGGTAAAATACCCTGATGTATAATCCTCAAACGCCTCGCGCAAACACTGCGTACTGTTCAAGACTCTGTTTAACATGGCTCTAACCCCGGTGTCAAACTCCTGTACTACTGGCCCCCTTTCCTCGAGCACCTGAAACCGGCTAACCTTGGGGATACTAAACTCATGTCCGCCTACTTCTATGTTGTTGAAGTTATCTGTCATCACCACAAACACCATCTTCTTTGCCCTGGAATGTATGTCCACCAAAGAAGAAGTACGTATAAAAGGCTCGTACGCTACTATTGCACTGCCATCCTCCTCAAAGGTAAACACGTCGTACGTTTCCTGGCAATGGACAAGTGGGTAATCTAGATGGGACAACACCCAAATATCCCTTCCCTCACTTGACTCCAGAACATTTACTCCTAGGCTTATGGTGACAACATCCTCTGAGTTTAAGTCCCAAACTTCTTCGCCGTTCTCACCTACAGGTAACCTCCCCTCCTCAGAGAGAGAGAGAGAGAGAGAGAGAGAGAGGGAGAGAAAAAGAGAGAAAGAGAGAGAGAAAG</t>
  </si>
  <si>
    <t>&gt;tri_SRR6031689.sra_TRINITY_DN3263_c0_g1_i3_len=4486</t>
  </si>
  <si>
    <t>TGTAATCTTTGTAGTACTTGATGTAATCGTAGCAAATGCTCAGTTTTATTTTTCCCCGTTATTAAAATATCGTCTAACAGGCACAACGTGCCGGGCACGCCAGCCAGCACGCATTCGATAGCGCGTTGAAAAATAGCCGGTGAACTGGCCAAGCCAAAGCAAAGGCGGGTATGCTTGTAAACTCCCCTGTGAGTATTTATACAAGTTAATTCCTGTGATTCCTCATCTAACACGAGTTGATTGTACGCACTAGATAAATCCAGTTTACTAAACTGTTGTCCACCATACAACCTAGTAAAAAGTTCAGTTATCGTCGGCAAAGGGTACTGGTCAACAACTAACTGTTTGTTTACGCCCGTCGAATAATCTGCACAAATACGTACGGAACCATTCCGCTTTAATACCGGTACGATTGGTGACGCATACCGCGCGTGGTCAACTTGTTTTAATACTCCGGCCGCCACCAAACGATCTATTTCCTTATCTACTTTGTCTTTTAAAGCGAAAGCTAATGGTCGCGCTCTAATAAAAACCGGTTTTGCATCTTCCTTTAAATGTAATTTAACTTTAAATTTGTTAAACGAACCTAATTTATCGGAAAAAACCATAGGATAACGAGATTGCAACGCGTTAATTATATTGTTTTCATCTACTTGTTTACAATATTGTATCGGCAATAATTCTAACTTAAACTTAGAAATGAAATCGCGACCGAGAATTGGCGGCCCTCCGTCTCGTATGACGCAAACATATAGTAAATGTGATTCATTCGCATAACTGACCTGTAATTGTACTACTCCAATACAAATAATACTATTACCCGTATATGAAAATAATCGTTTTTTTGTTTTAGACAATGGTACATTGCTAAAATATTTCCTGTATGTCTGTTCAGAAATCGCAGTAACGGCCGACCCGCTATCTATTTCGAATTTTAATTCGACCCCCGAAATCGTCACCGTCTCTGTCATGGCTTCCCCTTTAACAGACCTAATATTAAAACATTCACCATCGTCATCGCCGTCATCCACCACATTTGCCTCCAGGTAATTAATTTTTTTGCACATCCTACGTAGGTGCCCCGTGACATTGCACTTTTTGCATTTTAATTTAGCGAACCGACACTGAGACGTATCATGATTACGATAACCGCACACTTGACACTGCACTTTATTGCCGCCATCCTTCAGCCGAAGCGCCCCCGACCGGCCTGCCGCCGTCGATTGCGTCATCTTGAACAGCTGATCGTGGGTTGCGACCTGTACTGCTGCAGTGGTTGCTCCAACTCGCGCGCTGCGCACGCTTTCTGCCATTTCAACCGCCTTAGCCAGCGATAGGGCCGTTAGATCCTGTGCAAATAACTTTTCTCGTTCAGGTCCGGGTAACATCCCCATAACGAATCGGTCTCTGAGAGCTTCCTCCACGTTGGCAAACCCACAATGCCCGATCAGACCGCGCAACCTGGCCGCCCATTGAGGGTAGGTCTCGTCTTCTTGTTGTACCGCCACGTAAAATTTATAACGTTCGCCGAAACCACAACGCTTGGGAGTAAAATGATCGTCCAATAGTCGGAGTATGTCTTCATATGGAACATCGGTCAACGTCTTCGGCACCGCGAGATCCGCCGCTAATTTGTACGTGGCGTCCGTGAGTGCGCTCAGCAATATCGCTCGTCTTTTTATCCCTGCAGGATCACTTGTTCTGCTAATGTCGTTAGCTACGAACCACTGAGAAATTCTGCATTTGTACGTTTCCCATGACTGCAGATTGTGGTCAAAACTGGATAATAATCCGAACATTGCACCGGACATTTTTTGTTAATTTGTACAAAACGGGGTAGGTTCGTATTTCGTCGCCACTGTTAGATACGAGGGATACACGAGTGAAACACTTGCCTGCTGTTAACACACTGTCCTATATTTGTTGAAATACCCCGTATGCGTAGGCACACGCACACATACTTAACATTCCTCCCCTTAGCTTAGATATAATATGTACATAACTACTCTAAACAAAACAAAAGATTATACTAAACTTAAAAAAGAAACTTATACTAAAAAAACTGCTTATAGTTAACCCTAGGCCGATTGCGTTTATTCCGTGATGTAAACTCAGGTCTGCTGGCGTTTTGTCGTGCGGGTATGCCATCAGAGCCTTCTTCGACAGACGGGTCTGGTAGGGCCTCAAGAAATTCATCCTCCTCTTCTGCTAACTCGACACCTTGCCGCTTGTACGAGTGATACGTGCCCCGTTTACAGCATTGGGGTGAACACATGGGCCAACGAGGATGAAATCGTGCCATTCAGCTCCCTCTACAACCATGTGGCCGAGCGAATCACCGACCCGAACGCTACAGGCGCACTAGGGGCTTTGGTGAAGGGGTCCACGATGAAGGACTCTGCTAGCGTAATCACTCTGGTTAAACATATGCAGAAAGGGAATGGCTCATACAGAGAAGTGGCGCCGCTCGTGCGGTGCTACAACATGCTATTGGCGACTGGGGTGGAGGGCATTCCCCCGGACCCCGTGACATATAAGTGGGTTCGTAACTTCGTTCCGAGGCCGGGCGTTCGCCTGGAAAACTTTGCCGGACGGCGGATGGAGGGGACCGTAATGGCGGTGCCCCACGATATGTTCGTAGAATATGTCTTCTTAAACTTTAACACCCCCTTCCCTGGGATCGGGAAGGGAGTCGAGGTTTTTTCACTCGACAGCATGGACGAGACGTGGGTTGCTATCCCTGTTAGCAACGATCTGCTGAGGACTAAGGCGCTCATACCGTACATCCTATCCTTTTTGAGTAGCGGATATACGAATGGAACAACAAACCACATCGTCGACGGACAGGTCAATAGCCCGGAACACGAGGGCCAGAAGCCCCAAACCGGGTCATATCGGCTATTTCCACGGTCGAACCTGGCGTATATACCGTGCGCTATCAATGCGCTCATTGTGCTAACTGACTGCACAACAAGCTCGGCCCCTGGCTCCATTCGCGGCGCGCGGTATGAGATCCCGGTGGCGAGTGCGCTACGGAGGCCGACTGAGGGGGTCCCATTGCCTGTCCCGACGCCGGTGGATGACCTGATCGACGTGTGGTGGGTCCCGTTTGAGACCGCGGCAGGCGGTTCGGATATTATAACTGCCATTAGTGAAATTGAGAGCAAGCTTGCGATTGACGGCGTCGCGAGACAGGCGTGCGCGGTGGCGGCCGAGCTACATGGAGCACAGTACCCATCTATAATGATACACCCCAAGCAAACAGGGTATGACCCGGGTGAGGTGGTCAGCGGCGGGTGGGTGCTGGGGGGTGGACCGAACCCTCGGCTTTATCCGGATTCACGGTATTTTGCATCTGAGCTGCCAATTGACACAGATACGACACAGTCAAGACGTCTTATGGTCGGATATAACTTTGGCGGGCTCAGTCCGCTGGCTAGGCCCTACACAGGTGAGACGGCCACCCAGACCATGCCATCGGTGGTGGAGCCCGCCTACCGTGGCAGGCTCTGGACGAATTATAAACCAGACAATCATGCGCCTGCAATGACTCTGAAGACGATGGATTCAATGTCTAGGGTGGCGACATACATGGGCCTCGTCGTCACCGAGGACATACAAAACGGCTTCACGAGTGCCGGCGGCGCGCGGGGGTGGTTCAGGATGTTGGCCGGAGCCATCACCCTGCAGACTTCACTTCTGTTTGCACGCTGACTTGTCCCTACGGGTGTGGGCGAGATACGAAGCAGAATCAACGGATTTGGTGACCCGGAATACGTACACCCAGTACACCAGGATGGCGACAAACGGGCTGTGTGGTTATGTCGACATTAAAATGATGATCGCCCCGTGGTTTGCCTGGGACGAAGAATGTACTGCTGAGTACTATGGCATGGACCTGTTGAATGACGCAAACTGGCTGTCGTACCATCCCGTGCCCGCCGTATTGACGACGCAGTGGTCACGCAAGTTGGAACTGGCTGAGACCCAAGTGGCAAAAAGCTGCGTGTTTCGATACGATGGCTCTCACCGGAGAGGGTTGTTAATAACCCATGAGAACAGCTACTCCAAATTAGAGGCTATTGGAACTATAGACTTCGATCGGTATGCTCCGGTCGTTGTTTACCCTGATAACAATAATGAGATTCTAAGACCGATGGGCATGTGGGTGGACTGCGATCCATACATCACCAACCACATGACGGGCGCACACGCTGCCCAGCCTAACACTGTGATGATGAGCGCGACACCTGCTCTGACTTCACAGTCACTATCAACGGAGGTCATTGAGCCAAGACGCCTATACGTCTTATATTCACGTCTGGACACCAGTAGTCCGGAGATGACGGCCATAAAGGTGACGGACATCCAGCTGCCGGACCCCCTGTCCCTTGACTCGATTATACGGGCGGCAAAAAACTACCTTTTTTTTTTTTTTTTTTTTTTTTTTTTTTTTTTTTTTTTTTTTTTTTTTTTTTTTTTTTTT</t>
  </si>
  <si>
    <t>&gt;tri_SRR6031689.sra_TRINITY_DN70380_c0_g1_i1_len=458</t>
  </si>
  <si>
    <t>GCAAACAGCAGCGACGTCTGCAGGGTGATAGCTCCCGCCAACATCCGGAACCACCCCCGCGCGCTACCTGCGCTGGTAAAACCACTCTGTATGTCCTCGGTAATGACGAGGCCCATGTATGTCGCCACCCTTGACATCGAGTCCATTGTTTTTAAGGTCATGGCCGGCGCGTGGTTATCCGGCTTGTTATTTGTCCAAACCCTGCCGCGATGGGTGGGCTCAACAACCGACGGCACGGTCTGGGTGGCAGTTTCGCCCGTGTATGGTCTGGCCAGCGGGCTGAGTCCACCGAAGTTATACCCAACCATCAGACGCCTCGAGCGCGTAGTGTCCGCATCAATCGGCAATTCCGACGCAAAGTACCGAGAACCGGGGTAGAGGCGGGGGCTCGGCCCACCCCCCCCTCGCCCCTCGTGTGCCCCATAGACTATGAGAAGAATCGCTATGTCCAATACGGC</t>
  </si>
  <si>
    <t>&gt;tri_SRR6031689.sra_TRINITY_DN47318_c0_g1_i1_len=1035</t>
  </si>
  <si>
    <t>CACTCTCCGCCGTGATGGGCTTCATATCGGGAGGACCCACCGGGGCGGTTGTCGCCGGGGCAAGCCATTTGGTTTCACAGGCGGTAAAAGACCTTGTCCCGACACAACACTTGGACGTAGTCAAGGATGTGCTGGACAAAACGAAGACGATGGTGGCGGAGGGTGGGGCCGCTGGGGACCAATGACAGGGTCAAAAAAACGGGTGAAGTACAGTACATCTGTACTCGCGTTGTACGGCTCGTCACATATTTGAAGATTGAAGTTGCAATCATTTTTAGGGTTAATTAATTATTACAGAAGTTTTGTTCCTAATGCGTCTGCAATTTTAAAGCCGTTATATGAGCTTTTAAAAAAAGGAAATAAATGGTACTGGGGACATGAACATGAGGACGCTTTTAACGCGATTAAAAAATGTTTGGCGTCGGATCAAGTATTAGCTCATTTTAATCATAACGCGACCATCATTTTAACTGTCGATGCGTCGCCGTCAGGTCTTTCGGCTATTTTGTCTCAGATAGAACCAAACGGGTCTGAGCGACCGGTCTCGTTTGCGTCGCGAACCCTAAATGCTGCTGAGAAACGTTATTCTCAGATCCAAAAGGAAGCCACCGCCATTATTTTTGGAGTTAGGCGTTACCACCAGTACCTATATGGCAGGACGGTTCCCTTTATCTTACGCACAGACCATAAGCCACTCTTATCGATTTTTGGCCCTTATCGAGGTATACCAGAAGTTTCTGCGAACAGACTTCAGAGGTATGCGATGTTTTTAAGTAGCTATAATTATAGAATTGAATATGTTCGTAGCACAGACAACACCGCAGACTTCTTATCGCGCGCCAGCCTAGGAGAGGCGGGGACAGCCGCGGAGGGCAGGGACAGTGTAGATGCTATGATACCCGATTTGGATAGAGCTTCTTATATAAATTTTGTTGTGGAAGGTAATTTACCTGTATCGTTAGTCAAATTACAAGACGAAACAAATAAGGATTTAATATTACGTAAAGTTATCCTATATGTCTTAAAGGGATGGCC</t>
  </si>
  <si>
    <t>&gt;SRR5171457_NODE_65761_length_1149_cov_3.563419_g25138_i0</t>
  </si>
  <si>
    <t>GACAAGAGACCGCGCCACACAAGTTCTGACATCGACGCCGGTACAGTCACAGACATCAAAACACGGATAACTCGGGTACTGAACGGGTCAAATTTCGCCTGTGTGTCCCCCCTACAACAGCACGCGGTTAGTTACGCAGAACTCCAAACCGAAGACATCCTAGAGTCGAACTTATACGCAGGGACCGCAACATACTGGCTGGGTACACCAACAAAGTCTGTGTACCAATACCAGTGTAACACGGCAAACTCGATGTATCGCATCTTGACATGCCTCGGGTTCATCTACAAGGATGACTATAGATACAATATGGTAAGCCTGAGCGGGTTACAGAACATCATCACCATGCAGGGGGTCGCCCTGGCCCTCTCAGTTGGCTTGCTGCTAAACCGGAGCGACATTGCCCGCAAGAATTGGTCCGGGCTAGGAATAAACGAGGATGTGTTGTCCCAGGTAACCATGCGAGCCGCTATCACTGACGCTACATACGGCCACGTCATAATGACCAACACAGACACACACATGCTTACCAAAATAAACAACAACCACACCATCTCAGATGAAATAGACGCGTTTCTAGGTGTACGACCATCTAGCCAGGTTTGGGGGCAACACATCTGTGCACCTTACCCCGCTTTCCTACAGTGGGCAGAAGCGTTTGGAATTGACATGTGCCCGAAATACGAGGTGACCCTGGGCGTCATAAACGCAGACGTAGAATCTCCCCATTTATTGATCCGGCACACGGAAAACCCTGCAATATCTTGGGTCGCAAGTGTTTTGAACACCCACTCACATTTGCCCGTTTTGTTTGTCGACCATATGCGGACCGTTCCTTACACCATTCCAATCTCTGCTGAGGACTGGCAGCGGATGACAACACCTCCAGACGGCACAATCTACCAAAACGCTGGTTACATGTCAGATCTGATATGTGTGTCACTAGACCATCACTACAGGCACACCGCTAGCCCCGGCCAAGCATTGGTCATTAACAAGTACGTTACCAAACCCGAACTACCAATCTGGAACGTTGCAAAACTTATTTATCCGGATCCACCACAGTCTTTTTTATCAAAGACAGACCACGCACCACCCTCGGTCCAACCACCCGTCATTATGAAGGAGGCCCCTGTGAAGCCAGAACCA</t>
  </si>
  <si>
    <t>&gt;SRR5171457_NODE_76489_length_973_cov_2.912281_g31611_i0</t>
  </si>
  <si>
    <t>CTGTTTGCAGAATATAGTTGTGATTAAATTTGTGTTTAAATTAGCTCTTATTTAATTTTGTGAATTAGGCTAGCAGCCTGGAATCCGCCGATGTTTTGGCAGAGGGGTACTAACCGAGTGTTGGACTACCGCCCCAAGTGCCCACCAGGAAAACAGGGGGTTCGCCACAAGCGGCAGAAAACAACTCGGATCATGTAGCCGCAAGACACGGCTTAGATCTGGAGGAGGTGAAGAATATGATACCTGACTGGGAATGGACGCCGTCATTATACTATACACGACAGCGTAAACTTATACAGGAATTGGAGTACTGTTGTAATGAGAGGATGGGAAGCACCTAAGTTTAACTCAAACCTCAGTAGTTAGGTAGATATCGGCTGTCATAAGGCCATCACTGCGGAGGTTGTGTGTTACCCAAAGGCACTATCGAAGAGGGCTACACCTATTGATGCAGTTACACCCAGGGCGAGCTGCTTCTCGGATTGAGGCTGAACACCACCGGTAGAAAGAGATGACAAGCGACATATGTCCTCATAGCCTTAGGAGGCTACTCAAGGACAGTGCGGGGTGGCTGAAGTTAGTGGGGATGTACAATTGTACATAGGTAAATACTGGAGGACACTAACGTACTGGGAAACCATGACGGATTATGTTCCACCGGTCGACATATCAAAGCTTAAGGAGGACGTAGACGACTGGTTAACAGTGACGAAGCATAATGGAGAAAGAGTGGGAGAAACAAAGTACTTTGATGACCTACACCACGGAGCCTGTGCATACTTGCGACGAGAGTGGAGTAGACCTGGTAACCTACCTGCAAAACAAGAGTGGGTAAGGAGCGGTGTTTGGATGCGGGGCAAGGCTGGCACCGGGGGGCAGACGCTGATTGAAATCGATGGCAAGTAGAAGCTTACCAGACACTATAAGGGTGTCGATGCGGCATTGAAGAGCGATAAGGAGATAGAGCTAGCAC</t>
  </si>
  <si>
    <t>&gt;tri_SRR3623304.sra_TRINITY_DN6481_c1_g2_i1_len=1236</t>
  </si>
  <si>
    <t>GGTACTAACCGAGTGTTGGACTACCGCCCCAAGTGCCCACCAGGAAAACAGGGGGTTCGCCACAAGCGGCAGAAAACAACTCGGATCATGTAGCCGCAAGACACGGCTTAGATCTGGAGGAGGTGAAGAATATGATACCTGACTGGGAATGGACGCCGTCATTATACTATACACGACAGCGTAAACTTATACAGGAATTGGAGTACTGTTGTAATGAGAGGATGGGAAGCACCTAAGTTTAACTCAAACCTCAGTAGTTAGGTAGATATCGGCTGTCATAAGGCCATCACTGCGGAGGTTGTGTGTTACCCAAAGGCACTATCGAAGAGGGCTACACCTATTGATGCAGTTACACCCAGGGCGAGCTGCTTCTCGGATTGAGGCTGAACACCACCGGTAGAAAGAGATGACAAGCGACATATGTCCTCATAGCCTTAGGAGGCTACTCAAGGACAGTGCGGGGTGGCTGAAGTTAGTGGGGATGTACAATTGTACATAGGTAAATACTGGAGGACACTAACGTACTGGGAAACCATGACGGATTATGTTCCACCGGTCGACATATCAAAGCTTAAGGAGGACGTAGACGACTGGTTAACAGTGACGAAGCATAATGGAGAAAGAGTGGGAGAAACAAAGTACTTTGATGACCTACACCACGGAGCCTGTGCATACTTGCGACGAGAGTGGAGTAGACCTGGTAACCTACCTGCAAAACAAGAGTGGGTAAGGAGCGGTGTTTGGATGCGGGGCAAGGCTGGCACCGGGGGGCAGACGCTGATTGAAATCGATGGCAAGTAGAAGCTTACCAGACACTATAAGGGTGTCGATGCGCCATTGAAGAGCGATAAGGAGATAGAGCTAACACTGACGACGGTACTGCCAGAGGATATGAAGATCATGCAGAAAAGCGAAGGGGGGAAGGTGCGGCCCGTGGTAGTGGGAGGTAACGAGTTATGGATAAAATACAGAAAAATGGACTTTCGATCAGAAATAGTGGAGCGGGGGTTATACGGCTCACAGACCAGCTCTCTTTGCAGGTCCGGCTGGGATAGAGCACATTGACCAGGAGTGGGTGGAGTGAATCCGTGACCCCGCTACGCTCAAAGTACCTCTAGATTAGAGTGCCTTTGACAACCACCAGTCAAAAATAAATAAATGGCCGAAATCGGTCGGACTAATCATGCTGTTTTCAAGAAATGACAATGGGCAGATTGGGACCACCCTCCAATAGCA</t>
  </si>
  <si>
    <t>&gt;SRR10123454_TRINITY_DN29645_c0_g1_i2_len=2161</t>
  </si>
  <si>
    <t>TTCCTTTTTTGTTAAAACTATTGTGGAGTGGAATCAGCTGTGTGAAGAGCAAGTGTGCTGTACGAATGAAGATTTGTTTTTTTCCCTCCTGTAACCCCCCTGCTATAACGCCTTCGGGCAATGCGGGGTAATTCTTGAATAAAGAATAAAGAATACCGGCACCCTTTGCTTAACTTTTATGAATCTGCTGGCATGCTGCAGTATCTTTAACTCGTTTATTTTTTGTAAATGTGTTGCCAAGTGCCTCATCCGAGTGAAAGCTAGTCTCTGGACTGTTGAATGAATTCATGCTGTTCGTAGTAGAGTGCACGCTGACCAAAATGGGCATCGACAGACGGTTGGCCAAAATCCCAGTCAGCGTGGGGGGCTTGGGCCTCCTCCCCTGGGATGGAAAGTGGCACTTGAAACAATGGGTACCCTCTCCCCCTAATCCCGGTCGATGTGCTCAACACTACTGAGTTCCACGCCGAGCAGGAGGGGAAACGCTACAACGAGATGGGGGTACCCGCGACTCCTGGCGAAGCACGTAGGTTGGCCGAGCGAAACCTGCGCAATAAACTGGCCCTTGATGACGTAAATGTTCCGGAGGAAGTTGTGCAATACCTGGTCAACCGGCCAGATGGATTGCACATATAGTGTGAACAGGTCGCCTCCCTGCTGCGGCACTGAGTGACCACAGCTACAGTGACTACCGCGCCAACAAACTTAGGGGTGCGGGTGGCAGCATCGCAGCCACCTGCTGTGACTTCCATGCCATACGTTGCAAGAAAGCCACCGAAGTTCTCGGGTTTTAATGACCTACAGTTGCCGGGGGTGTTTCTCGGATGTTAAGAGAACTTTTGCCTCATGTCGGGAATTGACTCTGCCAAAAGGCTCAGTAAAGTGGTGCCAGCTGCCTTGGAGGGCAGCCCTAAGCTGTGGTGGCGATTCCCCGGCATTTTCACCACATGGGAATAATTCACGCAAGCGTTCTGCACGGAGTTCGGTTCAATCAATACGAAATGCTGCCTGGAGGAAGAGCTCCAACAATGCAGCCAGCACCCAGAGGAAAACCTGAAGGAGTTCATCGGCATTGTGACATCGGCATACTGCAACCGCATCAGTGAAACATTACCAGAAGAAGAGAAGGTGTAGCGGGTTCTCTGCCAAATGCACCCGCAGCTACAAGACCTCGCAGAAGGGTCAACACTTACAACTTTGAGGGAACTCGCGATGGCGGCGATGGCAGAACCACCGCCACCACAAACAAATCAGGTTGCAAGGGACCTGGCATTCCGACCACACAGGGCAGCCCCTAACGCTCTCGAACCGTGGACTATGTCGGTGGCTGTCACTGTGGGCACTGCTACGTCTCTGGGCTGCGGCCACTGCTGGCAGAAAGGAACCCCTTCTCGACATCCACATTAGAGCAATGACATTCCAGGTGCTCTTGGACATGGGGTCCAGTGTCGGCCTTCTGGGACAAGCGATGACAACTGCTGAAGCCACAGGAGCTAGCCATAAAAGAGAAGTACGCATGCTCCACCTGGCTACGGGCTGGTCCCAATCTACTACCTCGCTCTGATGCAAGATCCACTGGGCCAAACGTTCCCGCCGGCAGCGTTTTCTGTGTGTGCCTGATCGCTGCAGAGACATCATTTTCGGGAGGCATTTCCTGACAGTGACCTGAATATTGCTCCATAATGCACTTAGAGGTTGGAAAACTGGGACTGAAACGCAGAGCATGGTACCCTTTATCAAAGCAGAGCAGCAGGTTAAAGGGGAGCTAGACAGCGAAGAATCCTACGACCTGCAAGCAATCTTTGCAACCTGAGCCTATGGCCAACTCTGAAGTACCAACCTCCAATGAACCTGCTCGCTTCGGGGCTCAGGTGAATGTAGACCTGCGTCTGGCGCAAGTGCTAGAGATCTTTCGCCCAATTATTACAACTACCCCTAGGCTCACCACCGCATTTGCTGAACATCAAATTGACACTGGGAACAACCTACCTGTACGTTGCAAGCTTCGCCCCGTCAATGCCAAAAAACAGGCCATTATGGATAATTGCATCCATGACCTCCTAGAACAGGAGCTCATACGCCCGAGTACCAGTCAGTGGACGAGTGCTCCTGTTTTGGTCGCAAAAAAGTCTGGTGGCTTTCGCCTCGCCATTGATTATCG</t>
  </si>
  <si>
    <t>&gt;tri_SRR18473713.sra_TRINITY_DN267679_c0_g1_i1_len=477</t>
  </si>
  <si>
    <t>GCCTTGACTAGGCGCTCAGAGATGAGGATCGCCCTTAAAAAGGGGGACTCATCCTTCGTGCCCGAGACACCTTGGGCCAGCGCCGTTACGAGGTAGGCCATGGACTTGGTGTCCTTGGCCATGGAAATGGTGAACAGCCGATTGGCCTGGAAGTCTCCAATCGGGGTATTAGTCATGGCAGCAAATTGCTGAAACAACGGTGTGACGCCGAGGTCGTGCGTTGGTCCAGCCATGTGCTGCGCGTTCTTGGCGATGCGCACTGGCAATTGGGGCGCTAGCTCCGTAGTGCCGGCTGCTCCGGCAACAGTTCTGACGCCAACCAGCCTTAGAGCCTCGGCCCACTGCCAGTACGTATGCAATCTAGGGGCACCACCGACGGCCTGGTGGGCCTGTTGGTCCTGAAAAATGGGTGTACCACTGTTCAGAGGTATGACTGATGGTACGGTCTGAGCCCAGGCGACCTGAGCGACCTCAAAC</t>
  </si>
  <si>
    <t>&gt;tri_SRR18473713.sra_TRINITY_DN242000_c0_g1_i1_len=627</t>
  </si>
  <si>
    <t>CTTCAGTAAAAGCTATTCGCTTTGGCAAGGGTCACCACAGGGCTCACCACTTGATCATTGAAAAAACAGAAAACAAAAAAGTCGCCACATCGCAACACCCTCTGTTTGAGGCCGCACAGGCCGCCTGGGCACAAACTGTCCCGGCGGTATTGCCCTTAAACAGTGGACACCCGAATTTCTTGGACCAAACTGCGCACCAGGCCATCGGTGCAGCTACCAGATTCCACACGTACTGGCAGTGGGCAGAGCCCCTCAGACTTGTCGGAGTGAAGACCCACTCGTTGCCTATTGGGTACTCCGACCTCTCTGCCCACCTCCCCGCGCGTGTGGTTCGTATCGCACAACATCTTGCTGGAGCCACGAACTAGCTCGAAGTGACTCCATTGTTCCAGCAGATGTCTTTGAATGACACCCCCGTCGGTGACTTCCAGGCAGGTCGGCTATTCTCGGTCCCTATGGCTCGGGATACTCGTGCCATGGCCTGCTTGGTTGCCGCTCTTGCCCAGGGCGTTTCGGGTCCAAAGGATGAAGCACCGTTCTTGCGGGCCGTGCTGATTTCTGAGTGCCTGATCAAGGCTGTAAACGTCCCACTCGCCACCCAGCTTCCGGTGCGGGTGGCTGGTGACC</t>
  </si>
  <si>
    <t>&gt;tri_SRR18473713.sra_TRINITY_DN56305_c0_g1_i4_len=530</t>
  </si>
  <si>
    <t>CAGCAGGGAGGCGACCTGTTCACGTTGTATGTGCAATCCATCTGGCCGGTTGACCAGGTATTGCACAACTTCCTCCGGAACATTTACGTCATCAAGGGCCAGTTTATTGCGCAGGTTTCGCTCGGCCAACCTACGTGCTTCGCCAGGAGTCGCGGGTACCCCCATCTCGTTGTAGCGTTTCCCCTCCTGCTCGGCGTGGAACTCAGTAGTGTTGAGCACATCCACCGGGATTAGGGGAAGAGGGTACCCATTGTTTCAAGTGCCACTTTCCATCCCAGGGGAGGAGGCCCAAGCCCCCCACGCTGACTGGGATTTTGGCCAACCGTCTGTCGATGCCCATTTTGGTCAGCGTGCACTCTACTACGAACAGCATGAATTCATTCAACAGTCCAGACTCTGCGAGTCTTAGGGCTAGCTCACTGCCGACCTCGGTGATGCGGGTGAGCGACGCTTCACCGGTTGGGGGCCTGGTACTCCAGGGTCTACGCTGAAACAGAGGAATGGTCCTGCACGGGTAAGCACGATCACTG</t>
  </si>
  <si>
    <t>&gt;tri_SRR18473713.sra_TRINITY_DN51589_c0_g1_i2_len=448</t>
  </si>
  <si>
    <t>CAGAAAAGCATCGATCCCCGTCTTTTGGCAGCAATGGGCGGACGAGGTGTCGTCAAACTTTGAAGCAGCTCAGTACGCAGAGAGGCCGGCACAGATAAGCCTCTACACTGGGATGATGATGGATGTGTTTTTCGCAGATCCATTCATCATGGGACAACCTTTGCTGAGGTAACTGCCAGCAAGCCTGTCATGTCTGCCAGAGGTGCACTCCAGGCGGAGGTGACCCTCGAGGTCCTGTTACATACGAGTTGCAGGCGGTTTAGCGTGACGCGCACGGATTCGTCCCACCGATCTTGGCGGTGGACTGGCCAGTCACCGTGTGATGATCCCTCCCTCCCTCCAGGCCGCAGAGATTCAACGAAAAAAACACGAAGATGCTGATGGCACTTCCGTTTGGACCGGGGAACTTTGGCAGGGTGAGGAAAATCCCCTTGGGAGACTGCGTCCC</t>
  </si>
  <si>
    <t>&gt;tri_SRR18473713.sra_TRINITY_DN237470_c0_g1_i1_len=402</t>
  </si>
  <si>
    <t>CGCTTCTTTGTGTGTGGTTGATGGTGAGGTCAACGTCCTCTTGGTCCTGGTTGACCGGGAGGTGAAAAGCAACGGTCAAATTTTCTTTGACCTCGCTGGCCAGCTCGCCCCTGTGATCAGATCGTCCGACCTGGACATCGCGGCCCCTGCCCTCAATGTTCGGGCTCTTGTGGACGCGGTGTTTGGGGCGGCCGGTACGGTCGGAGACTCCCCCACTGGGCAGGCCGACGTTTACAGCGCCATTAGAGAGCTTGTGAATGTCATCGGCACTTCAGACTGCTTCGAGGTCGGGCTTGTCCTGGCCTCCGAGGCATGTCGCTCTTTCCCTGTTGACCCGCTCGTCAAAATCGGGAAGAAGGGTGAGTCCGTCGGCCTGTTGCAGTGGAGGGACAAGACCATGTC</t>
  </si>
  <si>
    <t>&gt;tri_SRR18473713.sra_TRINITY_DN155081_c0_g1_i1_len=212</t>
  </si>
  <si>
    <t>CAGACCCGCTGGAAGTGTACCTGCAGCAGGCTTACCTGTTTGCCGTATCCTGTAACACATACCTGTCCTGGCCCGGCAATACGTTAGAAGAGAGCATGCGTGTCGAGATGACCAGGAATGAGCGCACATATCAGCGCATGAAGGCCGGCGCGTGTGCCCTGACCTACGATTTCAGCTGGTTTGACCACCAGCCAACAACCGACGAAATCGTA</t>
  </si>
  <si>
    <t>&gt;tri_SRR18473713.sra_TRINITY_DN141462_c0_g1_i1_len=287</t>
  </si>
  <si>
    <t>GTCTTCTTGACAGTATCGGATAACTCCTTGCAGGCTAGCCTGAAGTGTGCAGTGTCTGCCAGGAACACGCCGCTGCTGATCGTGACATTGCACCACAGATCTTGTTCGAAGCAGATTGCTGCCAGGAGGCAGTTGCCAGTGAGAATGTAGTCAAACCCTCTGCATAGCTTGAGTACGTGGACGACGTGCTCGTGCATGCCCTTAGATCTGAGGAACAGTAGCATGTCGTCCAGTCTGAGGTTGCGAATGCTGAGGTCTTCTTTTGTGCCGGGCAGGAACAGTTCCAG</t>
  </si>
  <si>
    <t>&gt;tri_SRR18473713.sra_TRINITY_DN136748_c0_g1_i1_len=428</t>
  </si>
  <si>
    <t>CGCGTATATGAGGGCATGGGTACAGGGAAGGGCTCCACTCTGAGGGGAACGACACATGGGTCAGGGATAATCTCAGAAGTTGGTTTTCATCCTGGGTGGACCTGGCCCCCTCGGATGTGCAGGTGAGTTTGGCTTCGAGGAGTACAAAAAAGATGCGACACGGTGGGGGACTGCAGGTCGGCCTTCCCCACCTATGTCCATGAGGGACAGTTTGGCTTCACTTTTTTCTGATTTAACGAAGTCGTCCTTCAGAACGAAAACAGCCGCCGACATTGCCTCCCTGATGTTCGGGGACCTGGAAGATTTTTTAAAACCTGACGTTTGTCACGCTGCACTTAAGGAGGAAGCAAAAGCATGGTTCATCGTGTCCACACCAATGCACTCGTACGTGTCCATGTGCTACATCTTTGCTCTGTTGGGAAAACCCT</t>
  </si>
  <si>
    <t>&gt;tri_SRR18473713.sra_TRINITY_DN128207_c0_g1_i1_len=203</t>
  </si>
  <si>
    <t>CTCCCCTAACATGGAGTTCTACCCGCTTTTGACTGCCGAGGTGGACCACAGGCCTGACATCAACCCATCAGGGACTGGGAAAGCCCTCTGATCCCCCAGCCCTGGTGGAGAGGTGATTGTGGCATGTTTGAACCCTTCTTCGAGGAGGCGGTTGAAGAACTAGACGTCGGCCACCTGCCCTACCCTCACAGAGTGGAGCGTGC</t>
  </si>
  <si>
    <t>&gt;tri_SRR18473713.sra_TRINITY_DN116603_c0_g1_i1_len=257</t>
  </si>
  <si>
    <t>TCCACTTTGTCATCTGCCGATGCAAAGGTGCAGCATTCGAGAACGTACTTGGTCCTGGCGTTCCAGTACATCGTGTCCAAATAGGATAGGATGTAGGGGCCCGCCGCTCTGAGACCAGAGAGGTCCGTTCGGAAGGGGACAACTGCTGTGGAGTTGCCCCACGTGACACGCAGAAACTCGGCGAAACAGGGTTCTGTCGCGCCGACGTTCGCGTACATGGACATAAATCTGGCCAGGTCTATGGCCATGATTTTCCC</t>
  </si>
  <si>
    <t>&gt;tri_SRR18473713.sra_TRINITY_DN110926_c0_g1_i1_len=440</t>
  </si>
  <si>
    <t>CTTGCAGAGGCTGCAAATGTTTGTGATGCAACCACCACGGCAGATGCGCTCAGCCAGGGTGACAAGGTCAAATCTGATGCAGGTTGCACGTGTATAACACTGCCGTACACCAGCTCTGTCACCCGCGCCACAGGTAATGATGGATAGGCCATGTTTGCGACTAGTGAGGGAACACATAACATGTTCCTCACGTTGCGCCAACTGTGAGCCGTGGCGTGGTCACCAGCTTTGAAGTACCCCTCAGACAACATACTTGACTGGCTGGTGGAATACCATCCCAGATGTGCAATTTTACCCTTGTTGGTGACTGTATCAAAAGCCATTATGCCCCAGGTTGAAATCTTGGGACCAGTGGTCCCGATGTGCACGGATGCTCTCTGACCCACTGGAACAGGCCAACAGTCTCCCTTCCTTCCGATCTTCACTAGTGGATCAACAGG</t>
  </si>
  <si>
    <t>&gt;tri_SRR18473713.sra_TRINITY_DN110857_c0_g1_i1_len=340</t>
  </si>
  <si>
    <t>GTCTGCCTGCCTCAACGGTGAGTCACCGACGTGGCACGCACCACCAAGGACCGCATCAACGACACTGCGTACATCGATGGGTTCAAAAGCGGCGTTCACCCCCGATGCGCGTAGAACTTTCACGTCATTATCGGCGATGTTGATGCACATATGCCCATTTGTTTTGACTTCCTGGTCGGTCAGGACAAGCAGCACATTTACTTCTCCATCTACCACGCCCAAATTTGCCTTAGGAAGGGTGGTGACGTCAACTTTCTTTGTCACGTCGGCAACTGACTGACATTTAAATGTGTACTTGGCTCGACCGTTCCAATACGCCGTGGTCACAAAAGACCATAAG</t>
  </si>
  <si>
    <t>&gt;tri_SRR14866272.sra_TRINITY_DN19552_c0_g1_i3_len=2197</t>
  </si>
  <si>
    <t>TACTACAGCGGTACTACAGTGGCCACACCTCCTCTTTTCTGTCTTTTTTATTTTCTTTGTTTTGTTTTTAAGGTTCTTAGATTCTTTCTCTGTGCCCTAGGCTGGTCCCCTAGTGTGTACGGTGTGGCTCCTGACCCGTGGCAAAGCTCGGGGTATCGCCTCGTATGAAAAACCTCGGGGAACTATCCCTTAAATGGTGACAACACATGGACAAAGCAGCAGAAACCAAAGACGAAACCCCACCTGTTGCTCAATCACGCCCTGTGTTGCCAGCTCCCATCGAGGCATCCCGGTCTGCGTGGCGGTTGCCAAACCCTCGTGCCATGCCACTGGCACAGGCCACCGCACCGCTCCACGATCAGGTTGTCTCGCAACAAGTGACAGCCACCGTCCACCATCACACCCCTTGGCAATGGGCAGAGCCGCTTTGCCTGGTTGGTGTCAAGACGGTACGTGACAGCCTGGAGGTCAAGACCCGCCTCAAACGCATTCCCATGCGCCAGGCAGCGACAACGGGGTTGATCCCCACCCAAGACGGAGAGACTATCACCACTCCGCTTTATGACACAATTGTGTCCGCACTCAGGCGGCCCGTCGGTGAGTTTGCAGCTGGCAGGTTTTTTAACCTCCCCGGGACACTCGACATGACAGCACTTGCGTTCATTGTCCGCCACTTTGAGGGGAGCCCCTCTCTCGGAAGGGACGAGACCCCCTTCCTGAGGTGCGCCCTTCTTGGCGAGCTGGCGATGATCGCAAACAACATGAAGAAGGTGACCCAACTGCCAACTCGGGTAGCACCTACGCTGTCCATCTCGGGTGTCAAACGAAGTGTGACGGACTTCGGCCAGCTAGCCCCCGACGGAAAGGTCCTGTGTGTGGACGTTGGAATGTACACGAAGCTCACATCTGGTGCAAAGGCCCTGGAGAACTCGTGCAAGATGTTCATGCCTGACCACTGGGGGGTCGACACCGCTGTTGTCCCCATTTCCATCTCAGGGTCGGGGTCACGATGGGCGGCTCCGTACGTCCTGTCGTTCGTGGGCACCGAGTACTGGAACCTCAAGGTCTACTACGAGCTGAAGTGTAAGGACTCGTCTCAAAGTCAGGCGGGACAGGGGGAGGTAAGCCTAACAACTGCGCCGTATGCCTCCCTTTCCCTGGTGTCAGGTGAGGAAAACGTCCTCCTTGTCCTCGTCGACTTTGAGCACAGACTCAGAACAGCCGGGAAGTTCGACATTGTGGGTGAAGACCATCTCATCCCGATTGTTGGAGCTTCCACTGGCAACCTCGACCGTGTCACTGGTGTCAGTATGCGCGCCATCGTTGCTGGAGTCCTCGGGGAGCCAGGTGAGGATGTCGCTCCCCTTCGATCCCAGCGGGACGTCTCGCTGGCCTGGCGCCAGTTGGTGCAGCTCATCGGCACCAAGGGGTGCGCCTCAAGCGCACTTTCCCTGGCATCGGAAATGAGCAGGCGGTTCCCCGTCGACCCGCTCATTGAGGCAAAAGAAGAGGGGAACTCACTCGGACTTTTCTGTACCAACTCCACACTCCGTGCTGGCCTCGGTGTTCGTGGTTACCCCAAGTTGAAGAGCTGGCCATCCGCCGGAACTTGGGATGCCACCTTTCCACAGATGCTGGTGTGGATGGGGTGGTACAACATTGGCCAGTCTGGCATGCTGCCTGAGACATTTTCGGATGTCGCCAGTGCCACGAGCTGGCCATCCGCCGGAACTTGGGATGCCACCTTTCCACAGATGCTGGTGTGGATGGGGTGGTACAACATTGGCCAGTCTGGCATGCTGCCTGAGACATTTTCGGATGTCGCCAGTGCCACGAGCTGGCCTCCCAAATTTGGAAGTCTCCACCCCGGTGCTCTGTCACTGGTGGTCGGGACAGCAACCCCGGCCGACAGGATGGGTCGGGCTCTTGGCATGGTGGACGCGGATGTGAATCTCTACGTCCCCCAGGCGGAGCTCAGCCTGTCATATTGGCTGTCAGGGGCTGCGGTGGTAACAGCATCCACCACCTTCAGGGCCGCCCTTTCCCTTGGTCTAACTTGGGCATCGATCAATGGGTTGGGGTTGCCTCACCCTTCAGCGGTCCAGGCCACCACCGGCTGTGTTCAAGAACTCACAGCTGGACGTGTCAACAATCTTGTTGACATAAAGAGGCGGTTGTATGCTTCCAATGCAAACAG</t>
  </si>
  <si>
    <t>&gt;tri_SRR14866272.sra_TRINITY_DN91478_c0_g1_i1_len=849</t>
  </si>
  <si>
    <t>GCCCACGAAGCAGCGAAGTAGGCGGCCGGAACATAGAAGTGTTGGTCGGCCTTGTAGTTAGAGGGGATGTTCTCCCATGGTTGCGAAAACTCTACTGCCACGCCCCTCCCATTGTCGGGACCACACCCAGGCGCAGCTCGCTTTTCTTGAGGTTGGCAGACTCGCTGCAGTTGGTAACGTGCAGCGCAACATTCAAGTCCACCTCGCCGGGGACGACCGTGGTCGACCCGTACCACTTGAACAGCTGGCGGACGTTGTCCTCTCCTGCATCGTTGGCAGTGTCAGCGGAGATGCTCATGTTGCCCCAAGGCCGACGGAGAAACGACAAGATGTAGATGGCCGCCTCTGTGAAGGATCCCTGCTTCTCAAAGCAGAAGGGGAGCTCCAAGAAACGGGCACCATCCGGCACAGCCTGGACAGTGGCGTAGAATCGAACGGAGCCACGCTCAAAACCACGATGGAAGGGAAATGCGGGCGCCACAAGCCCTCCACAATCCTCACGTTCACAGCCTGAGCTATTGAAGTGGCGGCGAATCGCACTGCCTTTGACGACGTGGCAGTGCGGCTCGTGCACCTGTAGCTGCCCCGTGAACACATTGGAGTATGATGGCAGGCCGTACGATTCCCACTGCCACATGAGCCCCAGCTTCAAGGCGTTGGCCTCACATGGCGTAGGTGATAGAGGTGGGAGGCGAGCCAGCCGGTCAGCAGATGTTGAGTCAAGTCCAGTTTCGGTCACGTCAAACCATGGGGTAGTGACCTGTTCAGGTGTTGCCTTGGCGGTCTGATCCTGACCCAGCAAGGTGGATCCGATGGCGGTGCCGTCCCCCATGCCAAGCCGGGTACCGT</t>
  </si>
  <si>
    <t>&gt;tri_SRR14866272.sra_TRINITY_DN612474_c0_g1_i1_len=212</t>
  </si>
  <si>
    <t>CAGGGTGTAAGGCACCGGTGCCCTTGAACCGCTGTACTCCATTTTGACTGGGACCACTGCTGTTGTGTTTGCCCATGTGTCAATGCCGAACAAGCTTGTCCTCGTTGTTGGAAACCCAAGCTTCCTGGTCATCGGCTGTGAAAAATAAGCGAGATCAACTGCAGCCATTGAACCATCTGGTGCAGCCTTCCCATATTTCCCCATGTTGTGTT</t>
  </si>
  <si>
    <t>&gt;tri_SRR14866272.sra_TRINITY_DN580509_c0_g1_i1_len=338</t>
  </si>
  <si>
    <t>CTCTCCTATCCGTGGCCAAGCAGTAGGTGAGCATGTCGGCCATGCGTAGATTTCGGATGCCAATGTCCGCCTTATTGCGTGGAGGAAATAGTTCCTGGGCAATGGTGTCATCTTCGGGATTGTCCATCAACCAGTTGATCTCATCATTGCTGGAATTGGTGGCCTTGGAACCACGGAACGGGTGTACTTACGTACACGCTGTGTGATGTCATCCAGAGATAACAGGTCCTCCCATTCGTCAGGAAGTAGAGTCGTGTTATGTCGGAATAGGGTGCGCAGACATCGGGGAGGGACCTCGCCGCAGAGGCCTCCTCCGCCGTAAACACACAATAAGAACA</t>
  </si>
  <si>
    <t>&gt;tri_SRR14866272.sra_TRINITY_DN489739_c0_g1_i1_len=304</t>
  </si>
  <si>
    <t>GTCTGCTTCTGCGAATGTGCTGCCCTGTTCGGTGCTATGTGTCCTCCTGTCCCCGGCTGGGACCCGCTCAAGGAGAGAGAGGACCTGGCATCTGGCGGCCAGCACGCCCACGGTCTCCTCGCGGGTGACGCGCTGACCCCTGACGAAGTACTGGGACGGATCAAGGCCCTTGTCCGATTCCCAGAGAGGCGTGGGTTCGAGGAATGGCTGCGTTTCTGTAAGTGGGAGCGATCCGGCTCGTCTTCCTTGGGAGGCGTGGCGTATGAAGTGGAGGCTGAAAGAGAGCGACGGCGCGGTCACTTCA</t>
  </si>
  <si>
    <t>&gt;tri_SRR14866272.sra_TRINITY_DN473167_c0_g1_i1_len=202</t>
  </si>
  <si>
    <t>CGGATAGGAGAGAGCGGGCAGCATACGTTCTTCGTCTCTGTAAGCGCTTCGACTACATCCTGACCTGCAACCTGCTGACCGCCGTTTTCTGCTTTGGACAGCTCTAGTGGGGTGGTCTTGCGGCTGTCAGAGTGTTGATGGCGACTCCGAGCCCTACAGAACCTGCTGCAGAACATTATCTGACACAGTGAAGAAGACAAAG</t>
  </si>
  <si>
    <t>&gt;tri_SRR14866272.sra_TRINITY_DN44958_c0_g1_i1_len=630</t>
  </si>
  <si>
    <t>TGTGCTCTTCCGATCTCCGCTAACAAGGCCGACCAACACTTCTACGTTCCGGCCGCCTGCTTCGCTGCTTCGCGGGCCATGTCTTTCGAGCCCTACCTTGTGTCGACTGTTTTGGCCAAGATTAACAACTATGGCCTATTTGACAATGTTGAGCGGTGGGTCTTCGAGGGCCCAGCCATGACCATGGGCCATACAGGCTTGATGACAGTGGCAGAGGCCCGACTGCGTGCGACCCGGTGTCCAGCTGGCGAGGGCCAGAACAATTCCATCCAAATTGCCGGGTCCCCCAGCGCTGACGACAGCATCGAGGTGCCTCTCCTCTACCGGTGCTGGGGTGCTCCAGGCAATCGCATCGAGCAGATCAACTCCCATGATGCCTGGACTGATGTGGAGTTCTGGACGGACAGCGAGATCTGCATTCCCGACATCACCGCCATCTCGCAAGTAAACTCGGAATTCTACTCGTTTGAGAATAGGTTTGGCCACACTTCCATCTGCACTGATGCCAGCCTGCTGACCGCCTACCAGTTCTTGATCTCTGAGAAGTTCTTCACTGGCTGGCACGTATACCATGCCACCATCGGTCTGAGCTATTCGACTATCAGCCAGACCCAACAGACCGGAGTTCTG</t>
  </si>
  <si>
    <t>&gt;tri_SRR14866272.sra_TRINITY_DN428808_c0_g1_i1_len=432</t>
  </si>
  <si>
    <t>TTCCCCATGTTGTGTTCGATCTTAGTTATGCAACCATCGATTGTCAATCTGCAGACAATGTGGGTCATTCTTCTCAGTTTGTCTTAGTTTATTACGACCTCACTTAACAGCATGCACCTGAGATACGCAGCCTTGTCTTTTTGTGTCCCGGTCGATGTCCTGACCGCCTCCAGCAATAATAAGATGGCTTCGGGTCCAACGTAGCAGGAAAGGCAAAAAACCTGTTTGCCTGGAAATCACCGATGGGTCTGCTCAAAACTTCTGCTATTGCACGGTAGCGCTGTTCTTTCAAGTCCCACTATGCCCGCTCTAACTTGAGGGTCAATGCGAACAAAGCGCATAGGTACCCATGTCAGAAATACAGCATGCTCTTTCTTCTGACCAGCATTTGTTGTCTCCCATTTCAGTAAACTCGCACTCTGTGGGTCTGGC</t>
  </si>
  <si>
    <t>&gt;tri_ERR793488.sra_TRINITY_DN80637_c0_g1_i1_len=251</t>
  </si>
  <si>
    <t>CGGAGTGTGGAGTTAGTACAGAAAAGTCCGAGTGAGTTCCCCTCTTCTTTTGCCTCAATGAGCGGGTCGACGGGGAACCGCCTGCTCATTTCCGATGCCAGGGAAAGTGCGCTTGAGGCGCACCCCTTGGTGCCGATGAGCTGCACCAACTGGCGCCAGGCCAGCGAGACGTCCCGCTGGGATCGAAGGGGAGCGACATCCTCACCTGGCTCCCCGAGGACTCCAGCAACGACGGCGCGCATACTGACACC</t>
  </si>
  <si>
    <t>&gt;SRR13614649_NODE_3825_length_5333_cov_9.168821_g2225_i0_rt</t>
  </si>
  <si>
    <t>CGCAGTTCGTACACCAACCAGTTACTCAGCAGTCACGCAGTGTCATTCGCGGTTATTCCCTGGCCATTGTCATGTCGTTCTACTAGCCCGAGCGACACTCGCTAGTAACTTTCAACTCGCTCGAGTGATCCTACGTTGGGTTTGTTTCGAAGCCCTCGTTTCCCTCGTGCGAGGCACTCGGGACCACATGGCGGCACGGAAGCCTACTCACGCTTACGTTCAGTACAAAGATGGAGACTCGGCGATCGTCTCTGTCGGTCTCATCAAGCACTACAGTCCGGACGACGTGACCGACCTGGCAAGCAACAAGCTCGTGTGCTGGAGGAAGAATAGGAAGGGATATTTATCCGAAAGCTACTTCCGCGGAGACATCTTGACGTTGGGATGTGGCATAGACGACCTAGTCGCTCGTATACGAAAGCAAGGAGGGACTGTGCCAGAGCAAGTGTTTGAAGAAAGCTACCAAGGCACTCGTCTCAAGAAGTCAACGCTCCAGGAAACAAAACAAGTACGCCACCACTCGAAAGTGCTGAAGAAATATGGAAAAGGCAAGATATTAGGGAAAAGGCGCAGGGAGGATTCGGACTCTGAGACTGATGAAGAAGATGAACTAGTGCCTCGCAGGCGGCTCCAGGAAGCAGAGGACGAGATTGCCGAGCTTGAAGGAAGACTGCGAGTTTCGAGGGAGAGGCTACACGAAGAGCGGCAGCGTAACATCAAACTACAAAACCTTCTTGAACATAAGATCGATTCTATGGAGGCCTCGATCATTGCATCAGTAAAGTTGGAACTGCGTGGTACACGGCCTGCTTCACAGAATTGGCAACAGGAGTCCCCTGCAGTGAGGAAGAAACTATATCAGCTGTTTGCCCGGAATAAGGATTGGGGCCCCGTGGTCCCTAGAAAGGGGATGCCAGTGGCAGCCGATCCTCCACCAAGTCAGCCTAGTCGTGTCCTTCCATCATCTCTGGAAGAGCAGGCATCCAGCCAGGAAGCTGTTGCTGCGTCTTCGTCATCTTCCAGCACAAATAATAAACTCTTCCGGCATCGCACTGGCCTTGGGCACTCCGTCTGCTCCATGGAAGGCACCTTGGACAATGATAAGACATATGTTGTTCATTGGAACTCGGAGCAAGGATGTAGCATAGCTTGTATCACCTGTACAAGCACAAGTGGACTGCAGTGTGTGTGTCCGTGTAGTACATGTACACCGCGTAAGGGGATCATTGAGTGTAATTATAGACAGAAGGCATATGATGAACTGCGCCTGACTTGCAACACTGCCATTGCATCCGGTGAATTGCAGGGGTCTCAAAAGGCTGATGGCAAGGCCTCTTTGGGTCACACAGCATCCCGTCTGTTATCCCGAGGCATCGAAGGTCATGGCACTGTAGTGACTATTCTTTGCGGTAACTTTGATCCTGCTGCGTGCGCCCTGATGGAAGAATTCCGCTCATGGCTTTGCAGACTGTCTTGGGGCATGGAGCACAACAAGTTGACAGTGGAACCTTCCTGTGTCTTGTGCTGCTTGCCTTGCTGCATATCCCTCGTCAGCATGTTCTGGTTCCTATGTGTATTCTCCGACTTGATGAAACTTACTGGGCTCACAGGTTGGGTTCGTGACTTGTGTGTTGATGGGGACGTTGAAAACAACCCCGGGCCTGTGACCTGCCCGAGGACATATGAAGAAGTGTCTGGACTTCCCTTCATCGATTGGGTTCGAGATAAAGGAGGGCAGGGCACAAACATGCTTTCTGGTGCTTTGGCAGATGTTGGTGCTTGGGCAGATGTCAGTCCAGCGACCATGCTCCCCAACGGCTTTGTGTGCACAAATGTAAATACTGCCACCATCATGCATTGTTCGCACCTTAATCCAGATGGCCGAATGAAATCTTTCAGGGATGGCAGTTGGACGACAGTTTTATACCCCACAAGTGTCCGCAGCACCTTACAACAACTCTGTTTTGGCGACATCATGCGTGAAGACAGCTGTGGAAAGCACGTTGACTCTGCAGCTTCCCAAAAACTCTGCTCTCTAGTTGACAGCCTTTCTCCCAAAGCTCAAGAGGGTCCATTCCCACCTGCTCAGTTCAGCCCAGGTAAAGCACAACCCAATGAAAGCCCATCTTTCTTTGCCGAAGGCTCTACACAGGAAAACACCCAGACGCAACCCCCGATAGTAGTAGAAGGTGCAAGCAGTGCAGCCCATCAAAGACGGCCAGCAACCATCCCCGAGGTAGTTGTGGCCGCAGTTGGGCGCTCCGGTGAAGTGCTCAGTTCATCCACAGCAATGGGGCAAGGTGTGGCTTTTCCTTTGTTCGATGTAGGTCACTACCCATTTCTTCATAGGCCGGGCACTGTAGCCATTGTCATAGGCAAGGGAGTGCCTGAACATGGCGCTCAAAGTGGTTTGACTTATGCCTGTCGCATCCCCATCACGGTAACTCAGAAAGGTATAGGAGACACAGCAGTGGTCCGTTTGGGTGGTGATATCGTACCAGAATGTGATGCAGTGGCACTTCGAGCCTTGTATACCAAGACAAGTCCCACACAGATGTTGCATGACGATTCCAGAGTGTCACTTGTCGGCGAGTGGTTTCCACAGGAGGGTAACGGCACACATTCGATATCATGCATTCGGCGGTGGGGCCCCCCCTGCTTTGTCTACAGTGCCTGTATGGCTGCCCACGAAGGCACTGCCCTTACTTGCACTCAGTTGGCAAAGGAACAATGGCGTCACTACATGGAGAGCACGGTAAGTGCCCTTGTACTTGAGTTTGACAAGCTGTCTTTTCACCCTCCTCCCTCTCCTACGACATGTGAGGCGAGTGCCTTCAAGCTAGGACTCATGCTGGCATGGGCCGAATATGGCATACCAGATGCAGCGTGTTGCTACAACATCCTTACTGGCCAATCACAAGTTCATGAGCCTGATGTGTTCATCAAGAAATATACAACTATTACGCGCCTGTTCAACAGCTCTGGTGTGCCTGACGAGGATTGTGGGGGCCTGATTCGGCCAGCCTTCCCATTCTTCCGTGGATGGCAGCGTGGGCAGATAAGATTCTTTGCCAGTGTGCAGTGTGTCCCCAGGGGTGAGCCCTACCTCATCATGCCGCCATGCTTTGAAATGGCAAGCAGCTTTGCCGAGGCGGCAGTCTACCTGATGAGCCTGCTTCCCTGGCCATGGGGCAACATGAGCATTGTGTTGGAAACTGGGGTGGATGGTGATCCCACTCCACGCAAGCAAATGTATACGTGGTACGGTGCCACCACCGTTGTGCCTGGAGAACTGTGTTTAAATGTTGTCCTTCACCAGTACCCCATGTGCTCGTTATTTGGTGAGGATGCTGAGCCTCCAGTATTTGCACTGTATCCAACCATGGGCCCTTCTGCTGTGGAATTCTGGCCTCCATTTTCCGAGATTCCTGTCAACTTCAAGCCAGGCCAGAATCACTTCGTGCCAGCTTCTGCCTTCGCAGCATCCTGGGCACTTGGGTATCATTGGGGGGACATCAAGTGTGTGCTTGCCAAGATCCAAGCCTGTGGTCTCTTCGACAATGTGGGCCGTTGGGTGCTTGAGGCCCCCCTGTTTGCCATGAGTCATGCAGGGATCATGGCGACCCAAAAAGTGCAAACGGTCACGCCTTCTGCAGACAAAGGTTTCGTAAAACCTTCGCCCCCAATCGTCCCATCCAATATTGATGATGACGATGTTCCTCTACTGTACCGATGTTGGGCTGCTCCTGGCAACCGAATGAGTCACATTCCAAAAGATGCTGTGTGGGCAGATATTTCCTTGCCTCCTGACGGACTTATCACACTGCCCAACATCACCACCCTGAGTGCAGTGAACTCTAAAGTCTGGCGCTTTGACGAGCCATTCGCTGGGACGACCATCGACGTGGACCACCCGCTGATCTCTGCAATACTGTTTGTCGCCAGCGAGCGACTTTTTGTCGGCTGGCACATTTTGCACTCTGCTATGGGTGTTGCCACAGACAGTATGCAACTTGGGAGCTCAGGCGAGGGGCCAGGACGTGGAGAAACCATACACTTTAAAGGACTGTTTGGGGACGGGTCGGGGCGAATCCCACGTTTGGGGGACTTGGTTCAGGATGTCATCGCCAAGGCAGTAAATGGCCCTGTTCTCACCACTGTCGGCGGTGTGCCTTTTCCTTTTAGACTCTTTCCACAACGCAACTGGGAACCACAAGTTATGGACTTTACCAGTGCCGTCCGCATTTCCAAGGCATGCCCAACACCGATGACTGACAATGTGGTATTCAAGTATTCAACTAGCTTGCCAAAGGAGTTCCTTCCCTTCCTATGTCACCCCGTTTATGGCAACAAGGACATCTATGACGAGGAGGAGCCGCATGGAGTGCCTCCAGCCTTCTACTTTGGGCCATTAATCTACGCAGGTGGACTTGAGTGCACCAGGGTTCGAGAGAATGAAATACCCAATGTGTCACCCCACAGTCTGTGGCTGAACAGGCTGATGCACAGCCAGTCACTGTATGAGCTGCGGGACTATGTTACAGGAAACCGTATTGCAGGCGCTCCCGCCCCGGGCGAGGCGCCGATTGGGTTTCCCCGTGGCCATGATGAATGGGCGGACAGGCCTTCTGACCTTGGCATGAAGACTACGCCATATCCGTTTTTCTCAACGGTCTGGAGCGGCTGGATGGACTCCGGCACACGTCACGTGTTGGCACTTCTGCAAAGATTCACACCCATAGTCCGTGCCTCGGGGTCGAAATATGTTTTTAAGGGAGCTCCATAATGACATTGTGGACCTTTCAGCAACTGCAGGGTGCTGTCTCACGCTAGTGCCATGTGCATTCAGGTAAAAAGTAGCAGAGAATGCTAAAAAAATTGCATGGTTTGTGCGATTGTAAGCTTAATAGCTAGATAATTTTGGTGTTGGCAGGTTCAGGAGAGTTCAATATAAATGGTATATTTTGTTATTTTTGAAAGGTGTTGCTGGCCTTCTTTGAGGTGTTCTGTTCAGGCACTAAGTAGCATGGCTGGTTACTCTGTACAAAACAAACAACTGCAAGCGAGTAGTTATGGTGAGTTTTTGATGAGCAACCTTCCAAGGTATGGAAGGGATGTAGCACACATTTGTTGCAAGTTATCCCTGCACAGTGACCAAAGAAACAGTTGCTAGTTGCTATAAGATGCCTATGTTCATTATTCCTTGTGTTTCTTGTGATATATCACTACCACATTATGTTCCTGTTCCTCCCAAGTTCTCCCAACTGTTTCCCCCAAGTTATGTTCCGGCTTTTCCTCGTTTCGGGAATAAAATGTTTTCAGACAAAAAAAAA</t>
  </si>
  <si>
    <t>&gt;SRR13614649_NODE_44378_length_1012_cov_2.260916_g26178_i0_rt</t>
  </si>
  <si>
    <t>GCTGGGATATGACGTCGGTACCATCAGCAGTGTACTTGCCAAGATCGAAGTGCACGGTTTATTCGACAACGTGGGCCGTTGGGTGCTTGAGGCTCCCTTGTTTGCCATGAGTCACGCAGGGATTATGGCAACCGAAAAAGTGCAAATGCTCGACACTCCAGCTGAGGAAGGTCACGGGAAATCGCTGCTCCCGACTATCCCAACCAACATGGATGACGCTGATGATGTGCCCTTGTTGTACAGATGTTGGGCTGCACCCGGCTACCGCATAGGCCACATTCCAAAGAATGCAGTGTGGGCGGATGTCGTCCTTCCCCCTGACGGACAAATCACACTGCCTTACATTCCCACCCTCAGTGCAGTGAACTCTGGACTCTGGCGCTTTGACAGCCCATTTGCCAGCACTGCCATCAGCGTGGATGACCCCCTGCTTCCCGCCATCCAGTTTGTCGCTAGTGAGCAACTATTCGTTGGCTGGCACATTTTTCACTCTGCCTTAGGTATCGCCACAGACAGTATGCAGTTTATATTTTCGGGGCAAGGGATAGGTGGAGGAGAAGACAAATACTTTAGGGGACTGTTTGGGTATGGGTGTGGAGAAACGCCGGGCTTGGGCAACTTGGTCCAGCGTGCTGTCACCAAGATAGTCAATGGCCCTGTTCTCACCACTGTCACAGGCGTGCCTCTTCCATTCAGACTCTTTCCACAGCGAAACTGGGAATCACAAGTGCTGGACTTTACCAATGCCGTCCGCATTACTAAAGCATGCCCAACACCGATGACTGACATTGTGGTATTCAAATACTCAACCGACGTGCCGAAGGAGTTCCTGCCTTTTCTTGTGAGCGATGCCACCCTCGGCAACAAGGACACCTTTGATGCAGAGCTACAAGAACTCCCCCTCTTCCATGGACTCCCCGACTACGGCTGCATAGGGCCGTTCCTCTATGAGGGGGATGGACCGGACTGCAGGAGAGTTCGAAAGGATGATGTGGTGGAAGTGTCAGCCCGG</t>
  </si>
  <si>
    <t>&gt;SRR15831584_TRINITY_DN32895_c0_g1_i1_len=2343</t>
  </si>
  <si>
    <t>CCGGCCTCTGACCGCGATGTCATCTTCGCCTTGTGGCGCAATGAGAAGACGGTCCTAGCATACCGTCCATTTCTTCATGACCTCTACGTCCACACCTCTCGCCCCAAGGGCGAGCCTGTCGACGGTGACCATCGGATGACGATCAACTTCACGGCTGTCGACGTCTTCACCGTCCACCTGCGGAACACACCTGGGGACGAACAGGGCCAGGGTGCTACCTACCGCCATGCCTATAGGGCTGCCTACTCCGTATGCCGTGTGTACAACTCGGCGAGTGTACCCGTTGGCTTTATGGTCAACGGTGAAAGGGTGGACACCCCCTGGGGTTGCCCAGGCTCCCGAGACCCTTTGGCCCCAGAGCAGGTGTTGAAGTTGACTCACAACTCCCCCGACCTTCGGAGCGAACTTGTCGAGGCCCACTGCCCGGCCGCCGGTAACGGGGCGGTTGCCCGCCTTCCACTGACGGACTGGGCGCCTCCTTACGCTTGGTTCGCGCAGGGCGACCCAAGCGGCCCTGCATGCCAACCAACCCTCTGGGGCAACAAGATCCTGATGACAGCCATACCTGCTGCCCCCTCACTACCCGGGCGGAGGTTTTCGTCAGAGGCCTCATCCGCAATGACATTCTGGCTGCCCTCAGCGATGAGAGGGCGTACCCTAACACCTTCGCTGCCGCAGCCTTCAAACTGGGACTTCTAGCCGACTAGGCCCGTTTTGGTGGAGAGCGACCTGACGCCGGCGGCGTTTGGGCGGGCCAATCGCAGGTCCACCAGCCCACCGTGTGCATCGTCGCCACCCCCGAGGTTGAGAGGCTCGTGTACAACACCGGCTTGGTAAACGAGAACTGTGGTGGCCTGGTGTGCCCGGCGTTCCCCTTCATGGGCCGGAGGGTGCACGGCCGACTTGCTTTCCACATTACGACAGAAACTGTTCCACCGGGCCAGACCCCAGTCTTATCTTTCCGTCGGCCTCTGCAGGAGGGAGGGACCTCGGGTCCTCGCCCTCTTTGTTTTCCCGCTCGCACCCTGGCCCTGTGCCAACCTCTCACTCTGCATCGAGACGGCACGCCGGGTGGGAGCAATCACGGAGAGTGCCCGCGAGACCTTTCCTTGAGGGGGATGGCCCTCCACCTCCCCGGCAAGTCCGACCTACACATTGTGCTCCCGCGTACAAGCTACACGGAGATGCGAGGCAACGGTGCTGTTCCCGTGTTCGTCACCCCCCCCCTTCGGCAGTACGGCGGTTAGATCCCACGGCCACACAGCAACATCCCAGTCAACATCCACACCAACATGCGGTGCAGTGGGCCCCGATGGTGAAGTACTTGATTTCTTGGGTGAATGATGTCCGTGTCAGCTGGGTGGACCAGTTCCTCCGTGTCGTGCACCAGCGACAGATGTGGGACGAGGTGTCCACATTCTTCGAAGGCGGGCCGGGTTACCACATGACACACAGTGGGCCACTGTACTCTGCGTCCTTTCCCGGCCCCGGACCCTTCGACAGCGCTCCCCAGGAAATCGGAGACAAAGACATCGGCAAGACCTACAAGATCCCGATCCCCATGCAGTGCTGGGACTGGCAGGGAGAGCGGCTCTCTCACATCCCCGCCCAGGCCGACTGGACCACCTGGGCTCCGGCCAAATGCACGGGGGTCATCCCCCTCCCTGATCTTCGTACCCTTTCGCTTGTGCAGGCGGGAGTATACTGCTTTGCTGAGCCGTACATCCACGCCGAGGGGTACCTGACGCCGACCCTTCTTGAGTTTGGGGCGTACCGCATCGCCGTGGCAGAAAACCAGCATCTTGCTGGAAGCCTCACCCATCACCAAGTCGCCTGGGGCTGTGGACAGCTTGTCGAGGCTGCCTGAGGGGGCCGCACTATCCTGGCCTTTGATGAACTCTTCCGGGGCGCGTTTGGCACCGGCCCTGGCGAGGCTCCTGAGCTGGAGTGTCTTCTCGGCCGCACAGTCGAGCGAGTGCTTGAGGCTCCCATTCTCTCGTTCGGAGCGGCGAGGAGCTGGCTTTGGGCCTTTGCCCGCCCCCTCTGAGACTTTGTATCCCAGGTCCTCCCTCCGGGAGGCCAGGACCCTTACCCTGCTGTGATCCCAGTCCCACTCCCAGGCTACTACCTTCATGTGTATCTGTGTAGGGCAACACATACCAAGGTCCAATTAGCACAATTGGCTAGAATGCAATTCGATGGGTGAAAAAAGGCTCAGTTCCGAATGTATGTGTGCATCACAATGCATATTCAGGTATTCATATTTGTGATTGCCTTGGCCTTTGCACAACTTTGAAGTAGAACCCTCTCAGGCTGCTCCCACAGAATTGAAAGCAAAATGAC</t>
  </si>
  <si>
    <t>&gt;SRR6233346_TRINITY_DN879_c0_g1_i8_len=3794</t>
  </si>
  <si>
    <t>ATGAAAGTGATGATGTGCTAACCTGAAGATCTGAGCAAGGCTTCCTCCATCTTTCCTGGTCACAAGTGTCAGAACCAAGAGAGGTGTTGGCCCAGCCAGGAAGCTTGCTGTTGCTTGAATCCAAGAAGAGCTCACTGTGTGCATTGAAAAGCTGAGGAGTGTTGGATGGGATCAAAGGCTGCCATACTTTGAATGTCATAACACTCTAACTCATATGTGTCTCATACTGGATAGTGGCACTGCTCCTGATGAATTTATCAGCTTCTACATAGCATCTTGTATTAAAACCATCCTCACGGAGTTCTGCAACCAGTTACAGGCTAAGGAAATTATCACAATGCTGCCTGGCAAAGTCACCTCATTAGCAGCTTCCAGTTATTGTGCTTACTTGCAGGCCTCCCACAACCAGAGGATGCATGCACTCAATGGAAATCCAGATTTCCCGAGCCACATGGAGGATATTGACAAACGACCATCAGAAGTGAAGCAGTTTCTTGAGGGTATCAGTTCATTGACATCAATCAGTCAGGCCAATCAATGGGGAGGGACTAGTACGTGGGCTGCTGCAGACCTCTGAAGAAAGTCTTCGTGATGAATTTCATTTGCTCTCCTCCTCTATCTTGCGTGATGGCAAGATCCAGCCAAACACTGACATCCCAGTGCCTGCCACCACCCTTTACCCACGGCAACTCAGGCCCACCTGCCCAGGACCTGTGGTTAATTCATCCTCTGCTTTGCCTGTCTCATGTATGTCTCTCTCTCCTGTTCAGGGACGACCAATGAAGATCACTGCACGAGGCCAGGCCATCAAGCGGCAACAAAGCTTAGAATACTTGTTGGAGATGGAAGATTCACCTGAGCCAGATGCAGTCTCATTAGATGGCTATTTGTGCAGTGACCTTGAGCTTCTCGTGGGATGTGAAAATTTTGGTGGTATGGACTTGTGCTTGGAGACTTGGCTTCTCAAACTAGCAGCATTGGATTCAATCTTGGCACATGGTGTGCAGTCCCAGTCACTGCCAGCAACTATCTTCACTGCCTTTGACACAAGGACCAGACCTACAGTGGACCGGGCTGTGGTATCCATCAATGACAGCCCGGTGTTCAGTGAGGATGTTGGGGGACTTGCCACTCCTGTGTTCCCTTATCATGGAGGTGATGGCACCTTGTCTTTCCACTTGTTTACTAGAATAGTTCCTTCTGGTGAATTCATCTTTCTACCTCCTGCCATCATAACTGGTGACCAGAATTGCACTTTGCGGCTTGTTGCTCTCTTTGTGTTGATGGTGACAGACTGGCCTTTGGTATATTCACCATCCACCAGACCACCACTGATGACGTGGGAGGCAACCGAGGTGACCAGGTATTTGTTCCTAGTGCTACCACATTTCATATACCTGGGTTGCGGTCTGTAAACATAATCCTTCCTCGAGGCACTTGGGGCAATGTATCCGCTGATCAAAATTCTACCTATTGGGCTGCAGCCGTCCACCCCCAGTTTGGGTCGGCAGCCACTGGTGTTGGTGCTGCTGCCCACCTGGCTCATGACCCCATAAACATTTGTTGGGATCTTGGTGCACAGCCAATAGAGTATAGCATAACACAGTTTCTATGTAGTTGGGCGCTTGATTTCAACACATTTGACATCATGGAAATGGTTTGTATCCTTAAGCTATACAGCAGTGTTACTAATGCTGACTTGGCCTCTGCCCTTGAAATCCTTACGATGTACACAACCTACTTCCCATCTCTTATTGAATCTAATGATGCTAGCGAGACAGATTTTGCCCCTGATAGTGTTGGTGGTATGCGAGTCAATCTCTTAAACTGCACTGTATTACCACCTGCATCCAACAGTACCTCTGAGCCACAAGTAGTGGGAGGTTGGCCACAGGCATCTTGCCCACATACAACTGTGATGGGCTATGAAGTCAATATAATTGCCTTCAATTGTGTGATGCTTGACTTGTTGGAGGGCCCCTCCCTGCATGTCTCCTCACCCTGCAGTCTTGGGAAAGCCACCACAATAGCACAACAGATTCTTAGTGCTACGCAAGCTGCTGTTTGCCCACAGGTGTGCTATGCTTTGTTTGGCATAACTTCAGAAGGGCTAACCAGTGCATCAATATACAGTAGCCTAAATTCTGCTCAAGACCTTGTGCGGAATTGTTTTACTTTTGTATTCAAGCCATCCGAGATAGGTCCATTCTGGTAGTTCCTGGAGAGGAAGCTCACTGGATATAGTCATGTTGGGATTGTCTTCAATAACACCAGCATCAGCCCATATTCCAGGCAGTGCTGTCCCAAGAGATTCTCAGCTGTAAATCATGATACTACCATTGTGGATGGTACTGTGCCTGTCAGCATGGTCACTGCTTGGCTGGCATTATTTTCAAATGAACTGCCAAAGAGTGAAGCAGCTTTCACTTCATCTTGTAATGACATAATTGCTGGCTATGATACTGTCCAGGACCCCACCCTGTATCCTCTCACCTTGAATGTGAATGGCACTAAATCAACGGCTGGCTTCACCACTGCAGCTGACCACCTCAGCTTCTACTCCTTGGACCAGTTGTTCTCTGATAACTTGAACTCATTATATAACATCAAGTTGGCCCAGACTGAACCAGCCCATCGCCATTATGTGAATTATTATGGCAAGACCATTGATGGAGTTGTCTTTCCAGCAACCAACACGCTCATCAAACAGCGTGCACTCCCGCTGCTTCACGGAGCAGTGCGACCTGGACAAGATGCAGACGCTTTGTTAGGCTCTGTCCCTCGCATGACTTCTAAAGGTGAAAGAGTTGTGATTTGCTATGACCTGTTGGAGGGGAGGTAGGATGCTCCTTTCAGCAGAGAGAAGAACAGGTATTGTGCAGCAGGCATCCTTTGGAACTTCAGGACCACTGGGGAGGTGGTGATATATTTTAATGGTCACTCTTCAAATGACAATATTATATACTGTTTATGCTTAGTTTAGACAGAGTGCATTGCTGTGGTAGTTTAATCTGATGAAGTGTTATTAGTCTTCGTAAGATATGTGTAAAGTCTAACACCCAGCATTACATATCTTTACTAAAAACTTCCTTCTTTCACTAGTCATTTAGTCTGATTCAGGCATTTGCATTATTATTTATAGCTTTCATTCCATTTGGCAGACTTCCATCCATATCACACATTCTGTACATAAGCATACTGCCAACTTGTATGTGGGTCTGTCAATGCCCTTGCCTTTCTTCAGATTCTACCGTGGTGCACGGTATCGCCCAAATTTGGAATTGTAGTGCTGTGGTGACTGAAGTCTGCTTATTGTGAAGAGGCAGCCTCATTGCTGAAGTCGAAGAAATTCCTCAAAAGCTTCTGCCACATCTCCCTCCAGCTCCTCCACTGCTGGCGACCATCTAGTGCAAGGAAGAGAAAACCAAGATTAAACACACAATAAAAGAAGACAACTGAGATAAGACAAACTCCATTACTGTGATAAGTGAAACTCGCAAAGCCTTGGGCCTAACCACCTGATGTGCTAAATGTTGTCCAACTGGCCGCAGTGGGCCAGCTGTCATATAGAGCGCCCACCTTTCCTTACCAAAGAAATCACTTTCCATGGCATTTTCCATGCTTATCGTTGTCATTTATGGTACAGAGAGTAGTGGGGAGGGGGGAAGCCCCGGGCTGCGGTGGGCGTGGCAGGGGCCAAGTATTTTAGCGTATTTCCCCAAAATACTCCATCACTATGTTGCCATATGTTTGGGGATGCTTTGGTGGTGGTTTGGAGATTTTCGAGATTTTTC</t>
  </si>
  <si>
    <t>NP_620070.1</t>
  </si>
  <si>
    <t>Giardia lamblia virus</t>
    <phoneticPr fontId="2" type="noConversion"/>
  </si>
  <si>
    <t>ON402805</t>
  </si>
  <si>
    <t>Sogatella furcifera toti-like virus 1</t>
    <phoneticPr fontId="2" type="noConversion"/>
  </si>
  <si>
    <t>ON402806</t>
  </si>
  <si>
    <t>Sogatella furcifera toti-like virus 2</t>
    <phoneticPr fontId="2" type="noConversion"/>
  </si>
  <si>
    <t>Sogatella furcifera totivirus 1</t>
    <phoneticPr fontId="2" type="noConversion"/>
  </si>
  <si>
    <t>ON402804</t>
  </si>
  <si>
    <t>Sogatella furcifera totivirus 2</t>
    <phoneticPr fontId="2" type="noConversion"/>
  </si>
  <si>
    <t>AJT39581.1</t>
  </si>
  <si>
    <t>dsRNA virus environmental sample</t>
    <phoneticPr fontId="2" type="noConversion"/>
  </si>
  <si>
    <t>APG75999.1</t>
  </si>
  <si>
    <t>Hubei toti-like virus 23</t>
  </si>
  <si>
    <t>APG76000.1</t>
  </si>
  <si>
    <t>Hubei toti-like virus 22</t>
  </si>
  <si>
    <t>BAX04559.1</t>
  </si>
  <si>
    <t>Rosellinia necatrix quadrivirus 1</t>
  </si>
  <si>
    <t>MW227222.1</t>
  </si>
  <si>
    <t>MW227223.1</t>
  </si>
  <si>
    <t>NP_041191.1</t>
  </si>
  <si>
    <t>Leishmania RNA virus 1 - 1</t>
  </si>
  <si>
    <t>NP_042581.1</t>
  </si>
  <si>
    <t>Saccharomyces cerevisiae virus L-BC</t>
  </si>
  <si>
    <t>NP_043465.1</t>
  </si>
  <si>
    <t>Leishmania RNA virus 2 - 1</t>
  </si>
  <si>
    <t>NP_047558.1</t>
  </si>
  <si>
    <t>Sphaeropsis sapinea RNA virus 1</t>
  </si>
  <si>
    <t>NP_047560.1</t>
  </si>
  <si>
    <t>Sphaeropsis sapinea RNA virus 2</t>
  </si>
  <si>
    <t>NP_108651.1</t>
  </si>
  <si>
    <t>Eimeria brunetti RNA virus 1</t>
    <phoneticPr fontId="2" type="noConversion"/>
  </si>
  <si>
    <t>NP_620495.1</t>
  </si>
  <si>
    <t>NP_620728.1</t>
  </si>
  <si>
    <t>QHA33714.1</t>
  </si>
  <si>
    <t>Murri virus</t>
  </si>
  <si>
    <t>QNS31034.1</t>
  </si>
  <si>
    <t>Thrips tabaci associated dsRNA virus 1</t>
  </si>
  <si>
    <t>QQP18723.1</t>
  </si>
  <si>
    <t>Soybean thrips-associated dsRNA virus-1</t>
  </si>
  <si>
    <t>UQS94389.1</t>
  </si>
  <si>
    <t>Corcyphos virus 1</t>
  </si>
  <si>
    <t>UQS94391.1</t>
  </si>
  <si>
    <t>Corcyphos virus 2</t>
  </si>
  <si>
    <t>UQS95361.1</t>
  </si>
  <si>
    <t>Giez virus</t>
  </si>
  <si>
    <t>YP_001497151.1</t>
  </si>
  <si>
    <t>Black raspberry virus F</t>
  </si>
  <si>
    <t>YP_001649206.1</t>
  </si>
  <si>
    <t>Magnaporthe oryzae virus 2</t>
  </si>
  <si>
    <t>YP_003800001.1</t>
  </si>
  <si>
    <t>Spissistilus festinus virus 1</t>
  </si>
  <si>
    <t>YP_003800003.1</t>
  </si>
  <si>
    <t>Circulifer tenellus virus 1</t>
  </si>
  <si>
    <t>YP_004089630.1</t>
  </si>
  <si>
    <t>Tolypocladium cylindrosporum virus 1</t>
  </si>
  <si>
    <t>YP_005097975.1</t>
  </si>
  <si>
    <t>YP_007697651.1</t>
  </si>
  <si>
    <t>Xanthophyllomyces dendrorhous virus L1A</t>
  </si>
  <si>
    <t>YP_007761589.1</t>
  </si>
  <si>
    <t>Ustilaginoidea virens RNA virus 1</t>
  </si>
  <si>
    <t>YP_008130308.1</t>
  </si>
  <si>
    <t>Rosellinia necatrix victorivirus 1</t>
  </si>
  <si>
    <t>YP_009004156.1</t>
  </si>
  <si>
    <t>Ustilaginoidea virens RNA virus 3</t>
  </si>
  <si>
    <t>YP_009030005.1</t>
  </si>
  <si>
    <t>Leishmania aethiopica RNA virus</t>
  </si>
  <si>
    <t>YP_009032633.1</t>
  </si>
  <si>
    <t>Beauveria bassiana victorivirus</t>
    <phoneticPr fontId="2" type="noConversion"/>
  </si>
  <si>
    <t>YP_009072433.1</t>
  </si>
  <si>
    <t>Botryosphaeria dothidea victorivirus 1</t>
  </si>
  <si>
    <t>YP_009094185.1</t>
  </si>
  <si>
    <t>Ustilaginoidea virens RNA virus L</t>
  </si>
  <si>
    <t>YP_009115492.1</t>
  </si>
  <si>
    <t>Phomopsis vexans RNA virus</t>
  </si>
  <si>
    <t>YP_009115500.1</t>
  </si>
  <si>
    <t>Eimeria tenella RNA virus 1</t>
  </si>
  <si>
    <t>YP_009143307.1</t>
  </si>
  <si>
    <t>Magnaporthe oryzae virus 3</t>
  </si>
  <si>
    <t>YP_009162330.1</t>
  </si>
  <si>
    <t>Trichomonas vaginalis virus 1</t>
  </si>
  <si>
    <t>YP_009170670.1</t>
  </si>
  <si>
    <t>ORF1-ORF2 Maize-associated totivirus 1</t>
  </si>
  <si>
    <t>YP_009179230.1</t>
  </si>
  <si>
    <t>Papaya meleira virus</t>
  </si>
  <si>
    <t>YP_009182167.1</t>
  </si>
  <si>
    <t>Ustilaginoidea virens RNA virus 5</t>
  </si>
  <si>
    <t>YP_009182174.1</t>
  </si>
  <si>
    <t>Red clover powdery mildew-associated totivirus 1</t>
  </si>
  <si>
    <t>YP_009182176.1</t>
  </si>
  <si>
    <t>Red clover powdery mildew-associated totivirus 2</t>
  </si>
  <si>
    <t>YP_009182188.1</t>
  </si>
  <si>
    <t>Red clover powdery mildew-associated totivirus 5</t>
  </si>
  <si>
    <t>YP_009182190.1</t>
  </si>
  <si>
    <t>Red clover powdery mildew-associated totivirus 6</t>
  </si>
  <si>
    <t>YP_009182195.1</t>
  </si>
  <si>
    <t>Red clover powdery mildew-associated totivirus 7</t>
  </si>
  <si>
    <t>YP_009182198.1</t>
  </si>
  <si>
    <t>Red clover powdery mildew-associated totivirus 9</t>
  </si>
  <si>
    <t>YP_009212848.1</t>
  </si>
  <si>
    <t>Penicillium aurantiogriseum totivirus 1</t>
  </si>
  <si>
    <t>YP_009225665.1</t>
  </si>
  <si>
    <t>YP_009249475.1</t>
  </si>
  <si>
    <t>Penicillium digitatum virus 1</t>
  </si>
  <si>
    <t>YP_009254736.1</t>
  </si>
  <si>
    <t>Nigrospora oryzae victorivirus 1</t>
  </si>
  <si>
    <t>YP_009259368.1</t>
  </si>
  <si>
    <t>Sclerotinia nivalis victorivirus 1</t>
  </si>
  <si>
    <t>YP_009259486.1</t>
  </si>
  <si>
    <t>Maize-associated totivirus 2</t>
  </si>
  <si>
    <t>YP_009272905.1</t>
  </si>
  <si>
    <t>Fusarium poae victorivirus 1</t>
  </si>
  <si>
    <t>YP_009328931.1</t>
  </si>
  <si>
    <t>Saccharomyces kudriavzevii virus L-A1</t>
  </si>
  <si>
    <t>YP_009336642.1</t>
  </si>
  <si>
    <t>Hubei toti-like virus 20</t>
  </si>
  <si>
    <t>YP_009336670.1</t>
  </si>
  <si>
    <t>Hubei toti-like virus 21</t>
  </si>
  <si>
    <t>YP_009336732.1</t>
  </si>
  <si>
    <t>Shuangao toti-like virus</t>
  </si>
  <si>
    <t>YP_009448194.1</t>
  </si>
  <si>
    <t>Maize-associated totivirus 3</t>
  </si>
  <si>
    <t>YP_009507829.1</t>
  </si>
  <si>
    <t>Scheffersomyces segobiensis virus L</t>
  </si>
  <si>
    <t>YP_009507833.1</t>
  </si>
  <si>
    <t>Tuber aestivum virus 1</t>
  </si>
  <si>
    <t>YP_009507836.1</t>
  </si>
  <si>
    <t>Trichomonas vaginalis virus 4</t>
  </si>
  <si>
    <t>YP_009508249.1</t>
  </si>
  <si>
    <t>Aspergillus foetidus slow virus 1</t>
  </si>
  <si>
    <t>YP_009508251.1</t>
  </si>
  <si>
    <t>Beauveria bassiana victorivirus 1</t>
  </si>
  <si>
    <t>YP_009508253.1</t>
  </si>
  <si>
    <t>Epichloe festucae virus 1</t>
  </si>
  <si>
    <t>YP_009551557.1</t>
  </si>
  <si>
    <t>Diatom colony associated dsRNA virus 4</t>
    <phoneticPr fontId="2" type="noConversion"/>
  </si>
  <si>
    <t>YP_009551561.1</t>
  </si>
  <si>
    <t>Diatom colony associated dsRNA virus 13</t>
  </si>
  <si>
    <t>YP_009551611.1</t>
  </si>
  <si>
    <t>Diatom colony associated dsRNA virus 9</t>
    <phoneticPr fontId="2" type="noConversion"/>
  </si>
  <si>
    <t>Panax notoginseng virus B</t>
  </si>
  <si>
    <t>YP_009552778.1</t>
  </si>
  <si>
    <t>Fusarium asiaticum victorivirus 1</t>
  </si>
  <si>
    <t>YP_009552789.1</t>
  </si>
  <si>
    <t>Diatom colony associated dsRNA virus 5</t>
  </si>
  <si>
    <t>YP_009552791.1</t>
  </si>
  <si>
    <t>Diatom colony associated dsRNA virus 6</t>
  </si>
  <si>
    <t>YP_009552793.1</t>
  </si>
  <si>
    <t>Diatom colony associated dsRNA virus 10</t>
  </si>
  <si>
    <t>YP_009552795.1</t>
  </si>
  <si>
    <t>Diatom colony associated dsRNA virus 11</t>
  </si>
  <si>
    <t>YP_009553336.1</t>
  </si>
  <si>
    <t>Diatom colony associated dsRNA virus 3</t>
  </si>
  <si>
    <t>YP_009553338.1</t>
  </si>
  <si>
    <t>Diatom colony associated dsRNA virus 7</t>
  </si>
  <si>
    <t>YP_009553340.1</t>
  </si>
  <si>
    <t>Diatom colony associated dsRNA virus 12</t>
  </si>
  <si>
    <t>YP_009553478.1</t>
  </si>
  <si>
    <t>Alternaria arborescens victorivirus 1</t>
  </si>
  <si>
    <t>YP_024728.1</t>
  </si>
  <si>
    <t>Chalara elegans RNA Virus 1</t>
  </si>
  <si>
    <t>YP_044807.1</t>
  </si>
  <si>
    <t>Gremmeniella abietina RNA virus L2</t>
  </si>
  <si>
    <t>YP_122352.1</t>
  </si>
  <si>
    <t>Magnaporthe oryzae virus 1</t>
  </si>
  <si>
    <t>YP_392467.1</t>
  </si>
  <si>
    <t>Coniothyrium minitans RNA virus</t>
  </si>
  <si>
    <t>YP_392482.1</t>
  </si>
  <si>
    <t>Penicillium chrysogenum virus</t>
  </si>
  <si>
    <t>AJT39582.1</t>
  </si>
  <si>
    <t>dsRNA_virus_environmental_sample</t>
    <phoneticPr fontId="2" type="noConversion"/>
  </si>
  <si>
    <t>YP_009552727.1</t>
  </si>
  <si>
    <t>YP_009553183.1</t>
  </si>
  <si>
    <t>YP_024727.1</t>
  </si>
  <si>
    <t>YP_044806.1</t>
  </si>
  <si>
    <t>YP_122351.1</t>
  </si>
  <si>
    <t>YP_392466.1</t>
  </si>
  <si>
    <t>Linepithema humile toti-like</t>
  </si>
  <si>
    <t>BAM93352.1</t>
  </si>
  <si>
    <t>UHK03285.1</t>
  </si>
  <si>
    <t>Zeugodacus tau toti-like 1</t>
  </si>
  <si>
    <t>UQS94388.1</t>
  </si>
  <si>
    <t>UQS94390.1</t>
  </si>
  <si>
    <t>QKN88740.1</t>
  </si>
  <si>
    <t>QNS31037.1</t>
  </si>
  <si>
    <t>Thrips tabaci associated dsRNA virus 2</t>
  </si>
  <si>
    <t>QPZ88457.1</t>
  </si>
  <si>
    <t>Soybean thrips-associated dsRNA virus 4</t>
  </si>
  <si>
    <t>QVG74813.1</t>
  </si>
  <si>
    <t>NP_041190.1</t>
  </si>
  <si>
    <t>NP_042580.1</t>
  </si>
  <si>
    <t>Saccharomyces cerevisiae virus L-BC</t>
    <phoneticPr fontId="2" type="noConversion"/>
  </si>
  <si>
    <t>NP_043464.1</t>
  </si>
  <si>
    <t>NP_047557.1</t>
  </si>
  <si>
    <t>NP_047559.1</t>
  </si>
  <si>
    <t>NP_108650.1</t>
  </si>
  <si>
    <t>Eimeria brunetti RNA virus 1</t>
  </si>
  <si>
    <t>NP_619551.1</t>
  </si>
  <si>
    <t>Giardia lamblia virus</t>
  </si>
  <si>
    <t>NP_620494.1</t>
  </si>
  <si>
    <t>NP_898832.1</t>
  </si>
  <si>
    <t>QAY29251.1</t>
  </si>
  <si>
    <t>Dumyat virus</t>
  </si>
  <si>
    <t>QHA33713.1</t>
  </si>
  <si>
    <t>YP_001109579.1</t>
  </si>
  <si>
    <t>YP_001497150.1</t>
  </si>
  <si>
    <t>YP_001649205.1</t>
  </si>
  <si>
    <t>YP_003800000.1</t>
  </si>
  <si>
    <t>YP_003800002.1</t>
  </si>
  <si>
    <t>YP_004089629.1</t>
  </si>
  <si>
    <t>YP_007697650.1</t>
  </si>
  <si>
    <t>YP_007761588.1</t>
  </si>
  <si>
    <t>YP_008130307.1</t>
  </si>
  <si>
    <t>YP_009004155.1</t>
  </si>
  <si>
    <t>YP_009025165.1</t>
  </si>
  <si>
    <t>Persimmon latent virus</t>
  </si>
  <si>
    <t>YP_009030004.1</t>
  </si>
  <si>
    <t>YP_009032632.1</t>
  </si>
  <si>
    <t>Beauveria bassiana victorivirus NZL/1980</t>
  </si>
  <si>
    <t>YP_009072432.1</t>
  </si>
  <si>
    <t>YP_009094184.1</t>
  </si>
  <si>
    <t>YP_009115491.1</t>
  </si>
  <si>
    <t>YP_009115499.1</t>
  </si>
  <si>
    <t>YP_009143306.1</t>
  </si>
  <si>
    <t>YP_009162331.1</t>
  </si>
  <si>
    <t>YP_009170671.1</t>
  </si>
  <si>
    <t>Maize-associated totivirus 1</t>
  </si>
  <si>
    <t>YP_009179229.1</t>
  </si>
  <si>
    <t>YP_009182166.1</t>
  </si>
  <si>
    <t>YP_009182173.1</t>
  </si>
  <si>
    <t>YP_009182175.1</t>
  </si>
  <si>
    <t>YP_009182180.1</t>
  </si>
  <si>
    <t>YP_009182187.1</t>
  </si>
  <si>
    <t>YP_009182189.1</t>
  </si>
  <si>
    <t>YP_009182194.1</t>
  </si>
  <si>
    <t>YP_009212847.1</t>
  </si>
  <si>
    <t>YP_009225664.1</t>
  </si>
  <si>
    <t>YP_009229914.1</t>
  </si>
  <si>
    <t>Piscine myocarditis-like virus</t>
  </si>
  <si>
    <t>YP_009249474.1</t>
  </si>
  <si>
    <t>YP_009254735.1</t>
  </si>
  <si>
    <t>YP_009259367.1</t>
  </si>
  <si>
    <t>YP_009259485.2</t>
  </si>
  <si>
    <t>YP_009272904.1</t>
  </si>
  <si>
    <t>YP_009328932.1</t>
  </si>
  <si>
    <t>YP_009336641.1</t>
  </si>
  <si>
    <t>YP_009336669.1</t>
  </si>
  <si>
    <t>YP_009336731.1</t>
  </si>
  <si>
    <t>YP_009336892.1</t>
  </si>
  <si>
    <t>Sanxia water strider virus 20</t>
  </si>
  <si>
    <t>YP_009448195.1</t>
  </si>
  <si>
    <t>YP_009507830.1</t>
  </si>
  <si>
    <t>YP_009507832.1</t>
  </si>
  <si>
    <t>YP_009507837.1</t>
  </si>
  <si>
    <t>YP_009508248.1</t>
  </si>
  <si>
    <t>YP_009508250.1</t>
  </si>
  <si>
    <t>YP_009508252.1</t>
  </si>
  <si>
    <t>YP_009551556.1</t>
  </si>
  <si>
    <t>YP_009551560.1</t>
  </si>
  <si>
    <t>YP_009551610.1</t>
  </si>
  <si>
    <t>YP_009551936.1</t>
  </si>
  <si>
    <t>YP_009552777.1</t>
  </si>
  <si>
    <t>YP_009552788.1</t>
  </si>
  <si>
    <t>YP_009552790.1</t>
  </si>
  <si>
    <t>YP_009552792.1</t>
  </si>
  <si>
    <t>YP_009552794.1</t>
  </si>
  <si>
    <t>YP_009553335.1</t>
  </si>
  <si>
    <t>YP_009553337.1</t>
  </si>
  <si>
    <t>YP_009553339.1</t>
  </si>
  <si>
    <t>YP_009553477.1</t>
  </si>
  <si>
    <t>Orthologous group ID</t>
  </si>
  <si>
    <t>Distance</t>
  </si>
  <si>
    <t>Category</t>
  </si>
  <si>
    <t>OG0009840</t>
  </si>
  <si>
    <t>fast-evolving</t>
  </si>
  <si>
    <t>OG0009840.fa</t>
  </si>
  <si>
    <t>Lstr038904.1</t>
  </si>
  <si>
    <t>Nlug008387.1</t>
  </si>
  <si>
    <t>Sfur011280.1</t>
  </si>
  <si>
    <t>OG0008035</t>
  </si>
  <si>
    <t>OG0008035.fa</t>
  </si>
  <si>
    <t>Lstr022964.1</t>
  </si>
  <si>
    <t>Nlug005115.1</t>
  </si>
  <si>
    <t>Sfur011109.1</t>
  </si>
  <si>
    <t>OG0008105</t>
  </si>
  <si>
    <t>OG0008105.fa</t>
  </si>
  <si>
    <t>Lstr022608.1</t>
  </si>
  <si>
    <t>Nlug005289.1</t>
  </si>
  <si>
    <t>Sfur011176.1</t>
  </si>
  <si>
    <t>OG0009039</t>
  </si>
  <si>
    <t>OG0009039.fa</t>
  </si>
  <si>
    <t>Lstr033309.1</t>
  </si>
  <si>
    <t>Nlug010463.1</t>
  </si>
  <si>
    <t>Sfur000800.1</t>
  </si>
  <si>
    <t>OG0010664</t>
  </si>
  <si>
    <t>OG0010664.fa</t>
  </si>
  <si>
    <t>Lstr043286.1</t>
  </si>
  <si>
    <t>Nlug000606.1</t>
  </si>
  <si>
    <t>Sfur009745.1</t>
  </si>
  <si>
    <t>OG0008286</t>
  </si>
  <si>
    <t>OG0008286.fa</t>
  </si>
  <si>
    <t>Lstr027114.1</t>
  </si>
  <si>
    <t>Nlug007198.1</t>
  </si>
  <si>
    <t>Sfur006891.1</t>
  </si>
  <si>
    <t>OG0008694</t>
  </si>
  <si>
    <t>OG0008694.fa</t>
  </si>
  <si>
    <t>Lstr028078.1</t>
  </si>
  <si>
    <t>Nlug018375.1</t>
  </si>
  <si>
    <t>Sfur004343.1</t>
  </si>
  <si>
    <t>OG0005324</t>
  </si>
  <si>
    <t>OG0005324.fa</t>
  </si>
  <si>
    <t>Lstr001495.1</t>
  </si>
  <si>
    <t>Nlug000128.1</t>
  </si>
  <si>
    <t>Sfur014834.1</t>
  </si>
  <si>
    <t>OG0007399</t>
  </si>
  <si>
    <t>OG0007399.fa</t>
  </si>
  <si>
    <t>Lstr017097.1</t>
  </si>
  <si>
    <t>Nlug009650.1</t>
  </si>
  <si>
    <t>Sfur000386.1</t>
  </si>
  <si>
    <t>OG0006276</t>
  </si>
  <si>
    <t>OG0006276.fa</t>
  </si>
  <si>
    <t>Lstr008183.1</t>
  </si>
  <si>
    <t>Nlug003977.1</t>
  </si>
  <si>
    <t>Sfur012571.1</t>
  </si>
  <si>
    <t>OG0009301</t>
  </si>
  <si>
    <t>OG0009301.fa</t>
  </si>
  <si>
    <t>Lstr035473.1</t>
  </si>
  <si>
    <t>Nlug002401.1</t>
  </si>
  <si>
    <t>Sfur003619.1</t>
  </si>
  <si>
    <t>OG0006727</t>
  </si>
  <si>
    <t>OG0006727.fa</t>
  </si>
  <si>
    <t>Lstr012730.1</t>
  </si>
  <si>
    <t>Nlug011808.1</t>
  </si>
  <si>
    <t>Sfur007121.1</t>
  </si>
  <si>
    <t>OG0009155</t>
  </si>
  <si>
    <t>OG0009155.fa</t>
  </si>
  <si>
    <t>Lstr033101.1</t>
  </si>
  <si>
    <t>Nlug004970.1</t>
  </si>
  <si>
    <t>Sfur000660.1</t>
  </si>
  <si>
    <t>OG0008855</t>
  </si>
  <si>
    <t>OG0008855.fa</t>
  </si>
  <si>
    <t>Lstr030839.1</t>
  </si>
  <si>
    <t>Nlug018834.1</t>
  </si>
  <si>
    <t>Sfur012077.1</t>
  </si>
  <si>
    <t>OG0010170</t>
  </si>
  <si>
    <t>OG0010170.fa</t>
  </si>
  <si>
    <t>Lstr040605.1</t>
  </si>
  <si>
    <t>Nlug001930.1</t>
  </si>
  <si>
    <t>Sfur002809.1</t>
  </si>
  <si>
    <t>OG0008686</t>
  </si>
  <si>
    <t>OG0008686.fa</t>
  </si>
  <si>
    <t>Lstr028880.1</t>
  </si>
  <si>
    <t>Nlug011649.1</t>
  </si>
  <si>
    <t>Sfur004405.1</t>
  </si>
  <si>
    <t>OG0008817</t>
  </si>
  <si>
    <t>OG0008817.fa</t>
  </si>
  <si>
    <t>Lstr030318.1</t>
  </si>
  <si>
    <t>Nlug000549.1</t>
  </si>
  <si>
    <t>Sfur005707.1</t>
  </si>
  <si>
    <t>OG0007773</t>
  </si>
  <si>
    <t>OG0007773.fa</t>
  </si>
  <si>
    <t>Lstr021371.1</t>
  </si>
  <si>
    <t>Nlug001578.1</t>
  </si>
  <si>
    <t>Sfur007998.1</t>
  </si>
  <si>
    <t>OG0009796</t>
  </si>
  <si>
    <t>OG0009796.fa</t>
  </si>
  <si>
    <t>Lstr038443.1</t>
  </si>
  <si>
    <t>Nlug024756.1</t>
  </si>
  <si>
    <t>Sfur009404.1</t>
  </si>
  <si>
    <t>OG0009929</t>
  </si>
  <si>
    <t>OG0009929.fa</t>
  </si>
  <si>
    <t>Lstr039700.1</t>
  </si>
  <si>
    <t>Nlug014880.1</t>
  </si>
  <si>
    <t>Sfur002087.2</t>
  </si>
  <si>
    <t>OG0005937</t>
  </si>
  <si>
    <t>OG0005937.fa</t>
  </si>
  <si>
    <t>Lstr011397.1</t>
  </si>
  <si>
    <t>Nlug012947.1</t>
  </si>
  <si>
    <t>Sfur013758.1</t>
  </si>
  <si>
    <t>OG0006505</t>
  </si>
  <si>
    <t>OG0006505.fa</t>
  </si>
  <si>
    <t>Lstr010162.1</t>
  </si>
  <si>
    <t>Nlug014722.1</t>
  </si>
  <si>
    <t>Sfur012445.1</t>
  </si>
  <si>
    <t>OG0006012</t>
  </si>
  <si>
    <t>OG0006012.fa</t>
  </si>
  <si>
    <t>Lstr009305.1</t>
  </si>
  <si>
    <t>Nlug011709.1</t>
  </si>
  <si>
    <t>Sfur012953.1</t>
  </si>
  <si>
    <t>OG0010432</t>
  </si>
  <si>
    <t>OG0010432.fa</t>
  </si>
  <si>
    <t>Lstr045802.1</t>
  </si>
  <si>
    <t>Nlug002008.1</t>
  </si>
  <si>
    <t>Sfur008705.1</t>
  </si>
  <si>
    <t>OG0009354</t>
  </si>
  <si>
    <t>OG0009354.fa</t>
  </si>
  <si>
    <t>Lstr034255.1</t>
  </si>
  <si>
    <t>Nlug016653.1</t>
  </si>
  <si>
    <t>Sfur003464.1</t>
  </si>
  <si>
    <t>OG0007527</t>
  </si>
  <si>
    <t>OG0007527.fa</t>
  </si>
  <si>
    <t>Lstr018798.1</t>
  </si>
  <si>
    <t>Nlug018486.1</t>
  </si>
  <si>
    <t>Sfur004760.1</t>
  </si>
  <si>
    <t>OG0009764</t>
  </si>
  <si>
    <t>OG0009764.fa</t>
  </si>
  <si>
    <t>Lstr037238.1</t>
  </si>
  <si>
    <t>Nlug002625.1</t>
  </si>
  <si>
    <t>Sfur010788.2</t>
  </si>
  <si>
    <t>OG0007782</t>
  </si>
  <si>
    <t>OG0007782.fa</t>
  </si>
  <si>
    <t>Lstr023055.1</t>
  </si>
  <si>
    <t>Nlug005065.1</t>
  </si>
  <si>
    <t>Sfur011351.1</t>
  </si>
  <si>
    <t>OG0008822</t>
  </si>
  <si>
    <t>OG0008822.fa</t>
  </si>
  <si>
    <t>Lstr030411.1</t>
  </si>
  <si>
    <t>Nlug013578.1</t>
  </si>
  <si>
    <t>Sfur009156.1</t>
  </si>
  <si>
    <t>OG0008418</t>
  </si>
  <si>
    <t>OG0008418.fa</t>
  </si>
  <si>
    <t>Lstr027543.1</t>
  </si>
  <si>
    <t>Nlug018818.1</t>
  </si>
  <si>
    <t>Sfur004736.1</t>
  </si>
  <si>
    <t>OG0008552</t>
  </si>
  <si>
    <t>OG0008552.fa</t>
  </si>
  <si>
    <t>Lstr028471.1</t>
  </si>
  <si>
    <t>Nlug014174.1</t>
  </si>
  <si>
    <t>Sfur005173.2</t>
  </si>
  <si>
    <t>OG0008288</t>
  </si>
  <si>
    <t>OG0008288.fa</t>
  </si>
  <si>
    <t>Lstr028448.1</t>
  </si>
  <si>
    <t>Nlug003689.1</t>
  </si>
  <si>
    <t>Sfur005530.2</t>
  </si>
  <si>
    <t>OG0005751</t>
  </si>
  <si>
    <t>OG0005751.fa</t>
  </si>
  <si>
    <t>Lstr005903.1</t>
  </si>
  <si>
    <t>Nlug017913.1</t>
  </si>
  <si>
    <t>Sfur000130.1</t>
  </si>
  <si>
    <t>OG0009693</t>
  </si>
  <si>
    <t>OG0009693.fa</t>
  </si>
  <si>
    <t>Lstr037706.1</t>
  </si>
  <si>
    <t>Nlug008056.1</t>
  </si>
  <si>
    <t>Sfur010421.1</t>
  </si>
  <si>
    <t>OG0010308</t>
  </si>
  <si>
    <t>OG0010308.fa</t>
  </si>
  <si>
    <t>Lstr045313.1</t>
  </si>
  <si>
    <t>Nlug005872.1</t>
  </si>
  <si>
    <t>Sfur008493.1</t>
  </si>
  <si>
    <t>OG0005877</t>
  </si>
  <si>
    <t>OG0005877.fa</t>
  </si>
  <si>
    <t>Lstr007410.1</t>
  </si>
  <si>
    <t>Nlug012859.1</t>
  </si>
  <si>
    <t>Sfur014086.1</t>
  </si>
  <si>
    <t>OG0006000</t>
  </si>
  <si>
    <t>OG0006000.fa</t>
  </si>
  <si>
    <t>Lstr010853.1</t>
  </si>
  <si>
    <t>Nlug006318.1</t>
  </si>
  <si>
    <t>Sfur012493.1</t>
  </si>
  <si>
    <t>OG0008485</t>
  </si>
  <si>
    <t>OG0008485.fa</t>
  </si>
  <si>
    <t>Lstr027880.1</t>
  </si>
  <si>
    <t>Nlug013646.1</t>
  </si>
  <si>
    <t>Sfur005548.1</t>
  </si>
  <si>
    <t>OG0006176</t>
  </si>
  <si>
    <t>OG0006176.fa</t>
  </si>
  <si>
    <t>Lstr008062.1</t>
  </si>
  <si>
    <t>Nlug005195.1</t>
  </si>
  <si>
    <t>Sfur013933.1</t>
  </si>
  <si>
    <t>OG0008578</t>
  </si>
  <si>
    <t>OG0008578.fa</t>
  </si>
  <si>
    <t>Lstr027876.1</t>
  </si>
  <si>
    <t>Nlug006670.1</t>
  </si>
  <si>
    <t>Sfur005714.4</t>
  </si>
  <si>
    <t>OG0005110</t>
  </si>
  <si>
    <t>OG0005110.fa</t>
  </si>
  <si>
    <t>Lstr002030.1</t>
  </si>
  <si>
    <t>Nlug014972.1</t>
  </si>
  <si>
    <t>Sfur015142.1</t>
  </si>
  <si>
    <t>OG0009085</t>
  </si>
  <si>
    <t>OG0009085.fa</t>
  </si>
  <si>
    <t>Lstr032904.1</t>
  </si>
  <si>
    <t>Nlug006229.1</t>
  </si>
  <si>
    <t>Sfur001035.1</t>
  </si>
  <si>
    <t>OG0009965</t>
  </si>
  <si>
    <t>OG0009965.fa</t>
  </si>
  <si>
    <t>Lstr041185.1</t>
  </si>
  <si>
    <t>Nlug010556.1</t>
  </si>
  <si>
    <t>Sfur002963.1</t>
  </si>
  <si>
    <t>OG0008095</t>
  </si>
  <si>
    <t>OG0008095.fa</t>
  </si>
  <si>
    <t>Lstr023360.1</t>
  </si>
  <si>
    <t>Nlug004495.1</t>
  </si>
  <si>
    <t>Sfur012005.1</t>
  </si>
  <si>
    <t>OG0006423</t>
  </si>
  <si>
    <t>OG0006423.fa</t>
  </si>
  <si>
    <t>Lstr008841.1</t>
  </si>
  <si>
    <t>Nlug009477.1</t>
  </si>
  <si>
    <t>Sfur013149.1</t>
  </si>
  <si>
    <t>OG0010019</t>
  </si>
  <si>
    <t>OG0010019.fa</t>
  </si>
  <si>
    <t>Lstr041462.1</t>
  </si>
  <si>
    <t>Nlug013389.1</t>
  </si>
  <si>
    <t>Sfur001975.1</t>
  </si>
  <si>
    <t>OG0010380</t>
  </si>
  <si>
    <t>OG0010380.fa</t>
  </si>
  <si>
    <t>Lstr044014.1</t>
  </si>
  <si>
    <t>Nlug009818.1</t>
  </si>
  <si>
    <t>Sfur009269.2</t>
  </si>
  <si>
    <t>OG0008349</t>
  </si>
  <si>
    <t>OG0008349.fa</t>
  </si>
  <si>
    <t>Lstr027458.1</t>
  </si>
  <si>
    <t>Nlug022765.1</t>
  </si>
  <si>
    <t>Sfur004540.1</t>
  </si>
  <si>
    <t>OG0009375</t>
  </si>
  <si>
    <t>OG0009375.fa</t>
  </si>
  <si>
    <t>Lstr034479.1</t>
  </si>
  <si>
    <t>Nlug012212.1</t>
  </si>
  <si>
    <t>Sfur003578.1</t>
  </si>
  <si>
    <t>OG0005489</t>
  </si>
  <si>
    <t>OG0005489.fa</t>
  </si>
  <si>
    <t>Lstr003596.1</t>
  </si>
  <si>
    <t>Nlug015957.1</t>
  </si>
  <si>
    <t>Sfur006222.1</t>
  </si>
  <si>
    <t>OG0007087</t>
  </si>
  <si>
    <t>OG0007087.fa</t>
  </si>
  <si>
    <t>Lstr014505.1</t>
  </si>
  <si>
    <t>Nlug016840.1</t>
  </si>
  <si>
    <t>Sfur002276.1</t>
  </si>
  <si>
    <t>OG0010346</t>
  </si>
  <si>
    <t>OG0010346.fa</t>
  </si>
  <si>
    <t>Lstr045166.1</t>
  </si>
  <si>
    <t>Nlug005554.1</t>
  </si>
  <si>
    <t>Sfur008514.1</t>
  </si>
  <si>
    <t>OG0006041</t>
  </si>
  <si>
    <t>OG0006041.fa</t>
  </si>
  <si>
    <t>Lstr008155.1</t>
  </si>
  <si>
    <t>Nlug004781.1</t>
  </si>
  <si>
    <t>Sfur014281.1</t>
  </si>
  <si>
    <t>OG0009465</t>
  </si>
  <si>
    <t>OG0009465.fa</t>
  </si>
  <si>
    <t>Lstr035076.1</t>
  </si>
  <si>
    <t>Nlug003864.1</t>
  </si>
  <si>
    <t>Sfur003496.1</t>
  </si>
  <si>
    <t>OG0009365</t>
  </si>
  <si>
    <t>OG0009365.fa</t>
  </si>
  <si>
    <t>Lstr035568.1</t>
  </si>
  <si>
    <t>Nlug017126.1</t>
  </si>
  <si>
    <t>Sfur003305.1</t>
  </si>
  <si>
    <t>OG0007687</t>
  </si>
  <si>
    <t>OG0007687.fa</t>
  </si>
  <si>
    <t>Lstr020061.1</t>
  </si>
  <si>
    <t>Nlug014488.1</t>
  </si>
  <si>
    <t>Sfur001325.1</t>
  </si>
  <si>
    <t>OG0010569</t>
  </si>
  <si>
    <t>OG0010569.fa</t>
  </si>
  <si>
    <t>Lstr043993.1</t>
  </si>
  <si>
    <t>Nlug003608.1</t>
  </si>
  <si>
    <t>Sfur009706.1</t>
  </si>
  <si>
    <t>OG0006268</t>
  </si>
  <si>
    <t>OG0006268.fa</t>
  </si>
  <si>
    <t>Lstr008044.1</t>
  </si>
  <si>
    <t>Nlug009441.1</t>
  </si>
  <si>
    <t>Sfur005081.1</t>
  </si>
  <si>
    <t>OG0007701</t>
  </si>
  <si>
    <t>OG0007701.fa</t>
  </si>
  <si>
    <t>Lstr019240.1</t>
  </si>
  <si>
    <t>Nlug003386.1</t>
  </si>
  <si>
    <t>Sfur001583.1</t>
  </si>
  <si>
    <t>OG0005990</t>
  </si>
  <si>
    <t>OG0005990.fa</t>
  </si>
  <si>
    <t>Lstr009766.1</t>
  </si>
  <si>
    <t>Nlug006291.1</t>
  </si>
  <si>
    <t>Sfur013213.1</t>
  </si>
  <si>
    <t>OG0007183</t>
  </si>
  <si>
    <t>OG0007183.fa</t>
  </si>
  <si>
    <t>Lstr015452.1</t>
  </si>
  <si>
    <t>Nlug007335.1</t>
  </si>
  <si>
    <t>Sfur011483.1</t>
  </si>
  <si>
    <t>OG0009135</t>
  </si>
  <si>
    <t>OG0009135.fa</t>
  </si>
  <si>
    <t>Lstr032481.1</t>
  </si>
  <si>
    <t>Nlug004345.1</t>
  </si>
  <si>
    <t>Sfur000756.1</t>
  </si>
  <si>
    <t>OG0005962</t>
  </si>
  <si>
    <t>OG0005962.fa</t>
  </si>
  <si>
    <t>Lstr008337.1</t>
  </si>
  <si>
    <t>Nlug010662.1</t>
  </si>
  <si>
    <t>Sfur012369.1</t>
  </si>
  <si>
    <t>OG0009392</t>
  </si>
  <si>
    <t>OG0009392.fa</t>
  </si>
  <si>
    <t>Lstr033980.1</t>
  </si>
  <si>
    <t>Nlug013318.1</t>
  </si>
  <si>
    <t>Sfur003302.1</t>
  </si>
  <si>
    <t>OG0005594</t>
  </si>
  <si>
    <t>OG0005594.fa</t>
  </si>
  <si>
    <t>Lstr004151.1</t>
  </si>
  <si>
    <t>Nlug005826.1</t>
  </si>
  <si>
    <t>Sfur005492.1</t>
  </si>
  <si>
    <t>OG0005635</t>
  </si>
  <si>
    <t>OG0005635.fa</t>
  </si>
  <si>
    <t>Lstr004572.1</t>
  </si>
  <si>
    <t>Nlug024843.1</t>
  </si>
  <si>
    <t>Sfur003230.1</t>
  </si>
  <si>
    <t>OG0009388</t>
  </si>
  <si>
    <t>OG0009388.fa</t>
  </si>
  <si>
    <t>Lstr035608.1</t>
  </si>
  <si>
    <t>Nlug006443.1</t>
  </si>
  <si>
    <t>Sfur003523.1</t>
  </si>
  <si>
    <t>OG0005849</t>
  </si>
  <si>
    <t>OG0005849.fa</t>
  </si>
  <si>
    <t>Lstr007029.1</t>
  </si>
  <si>
    <t>Nlug005703.1</t>
  </si>
  <si>
    <t>Sfur005208.1</t>
  </si>
  <si>
    <t>OG0006447</t>
  </si>
  <si>
    <t>OG0006447.fa</t>
  </si>
  <si>
    <t>Lstr007844.1</t>
  </si>
  <si>
    <t>Nlug000982.1</t>
  </si>
  <si>
    <t>Sfur013924.1</t>
  </si>
  <si>
    <t>OG0009861</t>
  </si>
  <si>
    <t>OG0009861.fa</t>
  </si>
  <si>
    <t>Lstr039329.1</t>
  </si>
  <si>
    <t>Nlug005513.1</t>
  </si>
  <si>
    <t>Sfur002486.1</t>
  </si>
  <si>
    <t>OG0009314</t>
  </si>
  <si>
    <t>OG0009314.fa</t>
  </si>
  <si>
    <t>Lstr035242.1</t>
  </si>
  <si>
    <t>Nlug000411.1</t>
  </si>
  <si>
    <t>Sfur003195.1</t>
  </si>
  <si>
    <t>OG0005803</t>
  </si>
  <si>
    <t>OG0005803.fa</t>
  </si>
  <si>
    <t>Lstr006677.1</t>
  </si>
  <si>
    <t>Nlug007923.1</t>
  </si>
  <si>
    <t>Sfur013015.1</t>
  </si>
  <si>
    <t>OG0006580</t>
  </si>
  <si>
    <t>OG0006580.fa</t>
  </si>
  <si>
    <t>Lstr009299.1</t>
  </si>
  <si>
    <t>Nlug005600.1</t>
  </si>
  <si>
    <t>Sfur012534.1</t>
  </si>
  <si>
    <t>OG0005850</t>
  </si>
  <si>
    <t>slow-evolving</t>
  </si>
  <si>
    <t>OG0005850.fa</t>
  </si>
  <si>
    <t>Lstr007032.1</t>
  </si>
  <si>
    <t>Nlug024760.1</t>
  </si>
  <si>
    <t>Sfur004491.1</t>
  </si>
  <si>
    <t>OG0007280</t>
  </si>
  <si>
    <t>OG0007280.fa</t>
  </si>
  <si>
    <t>Lstr016443.1</t>
  </si>
  <si>
    <t>Nlug017471.1</t>
  </si>
  <si>
    <t>Sfur011304.3</t>
  </si>
  <si>
    <t>OG0007038</t>
  </si>
  <si>
    <t>OG0007038.fa</t>
  </si>
  <si>
    <t>Lstr013671.1</t>
  </si>
  <si>
    <t>Nlug006191.1</t>
  </si>
  <si>
    <t>Sfur007730.1</t>
  </si>
  <si>
    <t>OG0005475</t>
  </si>
  <si>
    <t>OG0005475.fa</t>
  </si>
  <si>
    <t>Lstr002577.1</t>
  </si>
  <si>
    <t>Nlug008719.1</t>
  </si>
  <si>
    <t>Sfur006321.1</t>
  </si>
  <si>
    <t>OG0007901</t>
  </si>
  <si>
    <t>OG0007901.fa</t>
  </si>
  <si>
    <t>Lstr022342.1</t>
  </si>
  <si>
    <t>Nlug007324.1</t>
  </si>
  <si>
    <t>Sfur011643.2</t>
  </si>
  <si>
    <t>OG0010146</t>
  </si>
  <si>
    <t>OG0010146.fa</t>
  </si>
  <si>
    <t>Lstr040101.1</t>
  </si>
  <si>
    <t>Nlug004540.1</t>
  </si>
  <si>
    <t>Sfur002115.1</t>
  </si>
  <si>
    <t>OG0005671</t>
  </si>
  <si>
    <t>OG0005671.fa</t>
  </si>
  <si>
    <t>Lstr004830.1</t>
  </si>
  <si>
    <t>Nlug008941.1</t>
  </si>
  <si>
    <t>Sfur008064.1</t>
  </si>
  <si>
    <t>OG0008065</t>
  </si>
  <si>
    <t>OG0008065.fa</t>
  </si>
  <si>
    <t>Lstr021722.1</t>
  </si>
  <si>
    <t>Nlug005156.1</t>
  </si>
  <si>
    <t>Sfur011127.1</t>
  </si>
  <si>
    <t>OG0006171</t>
  </si>
  <si>
    <t>OG0006171.fa</t>
  </si>
  <si>
    <t>Lstr008362.1</t>
  </si>
  <si>
    <t>Nlug007598.1</t>
  </si>
  <si>
    <t>Sfur014063.1</t>
  </si>
  <si>
    <t>OG0007184</t>
  </si>
  <si>
    <t>OG0007184.fa</t>
  </si>
  <si>
    <t>Lstr015457.1</t>
  </si>
  <si>
    <t>Nlug007341.1</t>
  </si>
  <si>
    <t>Sfur011822.1</t>
  </si>
  <si>
    <t>OG0010580</t>
  </si>
  <si>
    <t>OG0010580.fa</t>
  </si>
  <si>
    <t>Lstr044221.1</t>
  </si>
  <si>
    <t>Nlug000931.1</t>
  </si>
  <si>
    <t>Sfur009773.2</t>
  </si>
  <si>
    <t>OG0009180</t>
  </si>
  <si>
    <t>OG0009180.fa</t>
  </si>
  <si>
    <t>Lstr032166.1</t>
  </si>
  <si>
    <t>Nlug009024.1</t>
  </si>
  <si>
    <t>Sfur000544.1</t>
  </si>
  <si>
    <t>OG0006757</t>
  </si>
  <si>
    <t>OG0006757.fa</t>
  </si>
  <si>
    <t>Lstr013163.1</t>
  </si>
  <si>
    <t>Nlug010199.1</t>
  </si>
  <si>
    <t>Sfur007406.1</t>
  </si>
  <si>
    <t>OG0006878</t>
  </si>
  <si>
    <t>OG0006878.fa</t>
  </si>
  <si>
    <t>Lstr012953.1</t>
  </si>
  <si>
    <t>Nlug008794.1</t>
  </si>
  <si>
    <t>Sfur007713.1</t>
  </si>
  <si>
    <t>OG0006061</t>
  </si>
  <si>
    <t>OG0006061.fa</t>
  </si>
  <si>
    <t>Lstr008999.1</t>
  </si>
  <si>
    <t>Nlug003428.1</t>
  </si>
  <si>
    <t>Sfur013379.2</t>
  </si>
  <si>
    <t>OG0008284</t>
  </si>
  <si>
    <t>OG0008284.fa</t>
  </si>
  <si>
    <t>Lstr027432.1</t>
  </si>
  <si>
    <t>Nlug008991.1</t>
  </si>
  <si>
    <t>Sfur004985.1</t>
  </si>
  <si>
    <t>OG0007043</t>
  </si>
  <si>
    <t>OG0007043.fa</t>
  </si>
  <si>
    <t>Lstr012298.1</t>
  </si>
  <si>
    <t>Nlug003316.1</t>
  </si>
  <si>
    <t>Sfur007105.2</t>
  </si>
  <si>
    <t>OG0008860</t>
  </si>
  <si>
    <t>OG0008860.fa</t>
  </si>
  <si>
    <t>Lstr031038.1</t>
  </si>
  <si>
    <t>Nlug011295.1</t>
  </si>
  <si>
    <t>Sfur014327.1</t>
  </si>
  <si>
    <t>OG0010297</t>
  </si>
  <si>
    <t>OG0010297.fa</t>
  </si>
  <si>
    <t>Lstr045208.1</t>
  </si>
  <si>
    <t>Nlug009216.1</t>
  </si>
  <si>
    <t>Sfur001192.1</t>
  </si>
  <si>
    <t>OG0006216</t>
  </si>
  <si>
    <t>OG0006216.fa</t>
  </si>
  <si>
    <t>Lstr008053.1</t>
  </si>
  <si>
    <t>Nlug008504.1</t>
  </si>
  <si>
    <t>Sfur014433.1</t>
  </si>
  <si>
    <t>OG0007175</t>
  </si>
  <si>
    <t>OG0007175.fa</t>
  </si>
  <si>
    <t>Lstr015392.1</t>
  </si>
  <si>
    <t>Nlug008971.1</t>
  </si>
  <si>
    <t>Sfur001155.1</t>
  </si>
  <si>
    <t>OG0009744</t>
  </si>
  <si>
    <t>OG0009744.fa</t>
  </si>
  <si>
    <t>Lstr037222.1</t>
  </si>
  <si>
    <t>Nlug012423.1</t>
  </si>
  <si>
    <t>Sfur010868.1</t>
  </si>
  <si>
    <t>OG0010006</t>
  </si>
  <si>
    <t>OG0010006.fa</t>
  </si>
  <si>
    <t>Lstr039183.1</t>
  </si>
  <si>
    <t>Nlug000664.1</t>
  </si>
  <si>
    <t>Sfur002142.2</t>
  </si>
  <si>
    <t>OG0010656</t>
  </si>
  <si>
    <t>OG0010656.fa</t>
  </si>
  <si>
    <t>Lstr042352.1</t>
  </si>
  <si>
    <t>Nlug014323.1</t>
  </si>
  <si>
    <t>Sfur008135.2</t>
  </si>
  <si>
    <t>OG0007900</t>
  </si>
  <si>
    <t>OG0007900.fa</t>
  </si>
  <si>
    <t>Lstr021431.1</t>
  </si>
  <si>
    <t>Nlug007325.1</t>
  </si>
  <si>
    <t>Sfur011442.2</t>
  </si>
  <si>
    <t>OG0006636</t>
  </si>
  <si>
    <t>OG0006636.fa</t>
  </si>
  <si>
    <t>Lstr011708.1</t>
  </si>
  <si>
    <t>Nlug024772.1</t>
  </si>
  <si>
    <t>Sfur008987.1</t>
  </si>
  <si>
    <t>OG0010318</t>
  </si>
  <si>
    <t>OG0010318.fa</t>
  </si>
  <si>
    <t>Lstr044634.1</t>
  </si>
  <si>
    <t>Nlug024697.1</t>
  </si>
  <si>
    <t>Sfur009672.1</t>
  </si>
  <si>
    <t>OG0007309</t>
  </si>
  <si>
    <t>OG0007309.fa</t>
  </si>
  <si>
    <t>Lstr016698.1</t>
  </si>
  <si>
    <t>Nlug009893.1</t>
  </si>
  <si>
    <t>Sfur007664.1</t>
  </si>
  <si>
    <t>OG0006682</t>
  </si>
  <si>
    <t>OG0006682.fa</t>
  </si>
  <si>
    <t>Lstr012173.1</t>
  </si>
  <si>
    <t>Nlug013400.1</t>
  </si>
  <si>
    <t>Sfur014499.2</t>
  </si>
  <si>
    <t>OG0009093</t>
  </si>
  <si>
    <t>OG0009093.fa</t>
  </si>
  <si>
    <t>Lstr033481.1</t>
  </si>
  <si>
    <t>Nlug024666.1</t>
  </si>
  <si>
    <t>Sfur000876.1</t>
  </si>
  <si>
    <t>OG0005078</t>
  </si>
  <si>
    <t>OG0005078.fa</t>
  </si>
  <si>
    <t>Lstr001304.1</t>
  </si>
  <si>
    <t>Nlug000207.1</t>
  </si>
  <si>
    <t>Sfur014757.1</t>
  </si>
  <si>
    <t>OG0008375</t>
  </si>
  <si>
    <t>OG0008375.fa</t>
  </si>
  <si>
    <t>Lstr025978.1</t>
  </si>
  <si>
    <t>Nlug006375.1</t>
  </si>
  <si>
    <t>Sfur005169.1</t>
  </si>
  <si>
    <t>OG0009683</t>
  </si>
  <si>
    <t>OG0009683.fa</t>
  </si>
  <si>
    <t>Lstr036840.1</t>
  </si>
  <si>
    <t>Nlug011344.1</t>
  </si>
  <si>
    <t>Sfur010008.1</t>
  </si>
  <si>
    <t>OG0009420</t>
  </si>
  <si>
    <t>OG0009420.fa</t>
  </si>
  <si>
    <t>Lstr035307.1</t>
  </si>
  <si>
    <t>Nlug003850.1</t>
  </si>
  <si>
    <t>Sfur003533.1</t>
  </si>
  <si>
    <t>OG0008829</t>
  </si>
  <si>
    <t>OG0008829.fa</t>
  </si>
  <si>
    <t>Lstr030525.1</t>
  </si>
  <si>
    <t>Nlug010856.1</t>
  </si>
  <si>
    <t>Sfur003855.1</t>
  </si>
  <si>
    <t>OG0007601</t>
  </si>
  <si>
    <t>OG0007601.fa</t>
  </si>
  <si>
    <t>Lstr020259.1</t>
  </si>
  <si>
    <t>Nlug009702.1</t>
  </si>
  <si>
    <t>Sfur001522.1</t>
  </si>
  <si>
    <t>OG0008931</t>
  </si>
  <si>
    <t>OG0008931.fa</t>
  </si>
  <si>
    <t>Lstr033114.1</t>
  </si>
  <si>
    <t>Nlug019282.1</t>
  </si>
  <si>
    <t>Sfur000475.1</t>
  </si>
  <si>
    <t>OG0008486</t>
  </si>
  <si>
    <t>OG0008486.fa</t>
  </si>
  <si>
    <t>Lstr026144.1</t>
  </si>
  <si>
    <t>Nlug013813.1</t>
  </si>
  <si>
    <t>Sfur004554.1</t>
  </si>
  <si>
    <t>OG0006403</t>
  </si>
  <si>
    <t>OG0006403.fa</t>
  </si>
  <si>
    <t>Lstr010728.1</t>
  </si>
  <si>
    <t>Nlug007367.1</t>
  </si>
  <si>
    <t>Sfur013849.1</t>
  </si>
  <si>
    <t>OG0005092</t>
  </si>
  <si>
    <t>OG0005092.fa</t>
  </si>
  <si>
    <t>Lstr001720.1</t>
  </si>
  <si>
    <t>Nlug007841.1</t>
  </si>
  <si>
    <t>Sfur014598.2</t>
  </si>
  <si>
    <t>OG0008651</t>
  </si>
  <si>
    <t>OG0008651.fa</t>
  </si>
  <si>
    <t>Lstr026440.1</t>
  </si>
  <si>
    <t>Nlug000562.1</t>
  </si>
  <si>
    <t>Sfur004398.1</t>
  </si>
  <si>
    <t>OG0008142</t>
  </si>
  <si>
    <t>OG0008142.fa</t>
  </si>
  <si>
    <t>Lstr024424.1</t>
  </si>
  <si>
    <t>Nlug004341.1</t>
  </si>
  <si>
    <t>Sfur000844.1</t>
  </si>
  <si>
    <t>OG0010449</t>
  </si>
  <si>
    <t>OG0010449.fa</t>
  </si>
  <si>
    <t>Lstr044372.1</t>
  </si>
  <si>
    <t>Nlug001049.1</t>
  </si>
  <si>
    <t>Sfur008357.1</t>
  </si>
  <si>
    <t>OG0005569</t>
  </si>
  <si>
    <t>OG0005569.fa</t>
  </si>
  <si>
    <t>Lstr003971.1</t>
  </si>
  <si>
    <t>Nlug002556.1</t>
  </si>
  <si>
    <t>Sfur005895.1</t>
  </si>
  <si>
    <t>OG0007852</t>
  </si>
  <si>
    <t>OG0007852.fa</t>
  </si>
  <si>
    <t>Lstr022028.1</t>
  </si>
  <si>
    <t>Nlug010770.1</t>
  </si>
  <si>
    <t>Sfur011057.1</t>
  </si>
  <si>
    <t>OG0009501</t>
  </si>
  <si>
    <t>OG0009501.fa</t>
  </si>
  <si>
    <t>Lstr035355.1</t>
  </si>
  <si>
    <t>Nlug017660.1</t>
  </si>
  <si>
    <t>Sfur003455.1</t>
  </si>
  <si>
    <t>OG0007739</t>
  </si>
  <si>
    <t>OG0007739.fa</t>
  </si>
  <si>
    <t>Lstr020946.1</t>
  </si>
  <si>
    <t>Nlug005638.1</t>
  </si>
  <si>
    <t>Sfur005472.2</t>
  </si>
  <si>
    <t>OG0009057</t>
  </si>
  <si>
    <t>OG0009057.fa</t>
  </si>
  <si>
    <t>Lstr031900.1</t>
  </si>
  <si>
    <t>Nlug002071.1</t>
  </si>
  <si>
    <t>Sfur000460.1</t>
  </si>
  <si>
    <t>OG0006681</t>
  </si>
  <si>
    <t>OG0006681.fa</t>
  </si>
  <si>
    <t>Lstr012174.1</t>
  </si>
  <si>
    <t>Nlug013398.1</t>
  </si>
  <si>
    <t>Sfur015074.1</t>
  </si>
  <si>
    <t>OG0006498</t>
  </si>
  <si>
    <t>OG0006498.fa</t>
  </si>
  <si>
    <t>Lstr008485.1</t>
  </si>
  <si>
    <t>Nlug005666.1</t>
  </si>
  <si>
    <t>Sfur013423.1</t>
  </si>
  <si>
    <t>OG0007574</t>
  </si>
  <si>
    <t>OG0007574.fa</t>
  </si>
  <si>
    <t>Lstr019648.1</t>
  </si>
  <si>
    <t>Nlug015757.1</t>
  </si>
  <si>
    <t>Sfur001421.1</t>
  </si>
  <si>
    <t>OG0010017</t>
  </si>
  <si>
    <t>OG0010017.fa</t>
  </si>
  <si>
    <t>Lstr039771.1</t>
  </si>
  <si>
    <t>Nlug000642.1</t>
  </si>
  <si>
    <t>Sfur002834.1</t>
  </si>
  <si>
    <t>OG0010607</t>
  </si>
  <si>
    <t>OG0010607.fa</t>
  </si>
  <si>
    <t>Lstr043980.1</t>
  </si>
  <si>
    <t>Nlug000842.1</t>
  </si>
  <si>
    <t>Sfur009135.2</t>
  </si>
  <si>
    <t>OG0009097</t>
  </si>
  <si>
    <t>OG0009097.fa</t>
  </si>
  <si>
    <t>Lstr032496.1</t>
  </si>
  <si>
    <t>Nlug024845.1</t>
  </si>
  <si>
    <t>Sfur000811.1</t>
  </si>
  <si>
    <t>OG0006680</t>
  </si>
  <si>
    <t>OG0006680.fa</t>
  </si>
  <si>
    <t>Lstr012175.1</t>
  </si>
  <si>
    <t>Nlug013399.1</t>
  </si>
  <si>
    <t>Sfur014755.1</t>
  </si>
  <si>
    <t>OG0005968</t>
  </si>
  <si>
    <t>OG0005968.fa</t>
  </si>
  <si>
    <t>Lstr007471.1</t>
  </si>
  <si>
    <t>Nlug001100.1</t>
  </si>
  <si>
    <t>Sfur012928.1</t>
  </si>
  <si>
    <t>OG0007604</t>
  </si>
  <si>
    <t>OG0007604.fa</t>
  </si>
  <si>
    <t>Lstr019279.1</t>
  </si>
  <si>
    <t>Nlug009699.1</t>
  </si>
  <si>
    <t>Sfur001658.1</t>
  </si>
  <si>
    <t>OG0005275</t>
  </si>
  <si>
    <t>OG0005275.fa</t>
  </si>
  <si>
    <t>Lstr000667.1</t>
  </si>
  <si>
    <t>Nlug005493.1</t>
  </si>
  <si>
    <t>Sfur015077.1</t>
  </si>
  <si>
    <t>OG0005318</t>
  </si>
  <si>
    <t>OG0005318.fa</t>
  </si>
  <si>
    <t>Lstr001653.1</t>
  </si>
  <si>
    <t>Nlug000163.1</t>
  </si>
  <si>
    <t>Sfur015273.1</t>
  </si>
  <si>
    <t>OG0007122</t>
  </si>
  <si>
    <t>OG0007122.fa</t>
  </si>
  <si>
    <t>Lstr014829.1</t>
  </si>
  <si>
    <t>Nlug012356.1</t>
  </si>
  <si>
    <t>Sfur001553.1</t>
  </si>
  <si>
    <t>OG0008768</t>
  </si>
  <si>
    <t>OG0008768.fa</t>
  </si>
  <si>
    <t>Lstr029793.1</t>
  </si>
  <si>
    <t>Nlug016406.1</t>
  </si>
  <si>
    <t>Sfur001314.1</t>
  </si>
  <si>
    <t>OG0005132</t>
  </si>
  <si>
    <t>OG0005132.fa</t>
  </si>
  <si>
    <t>Lstr001635.1</t>
  </si>
  <si>
    <t>Nlug006960.1</t>
  </si>
  <si>
    <t>Sfur015062.1</t>
  </si>
  <si>
    <t>OG0005527</t>
  </si>
  <si>
    <t>OG0005527.fa</t>
  </si>
  <si>
    <t>Lstr003473.1</t>
  </si>
  <si>
    <t>Nlug002445.1</t>
  </si>
  <si>
    <t>Sfur006380.1</t>
  </si>
  <si>
    <t>OG0005970</t>
  </si>
  <si>
    <t>OG0005970.fa</t>
  </si>
  <si>
    <t>Lstr007924.1</t>
  </si>
  <si>
    <t>Nlug001111.1</t>
  </si>
  <si>
    <t>Sfur012596.1</t>
  </si>
  <si>
    <t>OG0006492</t>
  </si>
  <si>
    <t>OG0006492.fa</t>
  </si>
  <si>
    <t>Lstr010822.1</t>
  </si>
  <si>
    <t>Nlug009879.1</t>
  </si>
  <si>
    <t>Sfur012801.3</t>
  </si>
  <si>
    <t>OG0006605</t>
  </si>
  <si>
    <t>OG0006605.fa</t>
  </si>
  <si>
    <t>Lstr008244.1</t>
  </si>
  <si>
    <t>Nlug015951.1</t>
  </si>
  <si>
    <t>Sfur013049.1</t>
  </si>
  <si>
    <t>OG0008092</t>
  </si>
  <si>
    <t>OG0008092.fa</t>
  </si>
  <si>
    <t>Lstr023953.1</t>
  </si>
  <si>
    <t>Nlug004712.1</t>
  </si>
  <si>
    <t>Sfur011253.1</t>
  </si>
  <si>
    <t>OG0009141</t>
  </si>
  <si>
    <t>OG0009141.fa</t>
  </si>
  <si>
    <t>Lstr031711.1</t>
  </si>
  <si>
    <t>Nlug013603.1</t>
  </si>
  <si>
    <t>Sfur000964.1</t>
  </si>
  <si>
    <t>OG0009225</t>
  </si>
  <si>
    <t>OG0009225.fa</t>
  </si>
  <si>
    <t>Lstr035422.1</t>
  </si>
  <si>
    <t>Nlug015410.1</t>
  </si>
  <si>
    <t>Sfur003278.1</t>
  </si>
  <si>
    <t>OG0009246</t>
  </si>
  <si>
    <t>OG0009246.fa</t>
  </si>
  <si>
    <t>Lstr035079.1</t>
  </si>
  <si>
    <t>Nlug007434.1</t>
  </si>
  <si>
    <t>Sfur003644.1</t>
  </si>
  <si>
    <t>OG0009646</t>
  </si>
  <si>
    <t>OG0009646.fa</t>
  </si>
  <si>
    <t>Lstr037638.1</t>
  </si>
  <si>
    <t>Nlug012692.1</t>
  </si>
  <si>
    <t>Sfur010102.1</t>
  </si>
  <si>
    <t>OG0009826</t>
  </si>
  <si>
    <t>OG0009826.fa</t>
  </si>
  <si>
    <t>Lstr038779.1</t>
  </si>
  <si>
    <t>Nlug012081.1</t>
  </si>
  <si>
    <t>Sfur000225.1</t>
  </si>
  <si>
    <t>OG0010066</t>
  </si>
  <si>
    <t>OG0010066.fa</t>
  </si>
  <si>
    <t>Lstr041505.1</t>
  </si>
  <si>
    <t>Nlug015896.1</t>
  </si>
  <si>
    <t>Sfur002517.1</t>
  </si>
  <si>
    <t>Samples</t>
    <phoneticPr fontId="2" type="noConversion"/>
  </si>
  <si>
    <t>Egg 0h-1</t>
  </si>
  <si>
    <t>Egg 0h-2</t>
  </si>
  <si>
    <t>Egg 0h-3</t>
  </si>
  <si>
    <t>Egg 24h-1</t>
  </si>
  <si>
    <t>Egg 24h-2</t>
  </si>
  <si>
    <t>Egg 24h-3</t>
  </si>
  <si>
    <t>Egg 48h-1</t>
  </si>
  <si>
    <t>Egg 48h-2</t>
  </si>
  <si>
    <t>Egg 48h-3</t>
  </si>
  <si>
    <t>Egg 72h-1</t>
  </si>
  <si>
    <t>Egg 72h-2</t>
  </si>
  <si>
    <t>Egg 72h-3</t>
  </si>
  <si>
    <t>Egg 96h-1</t>
  </si>
  <si>
    <t>Egg 96h-2</t>
  </si>
  <si>
    <t>Egg 96h-3</t>
  </si>
  <si>
    <t>Egg 120h-1</t>
  </si>
  <si>
    <t>Egg 120h-2</t>
  </si>
  <si>
    <t>Egg 120h-3</t>
  </si>
  <si>
    <t>Egg 144h-1</t>
  </si>
  <si>
    <t>Egg 144h-2</t>
  </si>
  <si>
    <t>Egg 144h-3</t>
  </si>
  <si>
    <t>Egg 168h-1</t>
  </si>
  <si>
    <t>Egg 168h-2</t>
  </si>
  <si>
    <t>Egg 168h-3</t>
  </si>
  <si>
    <t>Nymph 1st 0h-1</t>
  </si>
  <si>
    <t>Nymph 1st 0h-2</t>
  </si>
  <si>
    <t>Nymph 1st 0h-3</t>
  </si>
  <si>
    <t>Nymph 1st 12h-1</t>
  </si>
  <si>
    <t>Nymph 1st 12h-2</t>
  </si>
  <si>
    <t>Nymph 1st 12h-3</t>
  </si>
  <si>
    <t>Nymph 1st 24h-1</t>
  </si>
  <si>
    <t>Nymph 1st 24h-2</t>
  </si>
  <si>
    <t>Nymph 1st 24h-3</t>
  </si>
  <si>
    <t>Nymph 1st 36h-1</t>
  </si>
  <si>
    <t>Nymph 1st 36h-2</t>
  </si>
  <si>
    <t>Nymph 1st 36h-3</t>
  </si>
  <si>
    <t>Nymph 2nd 0h-1</t>
  </si>
  <si>
    <t>Nymph 2nd 0h-2</t>
  </si>
  <si>
    <t>Nymph 2nd 0h-3</t>
  </si>
  <si>
    <t>Nymph 2nd 12h-1</t>
  </si>
  <si>
    <t>Nymph 2nd 12h-2</t>
  </si>
  <si>
    <t>Nymph 2nd 12h-3</t>
  </si>
  <si>
    <t>Nymph 2nd 24h-1</t>
  </si>
  <si>
    <t>Nymph 2nd 24h-2</t>
  </si>
  <si>
    <t>Nymph 2nd 24h-3</t>
  </si>
  <si>
    <t>Nymph 2nd 36h-1</t>
  </si>
  <si>
    <t>Nymph 2nd 36h-2</t>
  </si>
  <si>
    <t>Nymph 2nd 36h-3</t>
  </si>
  <si>
    <t>Nymph 3rd 0h-1</t>
  </si>
  <si>
    <t>Nymph 3rd 0h-2</t>
  </si>
  <si>
    <t>Nymph 3rd 0h-3</t>
  </si>
  <si>
    <t>Nymph 3rd 12h-1</t>
  </si>
  <si>
    <t>Nymph 3rd 12h-2</t>
  </si>
  <si>
    <t>Nymph 3rd 12h-3</t>
  </si>
  <si>
    <t>Nymph 3rd 24h-1</t>
  </si>
  <si>
    <t>Nymph 3rd 24h-2</t>
  </si>
  <si>
    <t>Nymph 3rd 24h-3</t>
  </si>
  <si>
    <t>Nymph 3rd 36h-1</t>
  </si>
  <si>
    <t>Nymph 3rd 36h-2</t>
  </si>
  <si>
    <t>Nymph 3rd 36h-3</t>
  </si>
  <si>
    <t>Nymph 3rd 48h-1</t>
  </si>
  <si>
    <t>Nymph 3rd 48h-2</t>
  </si>
  <si>
    <t>Nymph 3rd 48h-3</t>
  </si>
  <si>
    <t>Nymph 4th 0h-1</t>
  </si>
  <si>
    <t>Nymph 4th 0h-2</t>
  </si>
  <si>
    <t>Nymph 4th 0h-3</t>
  </si>
  <si>
    <t>Nymph 4th 12h-1</t>
  </si>
  <si>
    <t>Nymph 4th 12h-2</t>
  </si>
  <si>
    <t>Nymph 4th 12h-3</t>
  </si>
  <si>
    <t>Nymph 4th 24h-1</t>
  </si>
  <si>
    <t>Nymph 4th 24h-2</t>
  </si>
  <si>
    <t>Nymph 4th 24h-3</t>
  </si>
  <si>
    <t>Nymph 4th 36h-1</t>
  </si>
  <si>
    <t>Nymph 4th 36h-2</t>
  </si>
  <si>
    <t>Nymph 4th 36h-3</t>
  </si>
  <si>
    <t>Nymph 4th 48h-1</t>
  </si>
  <si>
    <t>Nymph 4th 48h-2</t>
  </si>
  <si>
    <t>Nymph 4th 48h-3</t>
  </si>
  <si>
    <t>Nymph 4th 60h-1</t>
  </si>
  <si>
    <t>Nymph 4th 60h-2</t>
  </si>
  <si>
    <t>Nymph 4th 60h-3</t>
  </si>
  <si>
    <t>Nymph 5th 0h-1</t>
  </si>
  <si>
    <t>Nymph 5th 0h-2</t>
  </si>
  <si>
    <t>Nymph 5th 0h-3</t>
  </si>
  <si>
    <t>Nymph 5th 12h-1</t>
  </si>
  <si>
    <t>Nymph 5th 12h-2</t>
  </si>
  <si>
    <t>Nymph 5th 12h-3</t>
  </si>
  <si>
    <t>Nymph 5th 24h-1</t>
  </si>
  <si>
    <t>Nymph 5th 24h-2</t>
  </si>
  <si>
    <t>Nymph 5th 24h-3</t>
  </si>
  <si>
    <t>Nymph 5th 36h-1</t>
  </si>
  <si>
    <t>Nymph 5th 36h-2</t>
  </si>
  <si>
    <t>Nymph 5th 36h-3</t>
  </si>
  <si>
    <t>Nymph 5th 48h-1</t>
  </si>
  <si>
    <t>Nymph 5th 48h-2</t>
  </si>
  <si>
    <t>Nymph 5th 48h-3</t>
  </si>
  <si>
    <t>Nymph 5th 60h-1</t>
  </si>
  <si>
    <t>Nymph 5th 60h-2</t>
  </si>
  <si>
    <t>Nymph 5th 60h-3</t>
  </si>
  <si>
    <t>Nymph 5th 72h-1</t>
  </si>
  <si>
    <t>Nymph 5th 72h-2</t>
  </si>
  <si>
    <t>Nymph 5th 72h-3</t>
  </si>
  <si>
    <t>Male 0h-1</t>
  </si>
  <si>
    <t>Male 0h-2</t>
  </si>
  <si>
    <t>Male 0h-3</t>
  </si>
  <si>
    <t>Male 24h-1</t>
  </si>
  <si>
    <t>Male 24h-2</t>
  </si>
  <si>
    <t>Male 24h-3</t>
  </si>
  <si>
    <t>Male 48h-1</t>
  </si>
  <si>
    <t>Male 48h-2</t>
  </si>
  <si>
    <t>Male 48h-3</t>
  </si>
  <si>
    <t>Male 72h-1</t>
  </si>
  <si>
    <t>Male 72h-2</t>
  </si>
  <si>
    <t>Male 72h-3</t>
  </si>
  <si>
    <t>Female 0h-1</t>
  </si>
  <si>
    <t>Female 0h-2</t>
  </si>
  <si>
    <t>Female 0h-3</t>
  </si>
  <si>
    <t>Female 12h-1</t>
  </si>
  <si>
    <t>Female 12h-2</t>
  </si>
  <si>
    <t>Female 12h-3</t>
  </si>
  <si>
    <t>Female 24h-1</t>
  </si>
  <si>
    <t>Female 24h-2</t>
  </si>
  <si>
    <t>Female 24h-3</t>
  </si>
  <si>
    <t>Female 36h-1</t>
  </si>
  <si>
    <t>Female 36h-2</t>
  </si>
  <si>
    <t>Female 36h-3</t>
  </si>
  <si>
    <t>Female 48h-1</t>
  </si>
  <si>
    <t>Female 48h-2</t>
  </si>
  <si>
    <t>Female 48h-3</t>
  </si>
  <si>
    <t>Female 60h-1</t>
  </si>
  <si>
    <t>Female 60h-2</t>
  </si>
  <si>
    <t>Female 60h-3</t>
  </si>
  <si>
    <t>Female 72h-1</t>
  </si>
  <si>
    <t>Female 72h-2</t>
  </si>
  <si>
    <t>Female 72h-3</t>
  </si>
  <si>
    <t>Nymph 1st-0h-1</t>
  </si>
  <si>
    <t>Nymph 1st-0h-2</t>
  </si>
  <si>
    <t>Nymph 1st-12h-1</t>
  </si>
  <si>
    <t>Nymph 1st-12h-2</t>
  </si>
  <si>
    <t>Nymph 1st-24h-1</t>
  </si>
  <si>
    <t>Nymph 1st-24h-2</t>
  </si>
  <si>
    <t>Nymph 2Nymph d-0h-1</t>
  </si>
  <si>
    <t>Nymph 2Nymph d-0h-2</t>
  </si>
  <si>
    <t>Nymph 2Nymph d-12h-1</t>
  </si>
  <si>
    <t>Nymph 2Nymph d-12h-2</t>
  </si>
  <si>
    <t>Nymph 2Nymph d-24h-1</t>
  </si>
  <si>
    <t>Nymph 2Nymph d-24h-2</t>
  </si>
  <si>
    <t>Nymph 2Nymph d-36h-1</t>
  </si>
  <si>
    <t>Nymph 2Nymph d-36h-2</t>
  </si>
  <si>
    <t>Nymph 3rd-0h-1</t>
  </si>
  <si>
    <t>Nymph 3rd-0h-2</t>
  </si>
  <si>
    <t>Nymph 3rd-12h-1</t>
  </si>
  <si>
    <t>Nymph 3rd-12h-2</t>
  </si>
  <si>
    <t>Nymph 3rd-24h-1</t>
  </si>
  <si>
    <t>Nymph 3rd-24h-2</t>
  </si>
  <si>
    <t>Nymph 3rd-36h-1</t>
  </si>
  <si>
    <t>Nymph 3rd-36h-2</t>
  </si>
  <si>
    <t>Nymph 3rd-48h-1</t>
  </si>
  <si>
    <t>Nymph 3rd-48h-2</t>
  </si>
  <si>
    <t>Nymph 3rd-60h-1</t>
  </si>
  <si>
    <t>Nymph 3rd-60h-2</t>
  </si>
  <si>
    <t>Nymph 4th-0h-1</t>
  </si>
  <si>
    <t>Nymph 4th-0h-2</t>
  </si>
  <si>
    <t>Nymph 4th-12h-1</t>
  </si>
  <si>
    <t>Nymph 4th-12h-2</t>
  </si>
  <si>
    <t>Nymph 4th-24h-1</t>
  </si>
  <si>
    <t>Nymph 4th-24h-2</t>
  </si>
  <si>
    <t>Nymph 4th-36h-1</t>
  </si>
  <si>
    <t>Nymph 4th-36h-2</t>
  </si>
  <si>
    <t>Nymph 4th-48h-1</t>
  </si>
  <si>
    <t>Nymph 4th-48h-2</t>
  </si>
  <si>
    <t>Nymph 4th-60h-1</t>
  </si>
  <si>
    <t>Nymph 4th-60h-2</t>
  </si>
  <si>
    <t>Nymph 5th-0h-1</t>
  </si>
  <si>
    <t>Nymph 5th-0h-2</t>
  </si>
  <si>
    <t>Nymph 5th-12h-1</t>
  </si>
  <si>
    <t>Nymph 5th-12h-2</t>
  </si>
  <si>
    <t>Nymph 5th-24h-1</t>
  </si>
  <si>
    <t>Nymph 5th-24h-2</t>
  </si>
  <si>
    <t>Nymph 5th-36h-1</t>
  </si>
  <si>
    <t>Nymph 5th-36h-2</t>
  </si>
  <si>
    <t>Nymph 5th-48h-1</t>
  </si>
  <si>
    <t>Nymph 5th-48h-2</t>
  </si>
  <si>
    <t>Nymph 5th-60h-1</t>
  </si>
  <si>
    <t>Nymph 5th-60h-2</t>
  </si>
  <si>
    <t>Nymph 5th-72h-1</t>
  </si>
  <si>
    <t>Nymph 5th-72h-2</t>
  </si>
  <si>
    <t>Male 12h-1</t>
  </si>
  <si>
    <t>Male 12h-2</t>
  </si>
  <si>
    <t>Male 96h-1</t>
  </si>
  <si>
    <t>Male 96h-2</t>
  </si>
  <si>
    <t>Female 96h-1</t>
  </si>
  <si>
    <t>Female 96h-2</t>
  </si>
  <si>
    <t>Egg 24h-1</t>
    <phoneticPr fontId="2" type="noConversion"/>
  </si>
  <si>
    <t>Egg 72h-1</t>
    <phoneticPr fontId="2" type="noConversion"/>
  </si>
  <si>
    <t>Egg 96h-1</t>
    <phoneticPr fontId="2" type="noConversion"/>
  </si>
  <si>
    <t>Egg 144h-1</t>
    <phoneticPr fontId="2" type="noConversion"/>
  </si>
  <si>
    <t>Egg 168h-1</t>
    <phoneticPr fontId="2" type="noConversion"/>
  </si>
  <si>
    <t>Nymph 2nd 48h-1</t>
  </si>
  <si>
    <t>Nymph 2nd 48h-2</t>
  </si>
  <si>
    <t>Nymph 2nd 48h-3</t>
  </si>
  <si>
    <t>Nymph 3rd 60h-1</t>
  </si>
  <si>
    <t>Nymph 3rd 60h-2</t>
  </si>
  <si>
    <t>Nymph 3rd 60h-3</t>
  </si>
  <si>
    <t>Fig. 1D Accession of RdRp used for constructing phylogenetic tree</t>
    <phoneticPr fontId="2" type="noConversion"/>
  </si>
  <si>
    <t>Fig. 1E Accession of CP used for constructing phylogenetic tree</t>
    <phoneticPr fontId="2" type="noConversion"/>
  </si>
  <si>
    <t>DRR016171</t>
  </si>
  <si>
    <t>DRR223260</t>
  </si>
  <si>
    <t>DRR223269</t>
  </si>
  <si>
    <t>SRR7339932</t>
  </si>
  <si>
    <t>SRR8437756</t>
  </si>
  <si>
    <t>DRR223268</t>
  </si>
  <si>
    <t>DRR223267</t>
  </si>
  <si>
    <t>DRR223266</t>
  </si>
  <si>
    <t>DRR223265</t>
  </si>
  <si>
    <t>DRR223264</t>
  </si>
  <si>
    <t>DRR223259</t>
  </si>
  <si>
    <t>DRR223258</t>
  </si>
  <si>
    <t>DRR223254</t>
  </si>
  <si>
    <t>DRR223253</t>
  </si>
  <si>
    <t>DRR223252</t>
  </si>
  <si>
    <t>DRR016172</t>
  </si>
  <si>
    <t>SRR10090677</t>
  </si>
  <si>
    <t>SRR10090685</t>
  </si>
  <si>
    <t>SRR10090686</t>
  </si>
  <si>
    <t>SRR10090687</t>
  </si>
  <si>
    <t>SRR10090688</t>
  </si>
  <si>
    <t>SRR10090689</t>
  </si>
  <si>
    <t>SRR10353316</t>
  </si>
  <si>
    <t>SRR10353317</t>
  </si>
  <si>
    <t>SRR10353318</t>
  </si>
  <si>
    <t>SRR12460891</t>
  </si>
  <si>
    <t>SRR12460892</t>
  </si>
  <si>
    <t>SRR12460896</t>
  </si>
  <si>
    <t>SRR8933211</t>
  </si>
  <si>
    <t>SRR8933212</t>
  </si>
  <si>
    <t>SRR8933214</t>
  </si>
  <si>
    <t>SRR8437757</t>
  </si>
  <si>
    <t>SRR8437758</t>
  </si>
  <si>
    <t>SRR8437760</t>
  </si>
  <si>
    <t>SRR8437761</t>
  </si>
  <si>
    <t>SRR8437762</t>
  </si>
  <si>
    <t>SRR7299433</t>
  </si>
  <si>
    <t>SRR7299371</t>
  </si>
  <si>
    <t>SRR7299348</t>
  </si>
  <si>
    <t>SRR7299271</t>
  </si>
  <si>
    <t>SRR7293611</t>
  </si>
  <si>
    <t>SRR7339787</t>
  </si>
  <si>
    <t>SRR7311307</t>
  </si>
  <si>
    <t>Total reads</t>
    <phoneticPr fontId="2" type="noConversion"/>
  </si>
  <si>
    <t>SRR12076778</t>
  </si>
  <si>
    <t>SRR12076777</t>
  </si>
  <si>
    <t>SRR12076776</t>
  </si>
  <si>
    <t>SRR12076775</t>
  </si>
  <si>
    <t>SRR12076774</t>
  </si>
  <si>
    <t>SRR12076773</t>
  </si>
  <si>
    <t>SRR10090678</t>
  </si>
  <si>
    <t>SRR10090679</t>
  </si>
  <si>
    <t>SRR10090680</t>
  </si>
  <si>
    <t>SRR10090681</t>
  </si>
  <si>
    <t>SRR10090682</t>
  </si>
  <si>
    <t>SRR10090684</t>
  </si>
  <si>
    <t>SRR10090690</t>
  </si>
  <si>
    <t>SRR10090691</t>
  </si>
  <si>
    <t>SRR7091177</t>
  </si>
  <si>
    <t>SRR7091178</t>
  </si>
  <si>
    <t>SRR7091179</t>
  </si>
  <si>
    <t>SRR7091180</t>
  </si>
  <si>
    <t>SRR5814450</t>
  </si>
  <si>
    <t>SRR5814451</t>
  </si>
  <si>
    <t>SRR5814452</t>
  </si>
  <si>
    <t>SRR5814453</t>
  </si>
  <si>
    <t>SRR4075605</t>
  </si>
  <si>
    <t>SRR4075602</t>
    <phoneticPr fontId="15" type="noConversion"/>
  </si>
  <si>
    <t>SRR4075600</t>
    <phoneticPr fontId="15" type="noConversion"/>
  </si>
  <si>
    <t>SRR4075914</t>
  </si>
  <si>
    <t>SRR1617628</t>
    <phoneticPr fontId="15" type="noConversion"/>
  </si>
  <si>
    <t>SRR1619428</t>
    <phoneticPr fontId="15" type="noConversion"/>
  </si>
  <si>
    <t>SRR1617623</t>
    <phoneticPr fontId="15" type="noConversion"/>
  </si>
  <si>
    <t>SRR1617620</t>
    <phoneticPr fontId="15" type="noConversion"/>
  </si>
  <si>
    <t>SRR1614218</t>
    <phoneticPr fontId="15" type="noConversion"/>
  </si>
  <si>
    <t>SRR1614222</t>
    <phoneticPr fontId="15" type="noConversion"/>
  </si>
  <si>
    <t>SRR1617622</t>
    <phoneticPr fontId="15" type="noConversion"/>
  </si>
  <si>
    <t>SRR1617617</t>
    <phoneticPr fontId="15" type="noConversion"/>
  </si>
  <si>
    <t>SRR5816380</t>
  </si>
  <si>
    <t>SRR5816381</t>
  </si>
  <si>
    <t>SRR5816383</t>
  </si>
  <si>
    <t>SRR10230344</t>
  </si>
  <si>
    <t>SRR10230345</t>
  </si>
  <si>
    <t>SRR10230346</t>
  </si>
  <si>
    <t>SRR10230347</t>
  </si>
  <si>
    <t>SRR10230348</t>
  </si>
  <si>
    <t>SRR10230349</t>
  </si>
  <si>
    <t>SRR10230350</t>
  </si>
  <si>
    <t>SRR10230351</t>
  </si>
  <si>
    <t>SRR10230352</t>
  </si>
  <si>
    <t>SRR363380</t>
  </si>
  <si>
    <t>SRR3990981</t>
  </si>
  <si>
    <t>SRR3990986</t>
  </si>
  <si>
    <t>SRR3990920</t>
  </si>
  <si>
    <t>SRR3990921</t>
  </si>
  <si>
    <t>SRR3990922</t>
  </si>
  <si>
    <t>SRR3990923</t>
  </si>
  <si>
    <t>SRR7772160</t>
  </si>
  <si>
    <t>SRR7772175</t>
  </si>
  <si>
    <t>SRR7772176</t>
  </si>
  <si>
    <t>SRR7772177</t>
  </si>
  <si>
    <t>SRR5980154</t>
  </si>
  <si>
    <t>SRR5980155</t>
  </si>
  <si>
    <t>SRR5980156</t>
  </si>
  <si>
    <t>SRR11729958</t>
  </si>
  <si>
    <t>SRR8904473</t>
  </si>
  <si>
    <t>SRR8904474</t>
  </si>
  <si>
    <t>SRR8904475</t>
  </si>
  <si>
    <t>SRR8904476</t>
  </si>
  <si>
    <t>SRR8904477</t>
  </si>
  <si>
    <t>SRR3211109</t>
  </si>
  <si>
    <t>SRR5980157</t>
    <phoneticPr fontId="15" type="noConversion"/>
  </si>
  <si>
    <t>SRR5980158</t>
    <phoneticPr fontId="15" type="noConversion"/>
  </si>
  <si>
    <t>SRR11658058</t>
    <phoneticPr fontId="15" type="noConversion"/>
  </si>
  <si>
    <t>SRR9986018</t>
    <phoneticPr fontId="15" type="noConversion"/>
  </si>
  <si>
    <t>SRR9986019</t>
    <phoneticPr fontId="15" type="noConversion"/>
  </si>
  <si>
    <t>SRR9986020</t>
    <phoneticPr fontId="15" type="noConversion"/>
  </si>
  <si>
    <t>SRR9986021</t>
    <phoneticPr fontId="15" type="noConversion"/>
  </si>
  <si>
    <t>SRR9986022</t>
    <phoneticPr fontId="15" type="noConversion"/>
  </si>
  <si>
    <t>SRR9986023</t>
    <phoneticPr fontId="15" type="noConversion"/>
  </si>
  <si>
    <t>SRR8904472</t>
    <phoneticPr fontId="15" type="noConversion"/>
  </si>
  <si>
    <t>Pathway</t>
  </si>
  <si>
    <t>Pvalue</t>
  </si>
  <si>
    <t>Cellular catabolic process</t>
  </si>
  <si>
    <t>Cuticle development</t>
  </si>
  <si>
    <t>Generation of precursor metabolites and energy</t>
  </si>
  <si>
    <t>Organic acid metabolic process</t>
  </si>
  <si>
    <t>Organic substance catabolic process</t>
  </si>
  <si>
    <t>Organonitrogen compound metabolic process</t>
  </si>
  <si>
    <t>Regulation of behavior</t>
  </si>
  <si>
    <t>Regulation of hormone levels</t>
  </si>
  <si>
    <t>Reproductive behavior</t>
  </si>
  <si>
    <t>Secondary metabolite biosynthetic process</t>
  </si>
  <si>
    <t>Small molecule biosynthetic process</t>
  </si>
  <si>
    <t>Inner mitochondrial membrane protein complex</t>
  </si>
  <si>
    <t>Mitochondrial respirasome</t>
  </si>
  <si>
    <t>Respiratory chain complex</t>
  </si>
  <si>
    <t>Ribosomal subunit</t>
  </si>
  <si>
    <t>Serine hydrolase activity</t>
  </si>
  <si>
    <t>Structural constituent of chitin-based cuticle</t>
  </si>
  <si>
    <t>Gene_ID</t>
  </si>
  <si>
    <t>Description</t>
  </si>
  <si>
    <t>WT-R1</t>
  </si>
  <si>
    <t>log2FC</t>
  </si>
  <si>
    <t>chr04.0982</t>
  </si>
  <si>
    <t xml:space="preserve">piggyBac transposable element-derived protein 3-like </t>
  </si>
  <si>
    <t>chr14.005</t>
  </si>
  <si>
    <t xml:space="preserve">DNAPOL </t>
  </si>
  <si>
    <t>chr07.1092</t>
  </si>
  <si>
    <t xml:space="preserve">uncharacterized protein LOC120348771 </t>
  </si>
  <si>
    <t>chr03.1149</t>
  </si>
  <si>
    <t xml:space="preserve">uncharacterized protein LOC115891446 </t>
  </si>
  <si>
    <t>chr08.371</t>
  </si>
  <si>
    <t xml:space="preserve">uncharacterized protein LOC120349139, partial </t>
  </si>
  <si>
    <t>chr13.192</t>
  </si>
  <si>
    <t xml:space="preserve">hypothetical protein LSTR_LSTR007312 </t>
  </si>
  <si>
    <t>chr09.031</t>
  </si>
  <si>
    <t>chr04.1317</t>
  </si>
  <si>
    <t xml:space="preserve">uncharacterized protein LOC120350996 </t>
  </si>
  <si>
    <t>chrX.0050</t>
  </si>
  <si>
    <t>chr07.0980</t>
  </si>
  <si>
    <t xml:space="preserve">ADP-ribose pyrophosphatase, mitochondrial </t>
  </si>
  <si>
    <t>chr03.0773</t>
  </si>
  <si>
    <t xml:space="preserve">hypothetical protein LSTR_LSTR011580 </t>
  </si>
  <si>
    <t>chr03.1347</t>
  </si>
  <si>
    <t xml:space="preserve">uncharacterized protein LOC122499684 </t>
  </si>
  <si>
    <t>chr03.1375</t>
  </si>
  <si>
    <t xml:space="preserve">uncharacterized protein LOC120349591 </t>
  </si>
  <si>
    <t>chrX.0803</t>
  </si>
  <si>
    <t xml:space="preserve">uncharacterized protein LOC120354661 </t>
  </si>
  <si>
    <t>chr08.475</t>
  </si>
  <si>
    <t xml:space="preserve">uncharacterized protein LOC120353159 </t>
  </si>
  <si>
    <t>chr03.1299</t>
  </si>
  <si>
    <t xml:space="preserve">calcitonin gene-related peptide type 1 receptor isoform X2 </t>
  </si>
  <si>
    <t>chrY.033</t>
  </si>
  <si>
    <t xml:space="preserve">kynurenine--oxoglutarate transaminase 3-like </t>
  </si>
  <si>
    <t>chrY.055</t>
  </si>
  <si>
    <t>-</t>
  </si>
  <si>
    <t>chr06.0975</t>
  </si>
  <si>
    <t xml:space="preserve">serine/threonine-protein kinase mos-like </t>
  </si>
  <si>
    <t>chr02.1169</t>
  </si>
  <si>
    <t xml:space="preserve">uncharacterized protein LOC120354539 </t>
  </si>
  <si>
    <t>chr03.0156</t>
  </si>
  <si>
    <t xml:space="preserve">uncharacterized protein LOC111050107 </t>
  </si>
  <si>
    <t>chr09.687</t>
  </si>
  <si>
    <t xml:space="preserve">hypothetical protein LSTR_LSTR001301, partial </t>
  </si>
  <si>
    <t>chr10.847</t>
  </si>
  <si>
    <t xml:space="preserve">matrix metalloproteinase-25-like </t>
  </si>
  <si>
    <t>chr08.471</t>
  </si>
  <si>
    <t xml:space="preserve">tigger transposable element-derived protein 6-like </t>
  </si>
  <si>
    <t>chr03.0520</t>
  </si>
  <si>
    <t xml:space="preserve">THAP domain-containing protein 6 </t>
  </si>
  <si>
    <t>chr03.0425</t>
  </si>
  <si>
    <t>chr05.0452</t>
  </si>
  <si>
    <t xml:space="preserve">nose resistant to fluoxetine protein 6 </t>
  </si>
  <si>
    <t>chr11.463</t>
  </si>
  <si>
    <t xml:space="preserve">sphingomyelin synthase-related 1 </t>
  </si>
  <si>
    <t>chr01.0806</t>
  </si>
  <si>
    <t xml:space="preserve">uncharacterized protein LOC111417713 </t>
  </si>
  <si>
    <t>chr03.0361</t>
  </si>
  <si>
    <t>chr03.0866</t>
  </si>
  <si>
    <t xml:space="preserve">tRNA-splicing endonuclease subunit Sen34 </t>
  </si>
  <si>
    <t>chr09.861</t>
  </si>
  <si>
    <t xml:space="preserve">uncharacterized protein LOC111044775 isoform X1 </t>
  </si>
  <si>
    <t>chr11.567</t>
  </si>
  <si>
    <t xml:space="preserve">uncharacterized protein LOC111048544 </t>
  </si>
  <si>
    <t>scaffold.0126</t>
  </si>
  <si>
    <t xml:space="preserve">hypothetical protein LSTR_LSTR008048 </t>
  </si>
  <si>
    <t>chr07.0834</t>
  </si>
  <si>
    <t xml:space="preserve">neurofibromin </t>
  </si>
  <si>
    <t>scaffold.0172</t>
  </si>
  <si>
    <t xml:space="preserve">LOW QUALITY PROTEIN: NADH-ubiquinone oxidoreductase chain 5-like, partial </t>
  </si>
  <si>
    <t>chr04.1224</t>
  </si>
  <si>
    <t xml:space="preserve">hypothetical protein O3G_MSEX010099 </t>
  </si>
  <si>
    <t>chr02.0435</t>
  </si>
  <si>
    <t>gastrula zinc finger protein XlCGF57</t>
  </si>
  <si>
    <t>chr10.652</t>
  </si>
  <si>
    <t xml:space="preserve">phospholysine phosphohistidine inorganic pyrophosphate phosphatase isoform X2 </t>
  </si>
  <si>
    <t>chr02.0015</t>
  </si>
  <si>
    <t>chrY.231</t>
  </si>
  <si>
    <t xml:space="preserve">uncharacterized protein LOC111046414 </t>
  </si>
  <si>
    <t>chr02.1533</t>
  </si>
  <si>
    <t xml:space="preserve">serologically defined colon cancer antigen 8 isoform X7 </t>
  </si>
  <si>
    <t>chr02.0526</t>
  </si>
  <si>
    <t xml:space="preserve">OrNV_gp124-like protein </t>
  </si>
  <si>
    <t>chr03.1896</t>
  </si>
  <si>
    <t xml:space="preserve">oocyte zinc finger protein XlCOF6 isoform X2 </t>
  </si>
  <si>
    <t>chr03.2012</t>
  </si>
  <si>
    <t xml:space="preserve">THAP domain-containing protein 11 </t>
  </si>
  <si>
    <t>chr01.1385</t>
  </si>
  <si>
    <t xml:space="preserve">snake-8 </t>
  </si>
  <si>
    <t>chr05.0056</t>
  </si>
  <si>
    <t xml:space="preserve">uncharacterized protein LOC111044474 isoform X1 </t>
  </si>
  <si>
    <t>chr03.0629</t>
  </si>
  <si>
    <t>chr04.1015</t>
  </si>
  <si>
    <t xml:space="preserve">uncharacterized protein LOC111064634 </t>
  </si>
  <si>
    <t>chr11.153</t>
  </si>
  <si>
    <t xml:space="preserve">uncharacterized protein LOC111055013 </t>
  </si>
  <si>
    <t>chr01.0465</t>
  </si>
  <si>
    <t xml:space="preserve">uncharacterized protein LOC111045784 </t>
  </si>
  <si>
    <t>chr06.1034</t>
  </si>
  <si>
    <t xml:space="preserve">disco-interacting protein 2 </t>
  </si>
  <si>
    <t>chrX.1123</t>
  </si>
  <si>
    <t xml:space="preserve">dnaJ homolog subfamily C member 25 homolog </t>
  </si>
  <si>
    <t>chr05.0439</t>
  </si>
  <si>
    <t xml:space="preserve">protein kinase C </t>
  </si>
  <si>
    <t>chrX.1406</t>
  </si>
  <si>
    <t xml:space="preserve">uncharacterized protein LOC111045071 </t>
  </si>
  <si>
    <t>chr11.711</t>
  </si>
  <si>
    <t xml:space="preserve">hypothetical protein LSTR_LSTR011094 </t>
  </si>
  <si>
    <t>scaffold.0321</t>
  </si>
  <si>
    <t xml:space="preserve">chromodomain-helicase-DNA-binding protein Mi-2 homolog isoform X6 </t>
  </si>
  <si>
    <t>chr04.1210</t>
  </si>
  <si>
    <t xml:space="preserve">replication factor C subunit 1 </t>
  </si>
  <si>
    <t>chr06.0435</t>
  </si>
  <si>
    <t xml:space="preserve">alpha-N-acetylglucosaminidase isoform X4 </t>
  </si>
  <si>
    <t>scaffold.0526</t>
  </si>
  <si>
    <t xml:space="preserve">uncharacterized protein LOC111058872 </t>
  </si>
  <si>
    <t>chr07.1100</t>
  </si>
  <si>
    <t>chr13.301</t>
  </si>
  <si>
    <t xml:space="preserve">uncharacterized protein LOC111048647 </t>
  </si>
  <si>
    <t>chr10.113</t>
  </si>
  <si>
    <t xml:space="preserve">protein halfway isoform X1 </t>
  </si>
  <si>
    <t>chr10.863</t>
  </si>
  <si>
    <t>chr04.0640</t>
  </si>
  <si>
    <t xml:space="preserve">cytochrome P450 CYP425B1 </t>
  </si>
  <si>
    <t>chr01.0340</t>
  </si>
  <si>
    <t xml:space="preserve">uncharacterized protein LOC111057821 </t>
  </si>
  <si>
    <t>chr07.0523</t>
  </si>
  <si>
    <t xml:space="preserve">hypothetical protein M8J77_016861 </t>
  </si>
  <si>
    <t>chr13.252</t>
  </si>
  <si>
    <t xml:space="preserve">leucine-rich repeat and WD repeat-containing protein 1 </t>
  </si>
  <si>
    <t>chr07.0502</t>
  </si>
  <si>
    <t xml:space="preserve">reverse transcriptase family protein </t>
  </si>
  <si>
    <t>chr07.0799</t>
  </si>
  <si>
    <t xml:space="preserve">uncharacterized protein LOC111051821 </t>
  </si>
  <si>
    <t>chr01.0542</t>
  </si>
  <si>
    <t xml:space="preserve">BTB/POZ domain-containing protein 6 </t>
  </si>
  <si>
    <t>chr03.0931</t>
  </si>
  <si>
    <t xml:space="preserve">LOW QUALITY PROTEIN: prostatic acid phosphatase </t>
  </si>
  <si>
    <t>chr01.1321</t>
  </si>
  <si>
    <t xml:space="preserve">uncharacterized protein LOC111046564 </t>
  </si>
  <si>
    <t>chr08.374</t>
  </si>
  <si>
    <t xml:space="preserve">uncharacterized protein LOC111056775 </t>
  </si>
  <si>
    <t>chr01.0292</t>
  </si>
  <si>
    <t xml:space="preserve">cytochrome P450 4C1 isoform X2 </t>
  </si>
  <si>
    <t>chr05.0940</t>
  </si>
  <si>
    <t xml:space="preserve">uncharacterized protein LOC111051329 </t>
  </si>
  <si>
    <t>chrX.1431</t>
  </si>
  <si>
    <t>chr05.1290</t>
  </si>
  <si>
    <t xml:space="preserve">uncharacterized protein LOC111047601 isoform X1 </t>
  </si>
  <si>
    <t>chr11.102</t>
  </si>
  <si>
    <t xml:space="preserve">cytochrome P450 CYP302A1 </t>
  </si>
  <si>
    <t>chr04.1303</t>
  </si>
  <si>
    <t xml:space="preserve">L-2-hydroxyglutarate dehydrogenase, mitochondrial </t>
  </si>
  <si>
    <t>chr13.397</t>
  </si>
  <si>
    <t xml:space="preserve">protein hunchback </t>
  </si>
  <si>
    <t>chr02.0112</t>
  </si>
  <si>
    <t xml:space="preserve">LOW QUALITY PROTEIN: sodium/hydrogen exchanger 9B1 </t>
  </si>
  <si>
    <t>chr06.0369</t>
  </si>
  <si>
    <t xml:space="preserve">hypothetical protein LSTR_LSTR012458 </t>
  </si>
  <si>
    <t>chr04.1285</t>
  </si>
  <si>
    <t xml:space="preserve">hypothetical protein LSTR_LSTR000892 </t>
  </si>
  <si>
    <t>chr13.138</t>
  </si>
  <si>
    <t xml:space="preserve">LOW QUALITY PROTEIN: transmembrane and coiled-coil domain-containing protein 4 </t>
  </si>
  <si>
    <t>chr10.175</t>
  </si>
  <si>
    <t xml:space="preserve">uncharacterized protein LOC111064300 isoform X1 </t>
  </si>
  <si>
    <t>chr01.0311</t>
  </si>
  <si>
    <t xml:space="preserve">uncharacterized protein LOC111058518 </t>
  </si>
  <si>
    <t>chr10.716</t>
  </si>
  <si>
    <t xml:space="preserve">uncharacterized protein LOC111064409 </t>
  </si>
  <si>
    <t>chr07.1050</t>
  </si>
  <si>
    <t xml:space="preserve">dual specificity protein phosphatase MPK-4-like </t>
  </si>
  <si>
    <t>chr05.0735</t>
  </si>
  <si>
    <t xml:space="preserve">volume-regulated anion channel subunit LRRC8A </t>
  </si>
  <si>
    <t>chr04.1363</t>
  </si>
  <si>
    <t xml:space="preserve">uncharacterized protein LOC111055793 isoform X2 </t>
  </si>
  <si>
    <t>chr06.0301</t>
  </si>
  <si>
    <t xml:space="preserve">uncharacterized protein LOC111058100 </t>
  </si>
  <si>
    <t>chrX.0588</t>
  </si>
  <si>
    <t xml:space="preserve">uncharacterized protein LOC111050182 </t>
  </si>
  <si>
    <t>chr12.577</t>
  </si>
  <si>
    <t xml:space="preserve">unnamed protein product </t>
  </si>
  <si>
    <t>chr14.087</t>
  </si>
  <si>
    <t>chr10.650</t>
  </si>
  <si>
    <t xml:space="preserve">uncharacterized protein LOC111064505 isoform X2 </t>
  </si>
  <si>
    <t>chr06.0735</t>
  </si>
  <si>
    <t xml:space="preserve">transmembrane protein 208 isoform X2 </t>
  </si>
  <si>
    <t>chr13.461</t>
  </si>
  <si>
    <t xml:space="preserve">uncharacterized protein LOC111045272 </t>
  </si>
  <si>
    <t>chr08.063</t>
  </si>
  <si>
    <t xml:space="preserve">uncharacterized protein LOC120353085 </t>
  </si>
  <si>
    <t>chr09.897</t>
  </si>
  <si>
    <t xml:space="preserve">BTB/POZ domain-containing protein KCTD5 </t>
  </si>
  <si>
    <t>chr03.1427</t>
  </si>
  <si>
    <t xml:space="preserve">cell wall protein DAN4 isoform X2 </t>
  </si>
  <si>
    <t>chrX.0296</t>
  </si>
  <si>
    <t xml:space="preserve">hypothetical protein PPYR_01640 </t>
  </si>
  <si>
    <t>chr10.761</t>
  </si>
  <si>
    <t xml:space="preserve">hypothetical protein LSTR_LSTR013098 </t>
  </si>
  <si>
    <t>scaffold.0491</t>
  </si>
  <si>
    <t xml:space="preserve">meiotic nuclear division protein 1 homolog </t>
  </si>
  <si>
    <t>chr07.1006</t>
  </si>
  <si>
    <t xml:space="preserve">uncharacterized protein LOC111053278 </t>
  </si>
  <si>
    <t>chr10.758</t>
  </si>
  <si>
    <t xml:space="preserve">LOW QUALITY PROTEIN: rab GTPase-binding effector protein 1 </t>
  </si>
  <si>
    <t>chr11.571</t>
  </si>
  <si>
    <t xml:space="preserve">uncharacterized protein LOC111058138 </t>
  </si>
  <si>
    <t>chr05.0131</t>
  </si>
  <si>
    <t xml:space="preserve">BTB/POZ domain-containing protein 3-like isoform X3 </t>
  </si>
  <si>
    <t>chr13.146</t>
  </si>
  <si>
    <t xml:space="preserve">pickpocket protein 28 isoform X2 </t>
  </si>
  <si>
    <t>chr05.0650</t>
  </si>
  <si>
    <t xml:space="preserve">uncharacterized protein LOC111057554 </t>
  </si>
  <si>
    <t>chr03.0177</t>
  </si>
  <si>
    <t>chr01.0695</t>
  </si>
  <si>
    <t xml:space="preserve">uncharacterized protein LOC111046905 </t>
  </si>
  <si>
    <t>chr07.1091</t>
  </si>
  <si>
    <t xml:space="preserve">neuropathy target esterase sws isoform X1 </t>
  </si>
  <si>
    <t>chr02.1401</t>
  </si>
  <si>
    <t xml:space="preserve">hypothetical protein J6590_030824 </t>
  </si>
  <si>
    <t>chr02.1595</t>
  </si>
  <si>
    <t xml:space="preserve">uncharacterized protein LOC111053133 </t>
  </si>
  <si>
    <t>chrX.0126</t>
  </si>
  <si>
    <t xml:space="preserve">piggyBac transposable element-derived protein 1 </t>
  </si>
  <si>
    <t>chr01.0325</t>
  </si>
  <si>
    <t xml:space="preserve">hypothetical protein LSTR_LSTR012398 </t>
  </si>
  <si>
    <t>chr03.1746</t>
  </si>
  <si>
    <t xml:space="preserve">zinc finger protein 69 homolog isoform X3 </t>
  </si>
  <si>
    <t>chr10.405</t>
  </si>
  <si>
    <t xml:space="preserve">uncharacterized protein LOC111046994 </t>
  </si>
  <si>
    <t>chr04.1181</t>
  </si>
  <si>
    <t xml:space="preserve">hypothetical protein LSTR_LSTR005835 </t>
  </si>
  <si>
    <t>chr06.0817</t>
  </si>
  <si>
    <t xml:space="preserve">hypothetical protein LSTR_LSTR012207 </t>
  </si>
  <si>
    <t>chr07.1083</t>
  </si>
  <si>
    <t xml:space="preserve">retinol dehydrogenase 13-like </t>
  </si>
  <si>
    <t>scaffold.0564</t>
  </si>
  <si>
    <t xml:space="preserve">uncharacterized protein LOC111058109 isoform X1 </t>
  </si>
  <si>
    <t>chr03.0584</t>
  </si>
  <si>
    <t xml:space="preserve">uncharacterized protein LOC111056071 isoform X1 </t>
  </si>
  <si>
    <t>chrX.0603</t>
  </si>
  <si>
    <t xml:space="preserve">inhibin beta C chain isoform X1 </t>
  </si>
  <si>
    <t>chr11.216</t>
  </si>
  <si>
    <t xml:space="preserve">uncharacterized protein LOC111062182 </t>
  </si>
  <si>
    <t>chr05.0603</t>
  </si>
  <si>
    <t>chr07.0788</t>
  </si>
  <si>
    <t xml:space="preserve">hypothetical protein LSTR_LSTR002390 </t>
  </si>
  <si>
    <t>chr04.0080</t>
  </si>
  <si>
    <t xml:space="preserve">pancreatic lipase-related protein 2 isoform X1 </t>
  </si>
  <si>
    <t>chr07.0827</t>
  </si>
  <si>
    <t xml:space="preserve">uncharacterized protein LOC120348870 </t>
  </si>
  <si>
    <t>chr03.1384</t>
  </si>
  <si>
    <t xml:space="preserve">uncharacterized protein LOC111058592 </t>
  </si>
  <si>
    <t>chr01.1038</t>
  </si>
  <si>
    <t xml:space="preserve">putative RNA-directed DNA polymerase from transposon BS </t>
  </si>
  <si>
    <t>chr02.1515</t>
  </si>
  <si>
    <t xml:space="preserve">probable ATP-dependent RNA helicase kurz isoform X1 </t>
  </si>
  <si>
    <t>chr06.0190</t>
  </si>
  <si>
    <t xml:space="preserve">uncharacterized protein LOC111053452 isoform X2 </t>
  </si>
  <si>
    <t>chr02.1380</t>
  </si>
  <si>
    <t xml:space="preserve">uncharacterized protein LOC111046665 </t>
  </si>
  <si>
    <t>chrX.0266</t>
  </si>
  <si>
    <t xml:space="preserve">procathepsin L </t>
  </si>
  <si>
    <t>chr04.1019</t>
  </si>
  <si>
    <t>chr07.0079</t>
  </si>
  <si>
    <t xml:space="preserve">mitochondrial import inner membrane translocase subunit Tim29-like </t>
  </si>
  <si>
    <t>chr07.1132</t>
  </si>
  <si>
    <t xml:space="preserve">LOW QUALITY PROTEIN: alpha-taxilin </t>
  </si>
  <si>
    <t>chr04.1308</t>
  </si>
  <si>
    <t xml:space="preserve">BTB/POZ domain-containing protein 3-like </t>
  </si>
  <si>
    <t>chr01.1592</t>
  </si>
  <si>
    <t xml:space="preserve">gastrula zinc finger protein XlCGF57.1-like isoform X4 </t>
  </si>
  <si>
    <t>chr04.1340</t>
  </si>
  <si>
    <t xml:space="preserve">gastrula zinc finger protein XlCGF57.1-like </t>
  </si>
  <si>
    <t>chr07.0436</t>
  </si>
  <si>
    <t xml:space="preserve">uncharacterized protein LOC111046651 </t>
  </si>
  <si>
    <t>chr01.1093</t>
  </si>
  <si>
    <t xml:space="preserve">protein SET </t>
  </si>
  <si>
    <t>chr02.1379</t>
  </si>
  <si>
    <t xml:space="preserve">histidine ammonia-lyase-like </t>
  </si>
  <si>
    <t>chr01.1058</t>
  </si>
  <si>
    <t xml:space="preserve">uncharacterized protein KIAA2013 homolog </t>
  </si>
  <si>
    <t>chr07.1069</t>
  </si>
  <si>
    <t xml:space="preserve">GRIP and coiled-coil domain-containing protein 1 isoform X1 </t>
  </si>
  <si>
    <t>chr03.1006</t>
  </si>
  <si>
    <t xml:space="preserve">inositol oxygenase </t>
  </si>
  <si>
    <t>chr03.0032</t>
  </si>
  <si>
    <t xml:space="preserve">uncharacterized protein LOC111064366 isoform X3 </t>
  </si>
  <si>
    <t>chr05.0109</t>
  </si>
  <si>
    <t xml:space="preserve">centromere/kinetochore protein zw10 homolog isoform X2 </t>
  </si>
  <si>
    <t>chr03.1084</t>
  </si>
  <si>
    <t xml:space="preserve">WD repeat-containing protein 91 </t>
  </si>
  <si>
    <t>scaffold.0106</t>
  </si>
  <si>
    <t xml:space="preserve">uncharacterized protein LOC111050695 </t>
  </si>
  <si>
    <t>chr06.0145</t>
  </si>
  <si>
    <t>chrX.0729</t>
  </si>
  <si>
    <t xml:space="preserve">transcription factor TFIIIB component B'' homolog isoform X5 </t>
  </si>
  <si>
    <t>chr03.0411</t>
  </si>
  <si>
    <t xml:space="preserve">zinc finger protein 227 </t>
  </si>
  <si>
    <t>chr13.003</t>
  </si>
  <si>
    <t xml:space="preserve">hypothetical protein LSTR_LSTR007113 </t>
  </si>
  <si>
    <t>chr03.1156</t>
  </si>
  <si>
    <t xml:space="preserve">hypothetical protein LSTR_LSTR004301 </t>
  </si>
  <si>
    <t>chr05.0674</t>
  </si>
  <si>
    <t xml:space="preserve">hypothetical protein LSTR_LSTR003644 </t>
  </si>
  <si>
    <t>chr01.1023</t>
  </si>
  <si>
    <t>chr05.1024</t>
  </si>
  <si>
    <t xml:space="preserve">centrosomal protein of 78 kDa </t>
  </si>
  <si>
    <t>chr07.0374</t>
  </si>
  <si>
    <t xml:space="preserve">fibroblast growth factor 1 </t>
  </si>
  <si>
    <t>chr03.1653</t>
  </si>
  <si>
    <t xml:space="preserve">A-kinase anchor protein 9-like isoform X4 </t>
  </si>
  <si>
    <t>chr01.1291</t>
  </si>
  <si>
    <t xml:space="preserve">homer protein homolog 2 </t>
  </si>
  <si>
    <t>chr07.0142</t>
  </si>
  <si>
    <t>chrY.039</t>
  </si>
  <si>
    <t xml:space="preserve">muscle M-line assembly protein unc-89-like </t>
  </si>
  <si>
    <t>chr04.0842</t>
  </si>
  <si>
    <t xml:space="preserve">hypothetical protein LSTR_LSTR000946 </t>
  </si>
  <si>
    <t>chr01.1025</t>
  </si>
  <si>
    <t xml:space="preserve">fukutin-related protein isoform X1 </t>
  </si>
  <si>
    <t>chr02.0297</t>
  </si>
  <si>
    <t xml:space="preserve">LOW QUALITY PROTEIN: GATOR complex protein WDR59 </t>
  </si>
  <si>
    <t>chr13.225</t>
  </si>
  <si>
    <t xml:space="preserve">uncharacterized protein LOC111057898 </t>
  </si>
  <si>
    <t>chr10.403</t>
  </si>
  <si>
    <t xml:space="preserve">uncharacterized protein LOC111047376 isoform X1 </t>
  </si>
  <si>
    <t>chr07.0656</t>
  </si>
  <si>
    <t xml:space="preserve">uncharacterized protein LOC111051907 </t>
  </si>
  <si>
    <t>chr03.0227</t>
  </si>
  <si>
    <t xml:space="preserve">putative uncharacterized protein DDB_G0286901 isoform X5 </t>
  </si>
  <si>
    <t>chr03.0104</t>
  </si>
  <si>
    <t xml:space="preserve">uncharacterized protein C1orf50 homolog </t>
  </si>
  <si>
    <t>chr10.861</t>
  </si>
  <si>
    <t xml:space="preserve">LOW QUALITY PROTEIN: uncharacterized protein LOC111050580 </t>
  </si>
  <si>
    <t>chr09.594</t>
  </si>
  <si>
    <t xml:space="preserve">hypothetical protein LSTR_LSTR002569 </t>
  </si>
  <si>
    <t>chr02.0839</t>
  </si>
  <si>
    <t xml:space="preserve">uncharacterized protein LOC111044098 isoform X2 </t>
  </si>
  <si>
    <t>chr14.251</t>
  </si>
  <si>
    <t xml:space="preserve">sugar transporter SWEET1-like isoform X1 </t>
  </si>
  <si>
    <t>chr02.1291</t>
  </si>
  <si>
    <t xml:space="preserve">cuticular protein </t>
  </si>
  <si>
    <t>chr05.0268</t>
  </si>
  <si>
    <t xml:space="preserve">translin-associated protein X isoform X1 </t>
  </si>
  <si>
    <t>chr07.0189</t>
  </si>
  <si>
    <t xml:space="preserve">hypothetical protein LSTR_LSTR009238 </t>
  </si>
  <si>
    <t>chr06.0388</t>
  </si>
  <si>
    <t xml:space="preserve">protein LTO1 homolog </t>
  </si>
  <si>
    <t>chr01.1318</t>
  </si>
  <si>
    <t xml:space="preserve">probable serine/threonine-protein kinase DDB_G0278845 </t>
  </si>
  <si>
    <t>chr01.0577</t>
  </si>
  <si>
    <t xml:space="preserve">uncharacterized protein LOC111051069 </t>
  </si>
  <si>
    <t>chr01.0281</t>
  </si>
  <si>
    <t xml:space="preserve">mitotic-spindle organizing protein 1 </t>
  </si>
  <si>
    <t>chr01.1214</t>
  </si>
  <si>
    <t xml:space="preserve">putative nuclease HARBI1 </t>
  </si>
  <si>
    <t>chr03.0358</t>
  </si>
  <si>
    <t xml:space="preserve">flavin-containing monooxygenase FMO GS-OX5 isoform X2 </t>
  </si>
  <si>
    <t>chr02.1204</t>
  </si>
  <si>
    <t xml:space="preserve">UPF0184 protein AAEL002161-like </t>
  </si>
  <si>
    <t>scaffold.0674</t>
  </si>
  <si>
    <t xml:space="preserve">protein suppressor 2 of zeste </t>
  </si>
  <si>
    <t>chr03.1715</t>
  </si>
  <si>
    <t xml:space="preserve">uncharacterized protein LOC111060077 </t>
  </si>
  <si>
    <t>chr10.739</t>
  </si>
  <si>
    <t xml:space="preserve">hypothetical protein LSTR_LSTR010967 </t>
  </si>
  <si>
    <t>chr02.0176</t>
  </si>
  <si>
    <t xml:space="preserve">uncharacterized protein LOC111048038 </t>
  </si>
  <si>
    <t>chr01.1664</t>
  </si>
  <si>
    <t xml:space="preserve">TM2 domain-containing protein CG10795 isoform X1 </t>
  </si>
  <si>
    <t>chrY.176</t>
  </si>
  <si>
    <t xml:space="preserve">uncharacterized protein LOC111051952 isoform X5 </t>
  </si>
  <si>
    <t>chr01.1591</t>
  </si>
  <si>
    <t xml:space="preserve">cyclin-dependent kinase 2-interacting protein-like </t>
  </si>
  <si>
    <t>chr14.132</t>
  </si>
  <si>
    <t xml:space="preserve">tRNA methyltransferase 10 homolog A </t>
  </si>
  <si>
    <t>chr03.1648</t>
  </si>
  <si>
    <t xml:space="preserve">zinc finger matrin-type protein 3 isoform X2 </t>
  </si>
  <si>
    <t>scaffold.0494</t>
  </si>
  <si>
    <t xml:space="preserve">serine protease nudel </t>
  </si>
  <si>
    <t>scaffold.0665</t>
  </si>
  <si>
    <t xml:space="preserve">uncharacterized protein LOC111053435 </t>
  </si>
  <si>
    <t>chr04.0004</t>
  </si>
  <si>
    <t xml:space="preserve">alanine--glyoxylate aminotransferase 2, mitochondrial </t>
  </si>
  <si>
    <t>chr06.0111</t>
  </si>
  <si>
    <t xml:space="preserve">uncharacterized protein LOC111050241 </t>
  </si>
  <si>
    <t>chr03.1410</t>
  </si>
  <si>
    <t xml:space="preserve">BTB/POZ domain-containing protein 6-like </t>
  </si>
  <si>
    <t>chr11.393</t>
  </si>
  <si>
    <t xml:space="preserve">uncharacterized protein LOC111047807 </t>
  </si>
  <si>
    <t>chr12.200</t>
  </si>
  <si>
    <t xml:space="preserve">uncharacterized protein LOC111064191 isoform X1 </t>
  </si>
  <si>
    <t>chr07.0750</t>
  </si>
  <si>
    <t xml:space="preserve">regulator of gene activity isoform X1 </t>
  </si>
  <si>
    <t>chrX.1008</t>
  </si>
  <si>
    <t>chr01.1673</t>
  </si>
  <si>
    <t xml:space="preserve">hypothetical protein LSTR_LSTR010368 </t>
  </si>
  <si>
    <t>chrX.0423</t>
  </si>
  <si>
    <t xml:space="preserve">DDB1- and CUL4-associated factor 7 </t>
  </si>
  <si>
    <t>chr07.1136</t>
  </si>
  <si>
    <t>chr13.034</t>
  </si>
  <si>
    <t xml:space="preserve">myotubularin-related protein 9 </t>
  </si>
  <si>
    <t>chr06.0728</t>
  </si>
  <si>
    <t xml:space="preserve">PP2C-like domain-containing protein CG9801 </t>
  </si>
  <si>
    <t>chr06.0933</t>
  </si>
  <si>
    <t xml:space="preserve">hypothetical protein LSTR_LSTR005220 </t>
  </si>
  <si>
    <t>chr06.0016</t>
  </si>
  <si>
    <t xml:space="preserve">flap endonuclease GEN isoform X1 </t>
  </si>
  <si>
    <t>chrX.0093</t>
  </si>
  <si>
    <t xml:space="preserve">interaptin </t>
  </si>
  <si>
    <t>scaffold.0504</t>
  </si>
  <si>
    <t xml:space="preserve">hypothetical protein LSTR_LSTR001533 </t>
  </si>
  <si>
    <t>chrX.0416</t>
  </si>
  <si>
    <t xml:space="preserve">hypothetical protein LSTR_LSTR004168 </t>
  </si>
  <si>
    <t>chr04.0243</t>
  </si>
  <si>
    <t xml:space="preserve">hypothetical protein LSTR_LSTR005071 </t>
  </si>
  <si>
    <t>chr03.1730</t>
  </si>
  <si>
    <t xml:space="preserve">uncharacterized protein LOC111060160 </t>
  </si>
  <si>
    <t>chr13.501</t>
  </si>
  <si>
    <t xml:space="preserve">coatomer subunit zeta-1 </t>
  </si>
  <si>
    <t>chrX.0986</t>
  </si>
  <si>
    <t xml:space="preserve">LIM and SH3 domain protein Lasp, partial </t>
  </si>
  <si>
    <t>chr07.0253</t>
  </si>
  <si>
    <t xml:space="preserve">high affinity copper uptake protein 1 </t>
  </si>
  <si>
    <t>chr01.1278</t>
  </si>
  <si>
    <t xml:space="preserve">ankyrin repeat domain-containing protein 49 </t>
  </si>
  <si>
    <t>chr14.138</t>
  </si>
  <si>
    <t xml:space="preserve">C1GALT1-specific chaperone 1-like protein isoform X1 </t>
  </si>
  <si>
    <t>chr06.0415</t>
  </si>
  <si>
    <t xml:space="preserve">glycosyltransferase 25 family member isoform X2 </t>
  </si>
  <si>
    <t>chr07.0733</t>
  </si>
  <si>
    <t xml:space="preserve">mitochondrial import inner membrane translocase subunit Tim8 A </t>
  </si>
  <si>
    <t>scaffold.0283</t>
  </si>
  <si>
    <t xml:space="preserve">mucin-5AC-like </t>
  </si>
  <si>
    <t>chr06.0600</t>
  </si>
  <si>
    <t xml:space="preserve">uncharacterized protein LOC120351849 </t>
  </si>
  <si>
    <t>chr01.1581</t>
  </si>
  <si>
    <t xml:space="preserve">LOW QUALITY PROTEIN: CD109 antigen-like </t>
  </si>
  <si>
    <t>chr04.0727</t>
  </si>
  <si>
    <t xml:space="preserve">probable DNA-directed RNA polymerases I and III subunit RPAC2 </t>
  </si>
  <si>
    <t>chr03.1973</t>
  </si>
  <si>
    <t xml:space="preserve">zinc finger protein 28 homolog isoform X4 </t>
  </si>
  <si>
    <t>chr07.0997</t>
  </si>
  <si>
    <t xml:space="preserve">origin recognition complex subunit 3 </t>
  </si>
  <si>
    <t>chr03.0140</t>
  </si>
  <si>
    <t xml:space="preserve">farnesol dehydrogenase </t>
  </si>
  <si>
    <t>chr01.0422</t>
  </si>
  <si>
    <t xml:space="preserve">transmembrane emp24 domain-containing protein 6 </t>
  </si>
  <si>
    <t>chr05.0087</t>
  </si>
  <si>
    <t xml:space="preserve">hypothetical protein LSTR_LSTR007413 </t>
  </si>
  <si>
    <t>chr12.253</t>
  </si>
  <si>
    <t xml:space="preserve">hypothetical protein LSTR_LSTR011884 </t>
  </si>
  <si>
    <t>chrX.0222</t>
  </si>
  <si>
    <t xml:space="preserve">transmembrane protein 185B-like </t>
  </si>
  <si>
    <t>scaffold.1086</t>
  </si>
  <si>
    <t xml:space="preserve">hypothetical protein LSTR_LSTR006544 </t>
  </si>
  <si>
    <t>chr06.0789</t>
  </si>
  <si>
    <t xml:space="preserve">MOB kinase activator-like 3 </t>
  </si>
  <si>
    <t>chr07.0107</t>
  </si>
  <si>
    <t xml:space="preserve">folylpolyglutamate synthase, mitochondrial </t>
  </si>
  <si>
    <t>chr13.237</t>
  </si>
  <si>
    <t xml:space="preserve">uncharacterized protein LOC111045623 </t>
  </si>
  <si>
    <t>scaffold.0394</t>
  </si>
  <si>
    <t xml:space="preserve">hypothetical protein LSTR_LSTR012920 </t>
  </si>
  <si>
    <t>chr12.592</t>
  </si>
  <si>
    <t xml:space="preserve">DNA repair protein complementing XP-C cells homolog </t>
  </si>
  <si>
    <t>chr05.1328</t>
  </si>
  <si>
    <t xml:space="preserve">hypothetical protein LSTR_LSTR003614 </t>
  </si>
  <si>
    <t>chrX.0722</t>
  </si>
  <si>
    <t xml:space="preserve">agrin </t>
  </si>
  <si>
    <t>chr01.1199</t>
  </si>
  <si>
    <t xml:space="preserve">hypothetical protein LSTR_LSTR000655 </t>
  </si>
  <si>
    <t>chr07.1127</t>
  </si>
  <si>
    <t xml:space="preserve">death-associated inhibitor of apoptosis 1 isoform X3 </t>
  </si>
  <si>
    <t>chr11.200</t>
  </si>
  <si>
    <t xml:space="preserve">4-coumarate--CoA ligase 1 isoform X3 </t>
  </si>
  <si>
    <t>scaffold.0025</t>
  </si>
  <si>
    <t xml:space="preserve">tubulin-specific chaperone A </t>
  </si>
  <si>
    <t>chrX.0540</t>
  </si>
  <si>
    <t xml:space="preserve">hypothetical protein LSTR_LSTR005737 </t>
  </si>
  <si>
    <t>chr11.427</t>
  </si>
  <si>
    <t xml:space="preserve">uncharacterized protein LOC120353597 isoform X2 </t>
  </si>
  <si>
    <t>chr01.1205</t>
  </si>
  <si>
    <t xml:space="preserve">uncharacterized protein LOC120349948 isoform X1 </t>
  </si>
  <si>
    <t>chr04.0498</t>
  </si>
  <si>
    <t xml:space="preserve">calcium-transporting ATPase type 2C member 1 isoform X4 </t>
  </si>
  <si>
    <t>chr11.552</t>
  </si>
  <si>
    <t xml:space="preserve">X-linked retinitis pigmentosa GTPase regulator isoform X2 </t>
  </si>
  <si>
    <t>chr10.741</t>
  </si>
  <si>
    <t>chr06.0116</t>
  </si>
  <si>
    <t xml:space="preserve">LOW QUALITY PROTEIN: uncharacterized protein LOC111050263 </t>
  </si>
  <si>
    <t>chr09.303</t>
  </si>
  <si>
    <t xml:space="preserve">GA-binding protein subunit beta-2 isoform X1 </t>
  </si>
  <si>
    <t>chr06.0971</t>
  </si>
  <si>
    <t xml:space="preserve">LOW QUALITY PROTEIN: discoidin domain-containing receptor 2-like </t>
  </si>
  <si>
    <t>chr09.443</t>
  </si>
  <si>
    <t xml:space="preserve">leucine-rich repeat protein soc-2 homolog </t>
  </si>
  <si>
    <t>chr05.1213</t>
  </si>
  <si>
    <t xml:space="preserve">hypothetical protein C0J52_25976 </t>
  </si>
  <si>
    <t>scaffold.0073</t>
  </si>
  <si>
    <t xml:space="preserve">NADH dehydrogenase subunit 1 </t>
  </si>
  <si>
    <t>chr03.1695</t>
  </si>
  <si>
    <t xml:space="preserve">platelet-activating factor acetylhydrolase </t>
  </si>
  <si>
    <t>chrX.1009</t>
  </si>
  <si>
    <t xml:space="preserve">inactive selenide, water dikinase-like protein </t>
  </si>
  <si>
    <t>chrX.1301</t>
  </si>
  <si>
    <t xml:space="preserve">tyrosine-protein phosphatase 69D </t>
  </si>
  <si>
    <t>chr02.0687</t>
  </si>
  <si>
    <t xml:space="preserve">translation initiation factor IF-3, chloroplastic isoform X1 </t>
  </si>
  <si>
    <t>chr05.0380</t>
  </si>
  <si>
    <t xml:space="preserve">RNA helicase aquarius </t>
  </si>
  <si>
    <t>chrX.1104</t>
  </si>
  <si>
    <t xml:space="preserve">ras-like GTP-binding protein Rho1 </t>
  </si>
  <si>
    <t>chr02.0967</t>
  </si>
  <si>
    <t xml:space="preserve">uncharacterized protein LOC111058338 </t>
  </si>
  <si>
    <t>chrX.0436</t>
  </si>
  <si>
    <t xml:space="preserve">nuclear transcription factor Y subunit beta-like </t>
  </si>
  <si>
    <t>chr03.1106</t>
  </si>
  <si>
    <t xml:space="preserve">F-box only protein 43 </t>
  </si>
  <si>
    <t>chr05.0594</t>
  </si>
  <si>
    <t xml:space="preserve">protein masquerade-like </t>
  </si>
  <si>
    <t>chr02.0707</t>
  </si>
  <si>
    <t xml:space="preserve">gamma-aminobutyric acid receptor subunit alpha-6 </t>
  </si>
  <si>
    <t>chr10.014</t>
  </si>
  <si>
    <t xml:space="preserve">phosphoserine phosphatase isoform X1 </t>
  </si>
  <si>
    <t>scaffold.0311</t>
  </si>
  <si>
    <t xml:space="preserve">UDP-glycosyltransferase UGT5 isoform X2 </t>
  </si>
  <si>
    <t>chrX.0280</t>
  </si>
  <si>
    <t xml:space="preserve">scavenger receptor class B member 1 isoform X1 </t>
  </si>
  <si>
    <t>chr07.0063</t>
  </si>
  <si>
    <t xml:space="preserve">uncharacterized protein LOC111058878 isoform X1 </t>
  </si>
  <si>
    <t>chr06.0117</t>
  </si>
  <si>
    <t xml:space="preserve">LOW QUALITY PROTEIN: P protein </t>
  </si>
  <si>
    <t>chr05.0041</t>
  </si>
  <si>
    <t xml:space="preserve">hypothetical protein LSTR_LSTR012354 </t>
  </si>
  <si>
    <t>scaffold.0563</t>
  </si>
  <si>
    <t>chr01.0282</t>
  </si>
  <si>
    <t xml:space="preserve">uncharacterized protein LOC111052701 </t>
  </si>
  <si>
    <t>chr03.0123</t>
  </si>
  <si>
    <t xml:space="preserve">LOW QUALITY PROTEIN: uncharacterized protein DDB_G0283697-like </t>
  </si>
  <si>
    <t>chr14.291</t>
  </si>
  <si>
    <t xml:space="preserve">hypothetical protein J6590_108692 </t>
  </si>
  <si>
    <t>chr11.731</t>
  </si>
  <si>
    <t xml:space="preserve">hypothetical protein LSTR_LSTR006003 </t>
  </si>
  <si>
    <t>chr02.0593</t>
  </si>
  <si>
    <t xml:space="preserve">hypothetical protein LSTR_LSTR010252 </t>
  </si>
  <si>
    <t>chr01.0347</t>
  </si>
  <si>
    <t xml:space="preserve">DET1- and DDB1-associated protein 1 </t>
  </si>
  <si>
    <t>chr04.0958</t>
  </si>
  <si>
    <t xml:space="preserve">fat storage-inducing transmembrane protein </t>
  </si>
  <si>
    <t>chr07.0481</t>
  </si>
  <si>
    <t xml:space="preserve">nucleolar complex protein 4 homolog B </t>
  </si>
  <si>
    <t>chr01.1045</t>
  </si>
  <si>
    <t>chr05.0069</t>
  </si>
  <si>
    <t xml:space="preserve">uncharacterized protein LOC111043512 </t>
  </si>
  <si>
    <t>chr03.0246</t>
  </si>
  <si>
    <t xml:space="preserve">uncharacterized protein LOC111054942 isoform X1 </t>
  </si>
  <si>
    <t>chr07.0767</t>
  </si>
  <si>
    <t xml:space="preserve">leucine-rich repeat-containing protein 57 </t>
  </si>
  <si>
    <t>chrX.1389</t>
  </si>
  <si>
    <t xml:space="preserve">uncharacterized protein LOC111054667 isoform X1 </t>
  </si>
  <si>
    <t>chr01.0452</t>
  </si>
  <si>
    <t xml:space="preserve">E3 ubiquitin-protein ligase listerin </t>
  </si>
  <si>
    <t>chr02.0397</t>
  </si>
  <si>
    <t xml:space="preserve">protein timeless </t>
  </si>
  <si>
    <t>chr01.0103</t>
  </si>
  <si>
    <t xml:space="preserve">rap guanine nucleotide exchange factor 2 </t>
  </si>
  <si>
    <t>chr13.459</t>
  </si>
  <si>
    <t xml:space="preserve">U2 small nuclear ribonucleoprotein A' </t>
  </si>
  <si>
    <t>chr07.0894</t>
  </si>
  <si>
    <t xml:space="preserve">solute carrier family 2, facilitated glucose transporter member 10-like </t>
  </si>
  <si>
    <t>chr01.1360</t>
  </si>
  <si>
    <t xml:space="preserve">Down syndrome cell adhesion molecule-like protein Dscam2 </t>
  </si>
  <si>
    <t>chr10.887</t>
  </si>
  <si>
    <t xml:space="preserve">NADPH--cytochrome P450 reductase isoform X1 </t>
  </si>
  <si>
    <t>chr14.243</t>
  </si>
  <si>
    <t xml:space="preserve">protein alan shepard isoform X3 </t>
  </si>
  <si>
    <t>chr07.0281</t>
  </si>
  <si>
    <t xml:space="preserve">ubiquitin-40S ribosomal protein S27a </t>
  </si>
  <si>
    <t>chr07.0567</t>
  </si>
  <si>
    <t xml:space="preserve">60S ribosomal protein L13a </t>
  </si>
  <si>
    <t>chr13.507</t>
  </si>
  <si>
    <t xml:space="preserve">maltase 2 </t>
  </si>
  <si>
    <t>chr03.1814</t>
  </si>
  <si>
    <t xml:space="preserve">putative dihydrolipoyllysine-residue acetyltransferase </t>
  </si>
  <si>
    <t>chr03.1040</t>
  </si>
  <si>
    <t xml:space="preserve">NADP-dependent malic enzyme isoform X5 </t>
  </si>
  <si>
    <t>chr10.168</t>
  </si>
  <si>
    <t xml:space="preserve">SH3 domain-containing protein Dlish </t>
  </si>
  <si>
    <t>scaffold.1013</t>
  </si>
  <si>
    <t xml:space="preserve">KH domain-containing, RNA-binding, signal transduction-associated protein 3 isoform X1 </t>
  </si>
  <si>
    <t>chr07.0051</t>
  </si>
  <si>
    <t xml:space="preserve">multiple inositol polyphosphate phosphatase 1 </t>
  </si>
  <si>
    <t>chr13.240</t>
  </si>
  <si>
    <t xml:space="preserve">hypothetical protein LSTR_LSTR010545 </t>
  </si>
  <si>
    <t>chr07.0143</t>
  </si>
  <si>
    <t xml:space="preserve">glycine-rich cuticular protein </t>
  </si>
  <si>
    <t>chr12.430</t>
  </si>
  <si>
    <t xml:space="preserve">alpha-mannosidase 2 </t>
  </si>
  <si>
    <t>chr11.610</t>
  </si>
  <si>
    <t xml:space="preserve">midasin-like </t>
  </si>
  <si>
    <t>chr02.1644</t>
  </si>
  <si>
    <t xml:space="preserve">protein CWC15 homolog </t>
  </si>
  <si>
    <t>chr12.281</t>
  </si>
  <si>
    <t xml:space="preserve">60S ribosomal protein L37a </t>
  </si>
  <si>
    <t>chr04.1193</t>
  </si>
  <si>
    <t xml:space="preserve">hypothetical protein LSTR_LSTR005843 </t>
  </si>
  <si>
    <t>chr01.0141</t>
  </si>
  <si>
    <t xml:space="preserve">protein PRRC1 </t>
  </si>
  <si>
    <t>chr06.0801</t>
  </si>
  <si>
    <t xml:space="preserve">hypothetical protein LSTR_LSTR003890 </t>
  </si>
  <si>
    <t>chr06.0205</t>
  </si>
  <si>
    <t xml:space="preserve">forkhead box C1-A </t>
  </si>
  <si>
    <t>chr04.0417</t>
  </si>
  <si>
    <t xml:space="preserve">hypothetical protein LSTR_LSTR002255 </t>
  </si>
  <si>
    <t>chr03.0045</t>
  </si>
  <si>
    <t xml:space="preserve">transcription factor BTF3 homolog 4 </t>
  </si>
  <si>
    <t>chr02.1110</t>
  </si>
  <si>
    <t xml:space="preserve">small nuclear ribonucleoprotein-associated protein B </t>
  </si>
  <si>
    <t>chr01.1505</t>
  </si>
  <si>
    <t xml:space="preserve">peroxiredoxin-2C-like </t>
  </si>
  <si>
    <t>chr02.0537</t>
  </si>
  <si>
    <t xml:space="preserve">hypothetical protein LSTR_LSTR010736 </t>
  </si>
  <si>
    <t>chr03.0163</t>
  </si>
  <si>
    <t xml:space="preserve">GRP4 </t>
  </si>
  <si>
    <t>chr01.1659</t>
  </si>
  <si>
    <t xml:space="preserve">hypothetical protein LSTR_LSTR004501 </t>
  </si>
  <si>
    <t>chrX.1021</t>
  </si>
  <si>
    <t xml:space="preserve">fumarylacetoacetase </t>
  </si>
  <si>
    <t>chr01.1684</t>
  </si>
  <si>
    <t xml:space="preserve">dual specificity protein phosphatase 13 isoform X1 </t>
  </si>
  <si>
    <t>chr07.0806</t>
  </si>
  <si>
    <t xml:space="preserve">adenylate cyclase type 10 isoform X1 </t>
  </si>
  <si>
    <t>chr09.709</t>
  </si>
  <si>
    <t xml:space="preserve">cilia- and flagella-associated protein 52 </t>
  </si>
  <si>
    <t>chr07.0928</t>
  </si>
  <si>
    <t xml:space="preserve">hypothetical protein LSTR_LSTR002472 </t>
  </si>
  <si>
    <t>chr01.0869</t>
  </si>
  <si>
    <t xml:space="preserve">N-sulphoglucosamine sulphohydrolase </t>
  </si>
  <si>
    <t>chr09.234</t>
  </si>
  <si>
    <t xml:space="preserve">interferon alpha-inducible protein 27-like protein 2B </t>
  </si>
  <si>
    <t>chr07.0400</t>
  </si>
  <si>
    <t xml:space="preserve">hypothetical protein LSTR_LSTR012504 </t>
  </si>
  <si>
    <t>chr02.1769</t>
  </si>
  <si>
    <t xml:space="preserve">rRNA N6-adenosine-methyltransferase METTL5 </t>
  </si>
  <si>
    <t>chr03.0345</t>
  </si>
  <si>
    <t xml:space="preserve">armadillo repeat-containing protein 3 isoform X1 </t>
  </si>
  <si>
    <t>chr05.0303</t>
  </si>
  <si>
    <t xml:space="preserve">protein amalgam </t>
  </si>
  <si>
    <t>chr02.0826</t>
  </si>
  <si>
    <t xml:space="preserve">ras-related protein Rab-5B </t>
  </si>
  <si>
    <t>chr04.0087</t>
  </si>
  <si>
    <t xml:space="preserve">serine/threonine-protein phosphatase 6 regulatory ankyrin repeat subunit A isoform X2 </t>
  </si>
  <si>
    <t>chr03.0619</t>
  </si>
  <si>
    <t xml:space="preserve">lysyl oxidase homolog 3 </t>
  </si>
  <si>
    <t>chr08.314</t>
  </si>
  <si>
    <t xml:space="preserve">zinc finger RNA-binding protein </t>
  </si>
  <si>
    <t>chr02.1537</t>
  </si>
  <si>
    <t xml:space="preserve">pyruvate kinase-like </t>
  </si>
  <si>
    <t>chr02.1757</t>
  </si>
  <si>
    <t xml:space="preserve">plasmanylethanolamine desaturase isoform X1 </t>
  </si>
  <si>
    <t>chr05.0549</t>
  </si>
  <si>
    <t xml:space="preserve">isoniazid-induced protein IniB </t>
  </si>
  <si>
    <t>chr08.379</t>
  </si>
  <si>
    <t xml:space="preserve">60S ribosomal protein L36 </t>
  </si>
  <si>
    <t>chr04.0168</t>
  </si>
  <si>
    <t xml:space="preserve">uncharacterized protein LOC111055388 </t>
  </si>
  <si>
    <t>chr02.0097</t>
  </si>
  <si>
    <t xml:space="preserve">arrestin homolog </t>
  </si>
  <si>
    <t>chr14.074</t>
  </si>
  <si>
    <t>chr11.454</t>
  </si>
  <si>
    <t xml:space="preserve">serine/threonine-protein kinase minibrain </t>
  </si>
  <si>
    <t>chr02.0372</t>
  </si>
  <si>
    <t xml:space="preserve">uncharacterized protein LOC120355085 </t>
  </si>
  <si>
    <t>chr05.0812</t>
  </si>
  <si>
    <t xml:space="preserve">chromatin target of PRMT1 protein-like </t>
  </si>
  <si>
    <t>chr05.0304</t>
  </si>
  <si>
    <t xml:space="preserve">uncharacterized protein LOC111056011 </t>
  </si>
  <si>
    <t>chr03.0150</t>
  </si>
  <si>
    <t xml:space="preserve">LOW QUALITY PROTEIN: SET domain-containing protein SmydA-8 </t>
  </si>
  <si>
    <t>chr10.073</t>
  </si>
  <si>
    <t xml:space="preserve">G-protein coupled receptor Mth2 </t>
  </si>
  <si>
    <t>chr03.1273</t>
  </si>
  <si>
    <t xml:space="preserve">facilitated trehalose transporter Tret1 </t>
  </si>
  <si>
    <t>chr09.469</t>
  </si>
  <si>
    <t xml:space="preserve">hypothetical protein LSTR_LSTR006314 </t>
  </si>
  <si>
    <t>chr02.1526</t>
  </si>
  <si>
    <t xml:space="preserve">40S ribosomal protein S10 </t>
  </si>
  <si>
    <t>chrX.0123</t>
  </si>
  <si>
    <t xml:space="preserve">fructose-bisphosphate aldolase isoform X1 </t>
  </si>
  <si>
    <t>chr13.152</t>
  </si>
  <si>
    <t xml:space="preserve">40S ribosomal protein S8 </t>
  </si>
  <si>
    <t>chr07.0513</t>
  </si>
  <si>
    <t xml:space="preserve">general transcription factor 3C polypeptide 6 </t>
  </si>
  <si>
    <t>chr03.1894</t>
  </si>
  <si>
    <t xml:space="preserve">cleavage and polyadenylation specificity factor subunit 6 isoform X1 </t>
  </si>
  <si>
    <t>scaffold.0817</t>
  </si>
  <si>
    <t xml:space="preserve">neutral ceramidase isoform X2 </t>
  </si>
  <si>
    <t>chr01.0101</t>
  </si>
  <si>
    <t xml:space="preserve">cathepsin B </t>
  </si>
  <si>
    <t>chr13.187</t>
  </si>
  <si>
    <t xml:space="preserve">gamma-tubulin complex component 3 </t>
  </si>
  <si>
    <t>chr01.0560</t>
  </si>
  <si>
    <t xml:space="preserve">peptidyl-prolyl cis-trans isomerase Fkbp12 </t>
  </si>
  <si>
    <t>chr04.0167</t>
  </si>
  <si>
    <t>chr03.1871</t>
  </si>
  <si>
    <t xml:space="preserve">lysozyme isoform X1 </t>
  </si>
  <si>
    <t>chrX.1369</t>
  </si>
  <si>
    <t xml:space="preserve">LOW QUALITY PROTEIN: acetyl-CoA carboxylase </t>
  </si>
  <si>
    <t>chr02.0906</t>
  </si>
  <si>
    <t xml:space="preserve">tropomyosin-1, isoforms 33/34 isoform X3 </t>
  </si>
  <si>
    <t>scaffold.0408</t>
  </si>
  <si>
    <t xml:space="preserve">ejaculatory bulb-specific protein 3 isoform X1 </t>
  </si>
  <si>
    <t>chr07.0018</t>
  </si>
  <si>
    <t xml:space="preserve">uncharacterized protein LOC111060544 isoform X1 </t>
  </si>
  <si>
    <t>chr07.0450</t>
  </si>
  <si>
    <t xml:space="preserve">DNA damage-regulated autophagy modulator protein 2 </t>
  </si>
  <si>
    <t>chr01.1705</t>
  </si>
  <si>
    <t xml:space="preserve">uncharacterized protein LOC120350070 </t>
  </si>
  <si>
    <t>chr10.586</t>
  </si>
  <si>
    <t xml:space="preserve">protein pelota </t>
  </si>
  <si>
    <t>chr02.1303</t>
  </si>
  <si>
    <t xml:space="preserve">arylsulfatase B </t>
  </si>
  <si>
    <t>chr05.1102</t>
  </si>
  <si>
    <t xml:space="preserve">uncharacterized protein LOC111054501 </t>
  </si>
  <si>
    <t>chr04.1203</t>
  </si>
  <si>
    <t xml:space="preserve">uncharacterized protein LOC111043646 </t>
  </si>
  <si>
    <t>chr03.0933</t>
  </si>
  <si>
    <t xml:space="preserve">voltage-dependent anion-selective channel </t>
  </si>
  <si>
    <t>chr04.1291</t>
  </si>
  <si>
    <t xml:space="preserve">uncharacterized protein LOC111052179 </t>
  </si>
  <si>
    <t>chr14.031</t>
  </si>
  <si>
    <t xml:space="preserve">arf-GAP with coiled-coil, ANK repeat and PH domain-containing protein 2 </t>
  </si>
  <si>
    <t>chr13.064</t>
  </si>
  <si>
    <t xml:space="preserve">glycine-rich cell wall structural protein 1.8-like isoform X2 </t>
  </si>
  <si>
    <t>chr01.0708</t>
  </si>
  <si>
    <t xml:space="preserve">uncharacterized protein LOC111053919 </t>
  </si>
  <si>
    <t>chr01.0509</t>
  </si>
  <si>
    <t xml:space="preserve">hypothetical protein LSTR_LSTR008944 </t>
  </si>
  <si>
    <t>chr04.0370</t>
  </si>
  <si>
    <t xml:space="preserve">extracellular tyrosine-protein kinase PKDCC isoform X1 </t>
  </si>
  <si>
    <t>chr07.0430</t>
  </si>
  <si>
    <t xml:space="preserve">LOW QUALITY PROTEIN: protein obstructor-E-like </t>
  </si>
  <si>
    <t>chr05.0952</t>
  </si>
  <si>
    <t xml:space="preserve">uncharacterized protein CG45076 isoform X36 </t>
  </si>
  <si>
    <t>chr09.684</t>
  </si>
  <si>
    <t xml:space="preserve">LOW QUALITY PROTEIN: bifunctional purine biosynthesis protein ATIC </t>
  </si>
  <si>
    <t>chr13.353</t>
  </si>
  <si>
    <t xml:space="preserve">60S ribosomal protein L8 </t>
  </si>
  <si>
    <t>chr01.0250</t>
  </si>
  <si>
    <t xml:space="preserve">uncharacterized protein LOC111057300 </t>
  </si>
  <si>
    <t>scaffold.0508</t>
  </si>
  <si>
    <t xml:space="preserve">protein NDNF isoform X1 </t>
  </si>
  <si>
    <t>chr07.0670</t>
  </si>
  <si>
    <t xml:space="preserve">fructose-bisphosphate aldolase-like </t>
  </si>
  <si>
    <t>chr09.858</t>
  </si>
  <si>
    <t xml:space="preserve">trypsin-9 </t>
  </si>
  <si>
    <t>chr08.234</t>
  </si>
  <si>
    <t xml:space="preserve">sugar transporter </t>
  </si>
  <si>
    <t>chr05.0500</t>
  </si>
  <si>
    <t xml:space="preserve">uncharacterized protein LOC111051958 </t>
  </si>
  <si>
    <t>chr07.0213</t>
  </si>
  <si>
    <t xml:space="preserve">hypothetical protein LSTR_LSTR015059 </t>
  </si>
  <si>
    <t>scaffold.0925</t>
  </si>
  <si>
    <t xml:space="preserve">uncharacterized protein LOC111049124 </t>
  </si>
  <si>
    <t>chr13.289</t>
  </si>
  <si>
    <t xml:space="preserve">60S ribosomal protein L35a </t>
  </si>
  <si>
    <t>chr06.0710</t>
  </si>
  <si>
    <t>chr02.1563</t>
  </si>
  <si>
    <t xml:space="preserve">sperm flagellar protein 2 </t>
  </si>
  <si>
    <t>chr01.1262</t>
  </si>
  <si>
    <t xml:space="preserve">basement membrane-specific heparan sulfate proteoglycan core protein-like </t>
  </si>
  <si>
    <t>chr03.1402</t>
  </si>
  <si>
    <t xml:space="preserve">apolipoprotein D </t>
  </si>
  <si>
    <t>chr01.1160</t>
  </si>
  <si>
    <t xml:space="preserve">NADH dehydrogenase </t>
  </si>
  <si>
    <t>chr02.0326</t>
  </si>
  <si>
    <t xml:space="preserve">glycine-rich cell wall structural protein 1.8 </t>
  </si>
  <si>
    <t>chr01.0511</t>
  </si>
  <si>
    <t xml:space="preserve">uncharacterized protein LOC120348811 </t>
  </si>
  <si>
    <t>chr05.1246</t>
  </si>
  <si>
    <t xml:space="preserve">MATH and LRR domain-containing protein PFE0570w-like </t>
  </si>
  <si>
    <t>chr12.323</t>
  </si>
  <si>
    <t xml:space="preserve">homeodomain-interacting protein kinase 2 </t>
  </si>
  <si>
    <t>chr05.0881</t>
  </si>
  <si>
    <t xml:space="preserve">transcription factor kayak </t>
  </si>
  <si>
    <t>chr07.0102</t>
  </si>
  <si>
    <t>chr02.0835</t>
  </si>
  <si>
    <t xml:space="preserve">multiple inositol polyphosphate phosphatase 1 isoform X1 </t>
  </si>
  <si>
    <t>chr01.0480</t>
  </si>
  <si>
    <t xml:space="preserve">intraflagellar transport protein 43 homolog isoform X1 </t>
  </si>
  <si>
    <t>chr06.0930</t>
  </si>
  <si>
    <t xml:space="preserve">mediator of RNA polymerase II transcription subunit 27 </t>
  </si>
  <si>
    <t>chr05.0989</t>
  </si>
  <si>
    <t xml:space="preserve">endochitinase A-like </t>
  </si>
  <si>
    <t>chr03.1804</t>
  </si>
  <si>
    <t xml:space="preserve">uncharacterized protein LOC111045468 </t>
  </si>
  <si>
    <t>chr12.042</t>
  </si>
  <si>
    <t xml:space="preserve">60S ribosomal protein L31 </t>
  </si>
  <si>
    <t>chr07.0434</t>
  </si>
  <si>
    <t xml:space="preserve">V-type proton ATPase subunit E </t>
  </si>
  <si>
    <t>chr11.656</t>
  </si>
  <si>
    <t xml:space="preserve">protein phosphatase 1-Y </t>
  </si>
  <si>
    <t>chr05.0197</t>
  </si>
  <si>
    <t xml:space="preserve">homeobox protein homothorax isoform X14 </t>
  </si>
  <si>
    <t>chr12.199</t>
  </si>
  <si>
    <t xml:space="preserve">beta-1,4-glucuronyltransferase 1 isoform X2 </t>
  </si>
  <si>
    <t>chr09.682</t>
  </si>
  <si>
    <t xml:space="preserve">ras-related protein Rab-11A </t>
  </si>
  <si>
    <t>chr02.0423</t>
  </si>
  <si>
    <t xml:space="preserve">6-phosphogluconate dehydrogenase, decarboxylating </t>
  </si>
  <si>
    <t>chr08.341</t>
  </si>
  <si>
    <t>chr01.0470</t>
  </si>
  <si>
    <t xml:space="preserve">uncharacterized protein LOC111045790 </t>
  </si>
  <si>
    <t>chr07.0199</t>
  </si>
  <si>
    <t xml:space="preserve">cytosol aminopeptidase </t>
  </si>
  <si>
    <t>chr07.0176</t>
  </si>
  <si>
    <t xml:space="preserve">aryl hydrocarbon receptor protein 1 </t>
  </si>
  <si>
    <t>chr02.0105</t>
  </si>
  <si>
    <t xml:space="preserve">uncharacterized protein LOC111060002 </t>
  </si>
  <si>
    <t>chr10.870</t>
  </si>
  <si>
    <t xml:space="preserve">tRNA (cytosine(72)-C(5))-methyltransferase NSUN6 </t>
  </si>
  <si>
    <t>chr09.457</t>
  </si>
  <si>
    <t xml:space="preserve">coiled-coil domain-containing protein 96 isoform X1 </t>
  </si>
  <si>
    <t>chr01.0537</t>
  </si>
  <si>
    <t xml:space="preserve">general transcription factor IIH subunit 4 </t>
  </si>
  <si>
    <t>chr09.414</t>
  </si>
  <si>
    <t xml:space="preserve">MICOS complex subunit MIC13 homolog QIL1 </t>
  </si>
  <si>
    <t>chr08.083</t>
  </si>
  <si>
    <t xml:space="preserve">bystin </t>
  </si>
  <si>
    <t>chr03.0884</t>
  </si>
  <si>
    <t xml:space="preserve">glyoxylate reductase/hydroxypyruvate reductase isoform X1 </t>
  </si>
  <si>
    <t>chr10.058</t>
  </si>
  <si>
    <t xml:space="preserve">uncharacterized protein LOC111054469 </t>
  </si>
  <si>
    <t>chr04.0290</t>
  </si>
  <si>
    <t xml:space="preserve">LOW QUALITY PROTEIN: protein O-mannosyl-transferase TMTC2 </t>
  </si>
  <si>
    <t>chr12.231</t>
  </si>
  <si>
    <t xml:space="preserve">ecdysone-induced protein 74EF isoform X1 </t>
  </si>
  <si>
    <t>chr05.0936</t>
  </si>
  <si>
    <t xml:space="preserve">putative ornithine aminotransferase </t>
  </si>
  <si>
    <t>chr03.1487</t>
  </si>
  <si>
    <t xml:space="preserve">uncharacterized protein LOC111046018 isoform X1 </t>
  </si>
  <si>
    <t>chr03.0382</t>
  </si>
  <si>
    <t xml:space="preserve">F-box/LRR-repeat protein 12 isoform X3 </t>
  </si>
  <si>
    <t>chr03.0820</t>
  </si>
  <si>
    <t xml:space="preserve">ubiquitin-conjugating enzyme E2 J1 isoform X2 </t>
  </si>
  <si>
    <t>chr04.1201</t>
  </si>
  <si>
    <t xml:space="preserve">mediator of RNA polymerase II transcription subunit 21 </t>
  </si>
  <si>
    <t>chr02.0414</t>
  </si>
  <si>
    <t xml:space="preserve">nucleolar protein dao-5 isoform X2 </t>
  </si>
  <si>
    <t>chr10.487</t>
  </si>
  <si>
    <t xml:space="preserve">THO complex subunit 4 </t>
  </si>
  <si>
    <t>chr03.1199</t>
  </si>
  <si>
    <t xml:space="preserve">limbic system-associated membrane protein isoform X2 </t>
  </si>
  <si>
    <t>scaffold.0829</t>
  </si>
  <si>
    <t xml:space="preserve">multiple inositol polyphosphate phosphatase 1 isoform X2 </t>
  </si>
  <si>
    <t>chr09.037</t>
  </si>
  <si>
    <t xml:space="preserve">pyruvate kinase, partial </t>
  </si>
  <si>
    <t>chr01.0398</t>
  </si>
  <si>
    <t xml:space="preserve">uncharacterized protein LOC111050097 isoform X2 </t>
  </si>
  <si>
    <t>chr11.184</t>
  </si>
  <si>
    <t xml:space="preserve">RNA-binding protein 25 isoform X1 </t>
  </si>
  <si>
    <t>chr04.1330</t>
  </si>
  <si>
    <t xml:space="preserve">fatty acid 2-hydroxylase </t>
  </si>
  <si>
    <t>chr09.825</t>
  </si>
  <si>
    <t xml:space="preserve">cytochrome P450 CYP404B2 </t>
  </si>
  <si>
    <t>chr12.546</t>
  </si>
  <si>
    <t xml:space="preserve">40S ribosomal protein S20 </t>
  </si>
  <si>
    <t>chr07.0768</t>
  </si>
  <si>
    <t xml:space="preserve">tubulin beta chain </t>
  </si>
  <si>
    <t>chr02.0377</t>
  </si>
  <si>
    <t xml:space="preserve">uncharacterized protein LOC111056798 </t>
  </si>
  <si>
    <t>chr08.460</t>
  </si>
  <si>
    <t xml:space="preserve">protein pxr-1-like </t>
  </si>
  <si>
    <t>chr09.139</t>
  </si>
  <si>
    <t xml:space="preserve">uncharacterized protein LOC111064319 isoform X2 </t>
  </si>
  <si>
    <t>chr10.843</t>
  </si>
  <si>
    <t xml:space="preserve">LOW QUALITY PROTEIN: putative ammonium transporter 1 </t>
  </si>
  <si>
    <t>chr14.332</t>
  </si>
  <si>
    <t xml:space="preserve">hypothetical protein LSTR_LSTR013226 </t>
  </si>
  <si>
    <t>scaffold.0868</t>
  </si>
  <si>
    <t xml:space="preserve">biogenesis of lysosome-related organelles complex 1 subunit 4 </t>
  </si>
  <si>
    <t>chr03.0583</t>
  </si>
  <si>
    <t xml:space="preserve">glyceraldehyde-3-phosphate dehydrogenase 2 </t>
  </si>
  <si>
    <t>chr05.0320</t>
  </si>
  <si>
    <t xml:space="preserve">protein SMG8 </t>
  </si>
  <si>
    <t>chr02.0888</t>
  </si>
  <si>
    <t xml:space="preserve">glyceraldehyde-3-phosphate dehydrogenase </t>
  </si>
  <si>
    <t>chr04.0920</t>
  </si>
  <si>
    <t xml:space="preserve">dual specificity protein phosphatase 15 isoform X1 </t>
  </si>
  <si>
    <t>chr05.1318</t>
  </si>
  <si>
    <t xml:space="preserve">dynein regulatory complex subunit 5 </t>
  </si>
  <si>
    <t>chrX.0916</t>
  </si>
  <si>
    <t xml:space="preserve">eukaryotic translation initiation factor 4H-like </t>
  </si>
  <si>
    <t>chr09.208</t>
  </si>
  <si>
    <t xml:space="preserve">ubiquitin carboxyl-terminal hydrolase 1 </t>
  </si>
  <si>
    <t>chr04.0721</t>
  </si>
  <si>
    <t xml:space="preserve">aspartate 1-decarboxylase </t>
  </si>
  <si>
    <t>chr08.459</t>
  </si>
  <si>
    <t xml:space="preserve">nose resistant to fluoxetine protein 6-like </t>
  </si>
  <si>
    <t>chr10.173</t>
  </si>
  <si>
    <t xml:space="preserve">coiled-coil-helix-coiled-coil-helix domain-containing protein 10, mitochondrial </t>
  </si>
  <si>
    <t>chr04.0261</t>
  </si>
  <si>
    <t xml:space="preserve">uncharacterized protein LOC111048151 isoform X2 </t>
  </si>
  <si>
    <t>chr03.1263</t>
  </si>
  <si>
    <t xml:space="preserve">uncharacterized protein LOC120350888 </t>
  </si>
  <si>
    <t>chr05.0095</t>
  </si>
  <si>
    <t xml:space="preserve">CAAX prenyl protease 2 isoform X1 </t>
  </si>
  <si>
    <t>chr03.1765</t>
  </si>
  <si>
    <t xml:space="preserve">frizzled-10 </t>
  </si>
  <si>
    <t>chr12.451</t>
  </si>
  <si>
    <t xml:space="preserve">hypothetical protein LSTR_LSTR003461 </t>
  </si>
  <si>
    <t>chr01.0932</t>
  </si>
  <si>
    <t xml:space="preserve">microspherule protein 1 </t>
  </si>
  <si>
    <t>chr06.0646</t>
  </si>
  <si>
    <t xml:space="preserve">transcriptional repressor scratch 2 isoform X1 </t>
  </si>
  <si>
    <t>chr10.858</t>
  </si>
  <si>
    <t xml:space="preserve">hypothetical protein LSTR_LSTR000383 </t>
  </si>
  <si>
    <t>chr10.658</t>
  </si>
  <si>
    <t xml:space="preserve">LOW QUALITY PROTEIN: matrix metalloproteinase-2 </t>
  </si>
  <si>
    <t>chr08.088</t>
  </si>
  <si>
    <t>scaffold.0096</t>
  </si>
  <si>
    <t xml:space="preserve">cytochrome c-like </t>
  </si>
  <si>
    <t>chr13.109</t>
  </si>
  <si>
    <t xml:space="preserve">uncharacterized protein LOC120354092 </t>
  </si>
  <si>
    <t>chr05.0946</t>
  </si>
  <si>
    <t xml:space="preserve">neuroendocrine convertase 2 </t>
  </si>
  <si>
    <t>chr12.558</t>
  </si>
  <si>
    <t xml:space="preserve">prothoracicostatic peptides isoform X1 </t>
  </si>
  <si>
    <t>chr01.0471</t>
  </si>
  <si>
    <t xml:space="preserve">hypothetical protein LSTR_LSTR008860 </t>
  </si>
  <si>
    <t>chr03.1741</t>
  </si>
  <si>
    <t xml:space="preserve">cytochrome c oxidase subunit 13, mitochondrial </t>
  </si>
  <si>
    <t>chr11.769</t>
  </si>
  <si>
    <t>chr06.0061</t>
  </si>
  <si>
    <t xml:space="preserve">putative serine protease K12H4.7 </t>
  </si>
  <si>
    <t>chr03.0554</t>
  </si>
  <si>
    <t xml:space="preserve">uncharacterized protein LOC111045582 isoform X2 </t>
  </si>
  <si>
    <t>chr01.1428</t>
  </si>
  <si>
    <t xml:space="preserve">alpha-tocopherol transfer protein-like </t>
  </si>
  <si>
    <t>chr02.0518</t>
  </si>
  <si>
    <t>chr05.1115</t>
  </si>
  <si>
    <t xml:space="preserve">40S ribosomal protein S25 </t>
  </si>
  <si>
    <t>chr02.1226</t>
  </si>
  <si>
    <t xml:space="preserve">uncharacterized protein LOC111050438 </t>
  </si>
  <si>
    <t>chr12.182</t>
  </si>
  <si>
    <t xml:space="preserve">proteasome maturation protein </t>
  </si>
  <si>
    <t>chr11.574</t>
  </si>
  <si>
    <t xml:space="preserve">armadillo repeat-containing protein 2 isoform X1 </t>
  </si>
  <si>
    <t>scaffold.0118</t>
  </si>
  <si>
    <t xml:space="preserve">uncharacterized protein LOC111053602 isoform X1 </t>
  </si>
  <si>
    <t>chr07.0134</t>
  </si>
  <si>
    <t xml:space="preserve">beta-1,4-glucuronyltransferase 1 </t>
  </si>
  <si>
    <t>chr08.331</t>
  </si>
  <si>
    <t xml:space="preserve">furin-like protease 2 </t>
  </si>
  <si>
    <t>chrX.0529</t>
  </si>
  <si>
    <t xml:space="preserve">hypothetical protein LSTR_LSTR011450 </t>
  </si>
  <si>
    <t>chr10.868</t>
  </si>
  <si>
    <t xml:space="preserve">serine hydrolase-like protein 2 isoform X2 </t>
  </si>
  <si>
    <t>chr08.179</t>
  </si>
  <si>
    <t xml:space="preserve">uncharacterized protein LOC111053501 isoform X2 </t>
  </si>
  <si>
    <t>chr05.1069</t>
  </si>
  <si>
    <t xml:space="preserve">trypsin-27 </t>
  </si>
  <si>
    <t>chr02.1670</t>
  </si>
  <si>
    <t xml:space="preserve">probable citrate synthase 2, mitochondrial isoform X2 </t>
  </si>
  <si>
    <t>chr05.1336</t>
  </si>
  <si>
    <t xml:space="preserve">uncharacterized protein LOC111045191 isoform X1 </t>
  </si>
  <si>
    <t>chr06.0507</t>
  </si>
  <si>
    <t xml:space="preserve">uncharacterized protein LOC111053415 isoform X1 </t>
  </si>
  <si>
    <t>chr07.0251</t>
  </si>
  <si>
    <t xml:space="preserve">hemolymph protease 1 </t>
  </si>
  <si>
    <t>chr09.614</t>
  </si>
  <si>
    <t xml:space="preserve">uncharacterized protein LOC120352709 </t>
  </si>
  <si>
    <t>chr01.1696</t>
  </si>
  <si>
    <t xml:space="preserve">WD repeat-containing protein on Y chromosome </t>
  </si>
  <si>
    <t>chr02.0447</t>
  </si>
  <si>
    <t xml:space="preserve">histone acetyltransferase p300-like isoform X2 </t>
  </si>
  <si>
    <t>chr07.0369</t>
  </si>
  <si>
    <t xml:space="preserve">protein CHUP1, chloroplastic </t>
  </si>
  <si>
    <t>chr12.507</t>
  </si>
  <si>
    <t xml:space="preserve">heart- and neural crest derivatives-expressed protein 2 isoform X1 </t>
  </si>
  <si>
    <t>chr13.002</t>
  </si>
  <si>
    <t xml:space="preserve">putative cystathionine beta-lyase </t>
  </si>
  <si>
    <t>chr01.1131</t>
  </si>
  <si>
    <t xml:space="preserve">zinc transporter ZIP3 </t>
  </si>
  <si>
    <t>chr14.036</t>
  </si>
  <si>
    <t xml:space="preserve">MICOS complex subunit MIC10-like isoform X1 </t>
  </si>
  <si>
    <t>chr01.0487</t>
  </si>
  <si>
    <t xml:space="preserve">LOW QUALITY PROTEIN: short-chain specific acyl-CoA dehydrogenase, mitochondrial-like </t>
  </si>
  <si>
    <t>chr07.1085</t>
  </si>
  <si>
    <t xml:space="preserve">COA8 family protein CBG23705, mitochondrial </t>
  </si>
  <si>
    <t>chr04.0090</t>
  </si>
  <si>
    <t xml:space="preserve">intraflagellar transport protein 57 homolog isoform X2 </t>
  </si>
  <si>
    <t>chr07.0749</t>
  </si>
  <si>
    <t xml:space="preserve">regulator of gene activity isoform X3 </t>
  </si>
  <si>
    <t>chr01.1290</t>
  </si>
  <si>
    <t xml:space="preserve">S-methyl-5'-thioadenosine phosphorylase-like </t>
  </si>
  <si>
    <t>chr04.0052</t>
  </si>
  <si>
    <t xml:space="preserve">beta-tubulin 2 </t>
  </si>
  <si>
    <t>chr09.800</t>
  </si>
  <si>
    <t xml:space="preserve">LOW QUALITY PROTEIN: dynein heavy chain 7, axonemal-like </t>
  </si>
  <si>
    <t>chr01.0885</t>
  </si>
  <si>
    <t xml:space="preserve">aspartate, glycine, lysine and serine-rich protein isoform X5 </t>
  </si>
  <si>
    <t>chr08.076</t>
  </si>
  <si>
    <t xml:space="preserve">casein kinase I isoform X1 </t>
  </si>
  <si>
    <t>chr03.1101</t>
  </si>
  <si>
    <t xml:space="preserve">isocitrate dehydrogenase </t>
  </si>
  <si>
    <t>chr01.1601</t>
  </si>
  <si>
    <t xml:space="preserve">hypothetical protein KM043_018807 </t>
  </si>
  <si>
    <t>chr01.0557</t>
  </si>
  <si>
    <t xml:space="preserve">glycine dehydrogenase (decarboxylating), mitochondrial </t>
  </si>
  <si>
    <t>chr03.0765</t>
  </si>
  <si>
    <t xml:space="preserve">pyrroline-5-carboxylate reductase 1, mitochondrial </t>
  </si>
  <si>
    <t>chr01.0156</t>
  </si>
  <si>
    <t>chr07.1005</t>
  </si>
  <si>
    <t xml:space="preserve">uncharacterized protein LOC120354994 </t>
  </si>
  <si>
    <t>chr03.0769</t>
  </si>
  <si>
    <t xml:space="preserve">IQ and AAA domain-containing protein 1-like </t>
  </si>
  <si>
    <t>chr08.330</t>
  </si>
  <si>
    <t xml:space="preserve">probable ribosome biogenesis protein RLP24 </t>
  </si>
  <si>
    <t>chr11.708</t>
  </si>
  <si>
    <t xml:space="preserve">keratin-associated protein 19-2 </t>
  </si>
  <si>
    <t>scaffold.0334</t>
  </si>
  <si>
    <t xml:space="preserve">secretion-regulating guanine nucleotide exchange factor isoform X1 </t>
  </si>
  <si>
    <t>chr01.0256</t>
  </si>
  <si>
    <t xml:space="preserve">leucine-rich repeat-containing protein 4B isoform X1 </t>
  </si>
  <si>
    <t>chr11.451</t>
  </si>
  <si>
    <t xml:space="preserve">40S ribosomal protein S19 </t>
  </si>
  <si>
    <t>chr09.569</t>
  </si>
  <si>
    <t xml:space="preserve">pyruvate dehydrogenase E1 component subunit alpha, mitochondrial </t>
  </si>
  <si>
    <t>chr03.0672</t>
  </si>
  <si>
    <t>chr07.0598</t>
  </si>
  <si>
    <t xml:space="preserve">polycystic kidney disease protein 1-like 2 </t>
  </si>
  <si>
    <t>chr02.0059</t>
  </si>
  <si>
    <t xml:space="preserve">uncharacterized protein LOC111062192 </t>
  </si>
  <si>
    <t>chr12.093</t>
  </si>
  <si>
    <t xml:space="preserve">hypothetical protein LSTR_LSTR008003 </t>
  </si>
  <si>
    <t>chr06.0802</t>
  </si>
  <si>
    <t xml:space="preserve">fer-1-like protein 6 isoform X1 </t>
  </si>
  <si>
    <t>chr12.324</t>
  </si>
  <si>
    <t xml:space="preserve">succinate dehydrogenase assembly factor 2, mitochondrial </t>
  </si>
  <si>
    <t>chr06.1028</t>
  </si>
  <si>
    <t xml:space="preserve">ankyrin repeat domain-containing protein 11 </t>
  </si>
  <si>
    <t>chr10.229</t>
  </si>
  <si>
    <t xml:space="preserve">hypothetical protein J6590_009310 </t>
  </si>
  <si>
    <t>chr04.1133</t>
  </si>
  <si>
    <t xml:space="preserve">cytochrome b-c1 complex subunit 2, mitochondrial </t>
  </si>
  <si>
    <t>chr05.0556</t>
  </si>
  <si>
    <t xml:space="preserve">poly(U)-specific endoribonuclease homolog </t>
  </si>
  <si>
    <t>chr02.1516</t>
  </si>
  <si>
    <t>chr03.0552</t>
  </si>
  <si>
    <t xml:space="preserve">desaturase 9 </t>
  </si>
  <si>
    <t>chr13.004</t>
  </si>
  <si>
    <t xml:space="preserve">elongation of very long chain fatty acids protein AAEL008004-like </t>
  </si>
  <si>
    <t>chr03.0643</t>
  </si>
  <si>
    <t xml:space="preserve">enhancer of split mgamma protein </t>
  </si>
  <si>
    <t>chr04.1117</t>
  </si>
  <si>
    <t xml:space="preserve">uncharacterized protein LOC111054651 </t>
  </si>
  <si>
    <t>chr02.0247</t>
  </si>
  <si>
    <t xml:space="preserve">putative defense protein </t>
  </si>
  <si>
    <t>chr05.1040</t>
  </si>
  <si>
    <t xml:space="preserve">ATP synthase-coupling factor 6, mitochondrial </t>
  </si>
  <si>
    <t>chr09.908</t>
  </si>
  <si>
    <t xml:space="preserve">myoglobin </t>
  </si>
  <si>
    <t>chr04.0921</t>
  </si>
  <si>
    <t xml:space="preserve">hypothetical protein LSTR_LSTR005829 </t>
  </si>
  <si>
    <t>chr01.0843</t>
  </si>
  <si>
    <t xml:space="preserve">40S ribosomal protein S11 isoform X2 </t>
  </si>
  <si>
    <t>chr10.881</t>
  </si>
  <si>
    <t xml:space="preserve">cytochrome c oxidase subunit 6A1, mitochondrial </t>
  </si>
  <si>
    <t>chr06.0902</t>
  </si>
  <si>
    <t xml:space="preserve">major royal jelly protein 1-like </t>
  </si>
  <si>
    <t>chr06.0058</t>
  </si>
  <si>
    <t xml:space="preserve">protein SREK1IP1-like </t>
  </si>
  <si>
    <t>chr03.0253</t>
  </si>
  <si>
    <t xml:space="preserve">testis-specific serine/threonine-protein kinase 6 isoform X2 </t>
  </si>
  <si>
    <t>chr03.0331</t>
  </si>
  <si>
    <t xml:space="preserve">BTB/POZ domain-containing protein 6-B </t>
  </si>
  <si>
    <t>chr02.0098</t>
  </si>
  <si>
    <t xml:space="preserve">E3 ubiquitin-protein ligase Su(dx) isoform X1 </t>
  </si>
  <si>
    <t>chr04.0137</t>
  </si>
  <si>
    <t xml:space="preserve">mitoferrin-1 </t>
  </si>
  <si>
    <t>chr12.553</t>
  </si>
  <si>
    <t xml:space="preserve">uncharacterized protein LOC111053981 </t>
  </si>
  <si>
    <t>chr05.1248</t>
  </si>
  <si>
    <t xml:space="preserve">tubulin alpha-8 chain </t>
  </si>
  <si>
    <t>chrX.0256</t>
  </si>
  <si>
    <t xml:space="preserve">solute carrier family 22 member 4 </t>
  </si>
  <si>
    <t>chr13.082</t>
  </si>
  <si>
    <t xml:space="preserve">transcriptional regulator ATRX isoform X2 </t>
  </si>
  <si>
    <t>chr03.0776</t>
  </si>
  <si>
    <t xml:space="preserve">uncharacterized protein LOC111049971 isoform X3 </t>
  </si>
  <si>
    <t>chr01.0432</t>
  </si>
  <si>
    <t>chr10.331</t>
  </si>
  <si>
    <t xml:space="preserve">uncharacterized protein LOC111050913 </t>
  </si>
  <si>
    <t>scaffold.0547</t>
  </si>
  <si>
    <t xml:space="preserve">cuticle protein 2 </t>
  </si>
  <si>
    <t>chr10.806</t>
  </si>
  <si>
    <t xml:space="preserve">dynamin-1-like protein </t>
  </si>
  <si>
    <t>chr07.0459</t>
  </si>
  <si>
    <t xml:space="preserve">uncharacterized protein LOC111047239 </t>
  </si>
  <si>
    <t>chr13.171</t>
  </si>
  <si>
    <t xml:space="preserve">heat shock protein 68 </t>
  </si>
  <si>
    <t>chr07.0968</t>
  </si>
  <si>
    <t>chr05.1181</t>
  </si>
  <si>
    <t xml:space="preserve">uncharacterized protein LOC111063919 </t>
  </si>
  <si>
    <t>chr13.309</t>
  </si>
  <si>
    <t xml:space="preserve">FERM, ARHGEF and pleckstrin domain-containing protein 2 </t>
  </si>
  <si>
    <t>chr12.069</t>
  </si>
  <si>
    <t xml:space="preserve">ras-related and estrogen-regulated growth inhibitor-like </t>
  </si>
  <si>
    <t>chr02.1789</t>
  </si>
  <si>
    <t xml:space="preserve">uncharacterized protein LOC111047338 </t>
  </si>
  <si>
    <t>chr07.0660</t>
  </si>
  <si>
    <t xml:space="preserve">resuscitation-promoting factor RpfA </t>
  </si>
  <si>
    <t>chr12.263</t>
  </si>
  <si>
    <t xml:space="preserve">salivary sheath protein nl010 </t>
  </si>
  <si>
    <t>chr07.0192</t>
  </si>
  <si>
    <t>chr06.0547</t>
  </si>
  <si>
    <t>chr10.430</t>
  </si>
  <si>
    <t xml:space="preserve">uncharacterized protein LOC111047258 isoform X2 </t>
  </si>
  <si>
    <t>chr02.0062</t>
  </si>
  <si>
    <t xml:space="preserve">ubiquitin-conjugating enzyme E2Q-like protein 1 </t>
  </si>
  <si>
    <t>chr03.0397</t>
  </si>
  <si>
    <t>chr02.1603</t>
  </si>
  <si>
    <t xml:space="preserve">uncharacterized protein LOC111056702 </t>
  </si>
  <si>
    <t>scaffold.0819</t>
  </si>
  <si>
    <t>chr03.0400</t>
  </si>
  <si>
    <t>chr12.550</t>
  </si>
  <si>
    <t xml:space="preserve">uncharacterized protein LOC111063867 </t>
  </si>
  <si>
    <t>chr07.0732</t>
  </si>
  <si>
    <t xml:space="preserve">lachesin </t>
  </si>
  <si>
    <t>chr04.0575</t>
  </si>
  <si>
    <t xml:space="preserve">15-hydroxyprostaglandin dehydrogenase </t>
  </si>
  <si>
    <t>chr04.0907</t>
  </si>
  <si>
    <t xml:space="preserve">venom acid phosphatase Acph-1 isoform X1 </t>
  </si>
  <si>
    <t>chr07.0448</t>
  </si>
  <si>
    <t xml:space="preserve">peptidyl-prolyl cis-trans isomerase-like 3 isoform X2 </t>
  </si>
  <si>
    <t>chr14.192</t>
  </si>
  <si>
    <t xml:space="preserve">uncharacterized protein LOC111055027 isoform X1 </t>
  </si>
  <si>
    <t>chr13.358</t>
  </si>
  <si>
    <t xml:space="preserve">uncharacterized protein LOC111044034 </t>
  </si>
  <si>
    <t>chr01.1217</t>
  </si>
  <si>
    <t>scaffold.0387</t>
  </si>
  <si>
    <t xml:space="preserve">zinc finger CCCH domain-containing protein 17 </t>
  </si>
  <si>
    <t>scaffold.1066</t>
  </si>
  <si>
    <t xml:space="preserve">coiled-coil domain-containing protein 173 </t>
  </si>
  <si>
    <t>chr07.0245</t>
  </si>
  <si>
    <t xml:space="preserve">uncharacterized protein LOC111064317 </t>
  </si>
  <si>
    <t>chr04.0510</t>
  </si>
  <si>
    <t xml:space="preserve">uncharacterized protein LOC111059574 </t>
  </si>
  <si>
    <t>chr04.0989</t>
  </si>
  <si>
    <t xml:space="preserve">hypothetical protein LSTR_LSTR010120 </t>
  </si>
  <si>
    <t>chr02.1371</t>
  </si>
  <si>
    <t xml:space="preserve">dynein intermediate chain CFAP94, axonemal </t>
  </si>
  <si>
    <t>chr07.0935</t>
  </si>
  <si>
    <t xml:space="preserve">protein obstructor-E </t>
  </si>
  <si>
    <t>chr06.0926</t>
  </si>
  <si>
    <t xml:space="preserve">seminal fluid protein </t>
  </si>
  <si>
    <t>chr03.0516</t>
  </si>
  <si>
    <t xml:space="preserve">muscle segmentation homeobox-like </t>
  </si>
  <si>
    <t>scaffold.0113</t>
  </si>
  <si>
    <t xml:space="preserve">pistil-specific extensin-like protein </t>
  </si>
  <si>
    <t>chr09.822</t>
  </si>
  <si>
    <t xml:space="preserve">uncharacterized protein LOC120352620 isoform X4 </t>
  </si>
  <si>
    <t>chr02.0089</t>
  </si>
  <si>
    <t xml:space="preserve">CWF19-like protein 2 </t>
  </si>
  <si>
    <t>chr07.0726</t>
  </si>
  <si>
    <t xml:space="preserve">uncharacterized protein LOC111057281 isoform X1 </t>
  </si>
  <si>
    <t>chr01.1116</t>
  </si>
  <si>
    <t xml:space="preserve">intraflagellar transport protein 74 homolog isoform X2 </t>
  </si>
  <si>
    <t>chr02.1106</t>
  </si>
  <si>
    <t>chr07.0763</t>
  </si>
  <si>
    <t xml:space="preserve">LOW QUALITY PROTEIN: regucalcin </t>
  </si>
  <si>
    <t>chr09.783</t>
  </si>
  <si>
    <t xml:space="preserve">trypsin-10 </t>
  </si>
  <si>
    <t>chrX.1112</t>
  </si>
  <si>
    <t xml:space="preserve">uncharacterized protein LOC111045174 </t>
  </si>
  <si>
    <t>chr03.1900</t>
  </si>
  <si>
    <t xml:space="preserve">protein bowel </t>
  </si>
  <si>
    <t>chr03.1021</t>
  </si>
  <si>
    <t xml:space="preserve">uncharacterized protein LOC111058915 </t>
  </si>
  <si>
    <t>chr05.1056</t>
  </si>
  <si>
    <t>scaffold.0890</t>
  </si>
  <si>
    <t xml:space="preserve">hormone-sensitive lipase isoform X2 </t>
  </si>
  <si>
    <t>chr03.0530</t>
  </si>
  <si>
    <t xml:space="preserve">uncharacterized protein LOC111055148 isoform X1 </t>
  </si>
  <si>
    <t>chr09.708</t>
  </si>
  <si>
    <t>chr10.342</t>
  </si>
  <si>
    <t xml:space="preserve">uncharacterized protein LOC111056472 isoform X2 </t>
  </si>
  <si>
    <t>chr04.0322</t>
  </si>
  <si>
    <t xml:space="preserve">hypothetical protein LSTR_LSTR005871 </t>
  </si>
  <si>
    <t>scaffold.0093</t>
  </si>
  <si>
    <t xml:space="preserve">LOW QUALITY PROTEIN: dachshund homolog 1-like </t>
  </si>
  <si>
    <t>chr03.1131</t>
  </si>
  <si>
    <t xml:space="preserve">transmembrane emp24 domain-containing protein 1 </t>
  </si>
  <si>
    <t>chr01.0614</t>
  </si>
  <si>
    <t xml:space="preserve">tetratricopeptide repeat protein 25 </t>
  </si>
  <si>
    <t>chr07.0682</t>
  </si>
  <si>
    <t xml:space="preserve">uncharacterized protein LOC111055771 </t>
  </si>
  <si>
    <t>chr09.803</t>
  </si>
  <si>
    <t xml:space="preserve">hypothetical protein LSTR_LSTR009367 </t>
  </si>
  <si>
    <t>chr05.0872</t>
  </si>
  <si>
    <t xml:space="preserve">uncharacterized protein LOC111062855 isoform X2 </t>
  </si>
  <si>
    <t>chr06.0827</t>
  </si>
  <si>
    <t xml:space="preserve">uncharacterized protein LOC111051232 isoform X1 </t>
  </si>
  <si>
    <t>chr09.757</t>
  </si>
  <si>
    <t xml:space="preserve">uncharacterized protein LOC111045069 </t>
  </si>
  <si>
    <t>chr04.0279</t>
  </si>
  <si>
    <t xml:space="preserve">helix-loop-helix protein 11 isoform X4 </t>
  </si>
  <si>
    <t>chr14.017</t>
  </si>
  <si>
    <t xml:space="preserve">succinate--CoA ligase </t>
  </si>
  <si>
    <t>chr14.140</t>
  </si>
  <si>
    <t xml:space="preserve">uncharacterized protein LOC111060377 isoform X1 </t>
  </si>
  <si>
    <t>chr01.1569</t>
  </si>
  <si>
    <t xml:space="preserve">uncharacterized protein LOC111050674 </t>
  </si>
  <si>
    <t>chr13.222</t>
  </si>
  <si>
    <t xml:space="preserve">sucrase </t>
  </si>
  <si>
    <t>chr02.0124</t>
  </si>
  <si>
    <t xml:space="preserve">tubulin glycylase 3A </t>
  </si>
  <si>
    <t>chr13.088</t>
  </si>
  <si>
    <t xml:space="preserve">EF-hand domain-containing family member C2 isoform X1 </t>
  </si>
  <si>
    <t>chr11.480</t>
  </si>
  <si>
    <t xml:space="preserve">peroxiredoxin-2-like isoform X2 </t>
  </si>
  <si>
    <t>chr03.1372</t>
  </si>
  <si>
    <t xml:space="preserve">malate dehydrogenase, mitochondrial-like isoform X1 </t>
  </si>
  <si>
    <t>chr13.362</t>
  </si>
  <si>
    <t xml:space="preserve">LOW QUALITY PROTEIN: cAMP-specific 3',5'-cyclic phosphodiesterase </t>
  </si>
  <si>
    <t>chr08.482</t>
  </si>
  <si>
    <t xml:space="preserve">60S ribosomal protein L17 isoform X1 </t>
  </si>
  <si>
    <t>chr12.150</t>
  </si>
  <si>
    <t xml:space="preserve">sterol regulatory element-binding protein 1 </t>
  </si>
  <si>
    <t>chr01.0114</t>
  </si>
  <si>
    <t>chr09.878</t>
  </si>
  <si>
    <t xml:space="preserve">uncharacterized protein LOC111050173 </t>
  </si>
  <si>
    <t>chr11.329</t>
  </si>
  <si>
    <t xml:space="preserve">40S ribosomal protein S4 isoform X2 </t>
  </si>
  <si>
    <t>chr05.0671</t>
  </si>
  <si>
    <t xml:space="preserve">salivary protein </t>
  </si>
  <si>
    <t>chr03.0418</t>
  </si>
  <si>
    <t xml:space="preserve">keratin, type I cytoskeletal 9 </t>
  </si>
  <si>
    <t>chr03.0202</t>
  </si>
  <si>
    <t xml:space="preserve">V-type proton ATPase subunit d </t>
  </si>
  <si>
    <t>chr06.0889</t>
  </si>
  <si>
    <t xml:space="preserve">uncharacterized protein LOC111054203 </t>
  </si>
  <si>
    <t>chr07.0324</t>
  </si>
  <si>
    <t xml:space="preserve">BTB/POZ domain-containing protein KCTD12 </t>
  </si>
  <si>
    <t>chr13.012</t>
  </si>
  <si>
    <t xml:space="preserve">golgin subfamily A member 6-like protein 22 </t>
  </si>
  <si>
    <t>chr07.0307</t>
  </si>
  <si>
    <t xml:space="preserve">flotillin-2 </t>
  </si>
  <si>
    <t>chrX.1114</t>
  </si>
  <si>
    <t xml:space="preserve">uncharacterized protein LOC111045177 </t>
  </si>
  <si>
    <t>chr02.0528</t>
  </si>
  <si>
    <t xml:space="preserve">40S ribosomal protein S2 </t>
  </si>
  <si>
    <t>chr05.0817</t>
  </si>
  <si>
    <t xml:space="preserve">C-1-tetrahydrofolate synthase, cytoplasmic isoform X2 </t>
  </si>
  <si>
    <t>chr05.0241</t>
  </si>
  <si>
    <t xml:space="preserve">cytochrome P450 6B7 </t>
  </si>
  <si>
    <t>chr05.0084</t>
  </si>
  <si>
    <t xml:space="preserve">uncharacterized protein LOC111044743 isoform X2 </t>
  </si>
  <si>
    <t>chr11.606</t>
  </si>
  <si>
    <t xml:space="preserve">ragulator complex protein LAMTOR2 </t>
  </si>
  <si>
    <t>chr07.0211</t>
  </si>
  <si>
    <t xml:space="preserve">sine oculis-binding protein homolog isoform X1 </t>
  </si>
  <si>
    <t>chr03.1705</t>
  </si>
  <si>
    <t xml:space="preserve">ATP-citrate synthase isoform X2 </t>
  </si>
  <si>
    <t>chr10.691</t>
  </si>
  <si>
    <t xml:space="preserve">LOW QUALITY PROTEIN: uncharacterized protein LOC111044027 </t>
  </si>
  <si>
    <t>chr04.0108</t>
  </si>
  <si>
    <t xml:space="preserve">cuticle protein 16.5-like </t>
  </si>
  <si>
    <t>chr11.404</t>
  </si>
  <si>
    <t xml:space="preserve">uncharacterized protein LOC111046384 isoform X1 </t>
  </si>
  <si>
    <t>chr01.0129</t>
  </si>
  <si>
    <t xml:space="preserve">hypothetical protein LSTR_LSTR015643 </t>
  </si>
  <si>
    <t>chr07.1120</t>
  </si>
  <si>
    <t xml:space="preserve">uncharacterized protein LOC111048873 </t>
  </si>
  <si>
    <t>chr06.1039</t>
  </si>
  <si>
    <t xml:space="preserve">uncharacterized protein LOC111057613 isoform X2 </t>
  </si>
  <si>
    <t>chr10.840</t>
  </si>
  <si>
    <t xml:space="preserve">hypothetical protein LSTR_LSTR000363 </t>
  </si>
  <si>
    <t>chr03.1892</t>
  </si>
  <si>
    <t xml:space="preserve">GDNF-inducible zinc finger protein 1 isoform X1 </t>
  </si>
  <si>
    <t>chr01.1157</t>
  </si>
  <si>
    <t xml:space="preserve">testin isoform X1 </t>
  </si>
  <si>
    <t>chr12.576</t>
  </si>
  <si>
    <t xml:space="preserve">alpha-N-acetylgalactosaminidase isoform X1 </t>
  </si>
  <si>
    <t>chr10.102</t>
  </si>
  <si>
    <t xml:space="preserve">RNA-binding protein cabeza isoform X4 </t>
  </si>
  <si>
    <t>chr14.254</t>
  </si>
  <si>
    <t xml:space="preserve">cationic amino acid transporter 2 </t>
  </si>
  <si>
    <t>chr13.406</t>
  </si>
  <si>
    <t xml:space="preserve">diacylglycerol kinase eta isoform X4 </t>
  </si>
  <si>
    <t>chr11.071</t>
  </si>
  <si>
    <t xml:space="preserve">uncharacterized protein LOC120353538 </t>
  </si>
  <si>
    <t>chr07.0861</t>
  </si>
  <si>
    <t xml:space="preserve">hemicentin-1-like </t>
  </si>
  <si>
    <t>chr04.0245</t>
  </si>
  <si>
    <t xml:space="preserve">mannose-binding protein C-like </t>
  </si>
  <si>
    <t>chr06.0476</t>
  </si>
  <si>
    <t xml:space="preserve">beta-1,3-galactosyltransferase 5-like </t>
  </si>
  <si>
    <t>chrX.1217</t>
  </si>
  <si>
    <t xml:space="preserve">LOW QUALITY PROTEIN: vitellogenin-1 </t>
  </si>
  <si>
    <t>scaffold.1119</t>
  </si>
  <si>
    <t xml:space="preserve">zinc finger protein 629 isoform X2 </t>
  </si>
  <si>
    <t>chr02.1506</t>
  </si>
  <si>
    <t>chr07.0718</t>
  </si>
  <si>
    <t xml:space="preserve">trafficking protein particle complex subunit 13 isoform X2 </t>
  </si>
  <si>
    <t>chr03.0495</t>
  </si>
  <si>
    <t xml:space="preserve">high mobility group protein I-like isoform X1 </t>
  </si>
  <si>
    <t>chr03.0002</t>
  </si>
  <si>
    <t xml:space="preserve">uncharacterized protein LOC120355659 </t>
  </si>
  <si>
    <t>chr03.0811</t>
  </si>
  <si>
    <t xml:space="preserve">uncharacterized protein LOC111062612 isoform X1 </t>
  </si>
  <si>
    <t>chr02.1602</t>
  </si>
  <si>
    <t xml:space="preserve">saccharopine dehydrogenase-like oxidoreductase </t>
  </si>
  <si>
    <t>chr12.041</t>
  </si>
  <si>
    <t xml:space="preserve">hypothetical protein LSTR_LSTR003159 </t>
  </si>
  <si>
    <t>chr08.304</t>
  </si>
  <si>
    <t xml:space="preserve">arrestin domain-containing protein 17-like </t>
  </si>
  <si>
    <t>chr07.0729</t>
  </si>
  <si>
    <t xml:space="preserve">uncharacterized protein LOC111056311 </t>
  </si>
  <si>
    <t>chr02.1727</t>
  </si>
  <si>
    <t xml:space="preserve">uncharacterized protein LOC111048518 isoform X2 </t>
  </si>
  <si>
    <t>chr05.0271</t>
  </si>
  <si>
    <t xml:space="preserve">uncharacterized protein LOC111051277 </t>
  </si>
  <si>
    <t>chr13.326</t>
  </si>
  <si>
    <t xml:space="preserve">protein takeout </t>
  </si>
  <si>
    <t>chr03.0938</t>
  </si>
  <si>
    <t>chr07.0265</t>
  </si>
  <si>
    <t xml:space="preserve">DNA-directed RNA polymerase III subunit RPC7-like </t>
  </si>
  <si>
    <t>chr04.0127</t>
  </si>
  <si>
    <t xml:space="preserve">hypothetical protein LSTR_LSTR009539 </t>
  </si>
  <si>
    <t>chr02.1596</t>
  </si>
  <si>
    <t xml:space="preserve">UNC93-like protein MFSD11 isoform X1 </t>
  </si>
  <si>
    <t>chr08.399</t>
  </si>
  <si>
    <t xml:space="preserve">uncharacterized protein LOC111051402 isoform X3 </t>
  </si>
  <si>
    <t>chr02.0478</t>
  </si>
  <si>
    <t xml:space="preserve">uncharacterized protein LOC111045203 </t>
  </si>
  <si>
    <t>chr04.0217</t>
  </si>
  <si>
    <t xml:space="preserve">general transcription factor IIH subunit 2 </t>
  </si>
  <si>
    <t>chr07.0020</t>
  </si>
  <si>
    <t xml:space="preserve">DNA-directed RNA polymerase II subunit RPB4-like </t>
  </si>
  <si>
    <t>chr10.265</t>
  </si>
  <si>
    <t xml:space="preserve">4-hydroxyphenylpyruvate dioxygenase isoform X1 </t>
  </si>
  <si>
    <t>chr09.694</t>
  </si>
  <si>
    <t xml:space="preserve">intraflagellar transport protein 56 </t>
  </si>
  <si>
    <t>chr04.0166</t>
  </si>
  <si>
    <t xml:space="preserve">xanthine dehydrogenase </t>
  </si>
  <si>
    <t>chr02.0193</t>
  </si>
  <si>
    <t xml:space="preserve">transmembrane protein 231 isoform X2 </t>
  </si>
  <si>
    <t>chr01.0475</t>
  </si>
  <si>
    <t>chr07.0528</t>
  </si>
  <si>
    <t>chr01.1487</t>
  </si>
  <si>
    <t xml:space="preserve">neuroparsin-A isoform X1 </t>
  </si>
  <si>
    <t>chr05.0017</t>
  </si>
  <si>
    <t xml:space="preserve">uncharacterized protein LOC111049130 isoform X2 </t>
  </si>
  <si>
    <t>chr14.327</t>
  </si>
  <si>
    <t xml:space="preserve">SWEET sugar transporter </t>
  </si>
  <si>
    <t>chr05.0905</t>
  </si>
  <si>
    <t xml:space="preserve">PI-actitoxin-Avd5a </t>
  </si>
  <si>
    <t>chr06.0201</t>
  </si>
  <si>
    <t xml:space="preserve">uncharacterized protein LOC111051266 isoform X1 </t>
  </si>
  <si>
    <t>chr02.1295</t>
  </si>
  <si>
    <t xml:space="preserve">pro-resilin </t>
  </si>
  <si>
    <t>chr06.0918</t>
  </si>
  <si>
    <t xml:space="preserve">uncharacterized protein LOC111056432 </t>
  </si>
  <si>
    <t>chr04.1333</t>
  </si>
  <si>
    <t xml:space="preserve">uncharacterized protein LOC111057670 </t>
  </si>
  <si>
    <t>chr04.0918</t>
  </si>
  <si>
    <t>chr11.194</t>
  </si>
  <si>
    <t>chr01.1671</t>
  </si>
  <si>
    <t xml:space="preserve">angiotensin-converting enzyme-like </t>
  </si>
  <si>
    <t>chr03.0404</t>
  </si>
  <si>
    <t>chr09.727</t>
  </si>
  <si>
    <t xml:space="preserve">alkaline phosphatase, tissue-nonspecific isozyme </t>
  </si>
  <si>
    <t>chr13.398</t>
  </si>
  <si>
    <t xml:space="preserve">zinc finger protein OZF </t>
  </si>
  <si>
    <t>chr02.1666</t>
  </si>
  <si>
    <t xml:space="preserve">formimidoyltransferase-cyclodeaminase </t>
  </si>
  <si>
    <t>chr13.093</t>
  </si>
  <si>
    <t xml:space="preserve">guanine nucleotide-binding protein subunit beta-like protein 1 </t>
  </si>
  <si>
    <t>chr07.0228</t>
  </si>
  <si>
    <t xml:space="preserve">uncharacterized protein LOC111051029 isoform X2 </t>
  </si>
  <si>
    <t>chr13.371</t>
  </si>
  <si>
    <t xml:space="preserve">uncharacterized protein LOC120354039 </t>
  </si>
  <si>
    <t>chr02.0757</t>
  </si>
  <si>
    <t xml:space="preserve">uncharacterized protein LOC111051452 </t>
  </si>
  <si>
    <t>chr07.0554</t>
  </si>
  <si>
    <t xml:space="preserve">hypothetical protein HPB47_002723 </t>
  </si>
  <si>
    <t>chr11.637</t>
  </si>
  <si>
    <t>chr01.1327</t>
  </si>
  <si>
    <t xml:space="preserve">venom allergen 5.02-like isoform X1 </t>
  </si>
  <si>
    <t>chrX.1001</t>
  </si>
  <si>
    <t xml:space="preserve">homeotic protein distal-less isoform X1 </t>
  </si>
  <si>
    <t>chr05.0292</t>
  </si>
  <si>
    <t xml:space="preserve">hypothetical protein LSTR_LSTR015992, partial </t>
  </si>
  <si>
    <t>chr05.0107</t>
  </si>
  <si>
    <t xml:space="preserve">BTB/POZ domain-containing protein 6-B isoform X2 </t>
  </si>
  <si>
    <t>chr01.0468</t>
  </si>
  <si>
    <t>chr11.178</t>
  </si>
  <si>
    <t xml:space="preserve">kappaPI-actitoxin-Avd3b-like </t>
  </si>
  <si>
    <t>chr05.1194</t>
  </si>
  <si>
    <t xml:space="preserve">LOW QUALITY PROTEIN: ionotropic receptor 93a </t>
  </si>
  <si>
    <t>chr03.0407</t>
  </si>
  <si>
    <t xml:space="preserve">neuropeptide F receptor </t>
  </si>
  <si>
    <t>chr05.1094</t>
  </si>
  <si>
    <t xml:space="preserve">SAGA-associated factor 11 homolog </t>
  </si>
  <si>
    <t>chr02.0417</t>
  </si>
  <si>
    <t xml:space="preserve">cardioacceleratory peptide receptor </t>
  </si>
  <si>
    <t>chr07.0591</t>
  </si>
  <si>
    <t xml:space="preserve">putative protein TPRXL </t>
  </si>
  <si>
    <t>chr02.0755</t>
  </si>
  <si>
    <t xml:space="preserve">myosin-2 essential light chain-like isoform X2 </t>
  </si>
  <si>
    <t>chr01.0405</t>
  </si>
  <si>
    <t xml:space="preserve">cuticle protein 16.5 </t>
  </si>
  <si>
    <t>chr11.015</t>
  </si>
  <si>
    <t xml:space="preserve">uncharacterized protein LOC120353520 </t>
  </si>
  <si>
    <t>scaffold.0404</t>
  </si>
  <si>
    <t xml:space="preserve">putative chemosensory protein CSP8 </t>
  </si>
  <si>
    <t>chr01.1706</t>
  </si>
  <si>
    <t xml:space="preserve">RNA polymerase II transcriptional coactivator </t>
  </si>
  <si>
    <t>chr11.070</t>
  </si>
  <si>
    <t xml:space="preserve">uncharacterized protein LOC120353537 </t>
  </si>
  <si>
    <t>chr05.0040</t>
  </si>
  <si>
    <t xml:space="preserve">activating signal cointegrator 1 complex subunit 2-like </t>
  </si>
  <si>
    <t>chr08.094</t>
  </si>
  <si>
    <t xml:space="preserve">uncharacterized protein LOC120351176 isoform X1 </t>
  </si>
  <si>
    <t>chrX.0178</t>
  </si>
  <si>
    <t xml:space="preserve">uncharacterized protein LOC111044614 isoform X1 </t>
  </si>
  <si>
    <t>chr14.105</t>
  </si>
  <si>
    <t xml:space="preserve">uncharacterized protein LOC111058721 isoform X3 </t>
  </si>
  <si>
    <t>chr03.0073</t>
  </si>
  <si>
    <t xml:space="preserve">LOW QUALITY PROTEIN: RCC1-like G exchanging factor-like protein </t>
  </si>
  <si>
    <t>chr13.513</t>
  </si>
  <si>
    <t>chr07.0531</t>
  </si>
  <si>
    <t xml:space="preserve">cuticle protein 7-like </t>
  </si>
  <si>
    <t>chr07.0108</t>
  </si>
  <si>
    <t xml:space="preserve">zinc finger protein 391 </t>
  </si>
  <si>
    <t>chr09.789</t>
  </si>
  <si>
    <t xml:space="preserve">uncharacterized protein LOC111050339 </t>
  </si>
  <si>
    <t>chr09.573</t>
  </si>
  <si>
    <t xml:space="preserve">uncharacterized protein LOC111043783 isoform X1 </t>
  </si>
  <si>
    <t>chr04.0125</t>
  </si>
  <si>
    <t xml:space="preserve">CUGBP Elav-like family member 1 </t>
  </si>
  <si>
    <t>chr11.710</t>
  </si>
  <si>
    <t xml:space="preserve">shematrin-like protein 1 </t>
  </si>
  <si>
    <t>chr07.1118</t>
  </si>
  <si>
    <t xml:space="preserve">28S ribosomal protein S2, mitochondrial isoform X1 </t>
  </si>
  <si>
    <t>chr01.0087</t>
  </si>
  <si>
    <t xml:space="preserve">hypothetical protein LSTR_LSTR009629 </t>
  </si>
  <si>
    <t>chr07.0454</t>
  </si>
  <si>
    <t xml:space="preserve">cuticle protein 7 </t>
  </si>
  <si>
    <t>chr04.0913</t>
  </si>
  <si>
    <t xml:space="preserve">venom carboxylesterase-6 </t>
  </si>
  <si>
    <t>chr07.0306</t>
  </si>
  <si>
    <t>chr04.0165</t>
  </si>
  <si>
    <t xml:space="preserve">hypothetical protein LSTR_LSTR014467 </t>
  </si>
  <si>
    <t>chr13.091</t>
  </si>
  <si>
    <t xml:space="preserve">solute carrier family 2, facilitated glucose transporter member 8-like </t>
  </si>
  <si>
    <t>chr07.0464</t>
  </si>
  <si>
    <t xml:space="preserve">uveal autoantigen with coiled-coil domains and ankyrin repeats protein isoform X2 </t>
  </si>
  <si>
    <t>chr01.1204</t>
  </si>
  <si>
    <t xml:space="preserve">predicted GPI-anchored protein 58 </t>
  </si>
  <si>
    <t>chr05.0018</t>
  </si>
  <si>
    <t>chr10.495</t>
  </si>
  <si>
    <t xml:space="preserve">astacin-like metalloendopeptidase </t>
  </si>
  <si>
    <t>chr03.0398</t>
  </si>
  <si>
    <t xml:space="preserve">translation initiation factor IF-2-like </t>
  </si>
  <si>
    <t>chr07.0024</t>
  </si>
  <si>
    <t xml:space="preserve">uncharacterized protein LOC111051333 </t>
  </si>
  <si>
    <t>chr05.1192</t>
  </si>
  <si>
    <t xml:space="preserve">cuticle protein </t>
  </si>
  <si>
    <t>chr10.024</t>
  </si>
  <si>
    <t xml:space="preserve">uncharacterized protein LOC111060760 isoform X1 </t>
  </si>
  <si>
    <t>chr02.0040</t>
  </si>
  <si>
    <t xml:space="preserve">SET domain-containing protein SmydA-8 </t>
  </si>
  <si>
    <t>chr11.260</t>
  </si>
  <si>
    <t xml:space="preserve">cilia- and flagella-associated protein 91 </t>
  </si>
  <si>
    <t>chr03.1946</t>
  </si>
  <si>
    <t xml:space="preserve">cellular tumor antigen p53 isoform X1 </t>
  </si>
  <si>
    <t>chr05.0886</t>
  </si>
  <si>
    <t xml:space="preserve">uncharacterized protein LOC111055921 </t>
  </si>
  <si>
    <t>chr01.1720</t>
  </si>
  <si>
    <t xml:space="preserve">uncharacterized protein LOC111047891 </t>
  </si>
  <si>
    <t>chr04.0289</t>
  </si>
  <si>
    <t xml:space="preserve">WW domain-binding protein 11 </t>
  </si>
  <si>
    <t>chr02.0290</t>
  </si>
  <si>
    <t xml:space="preserve">piggyBac transposable element-derived protein 4-like </t>
  </si>
  <si>
    <t>chr07.1097</t>
  </si>
  <si>
    <t xml:space="preserve">LOW QUALITY PROTEIN: synapse-associated protein 1 </t>
  </si>
  <si>
    <t>chr03.1317</t>
  </si>
  <si>
    <t xml:space="preserve">keratin, type II cytoskeletal 1 </t>
  </si>
  <si>
    <t>chr06.0091</t>
  </si>
  <si>
    <t xml:space="preserve">skin secretory protein xP2-like isoform X2 </t>
  </si>
  <si>
    <t>chr02.0094</t>
  </si>
  <si>
    <t xml:space="preserve">BTB/POZ domain-containing protein 2 </t>
  </si>
  <si>
    <t>chr05.0891</t>
  </si>
  <si>
    <t>chr08.233</t>
  </si>
  <si>
    <t xml:space="preserve">hypothetical protein M8J77_025799 </t>
  </si>
  <si>
    <t>chr03.0007</t>
  </si>
  <si>
    <t xml:space="preserve">uncharacterized protein LOC111050868 isoform X1 </t>
  </si>
  <si>
    <t>chr01.0472</t>
  </si>
  <si>
    <t xml:space="preserve">methylenetetrahydrofolate reductase </t>
  </si>
  <si>
    <t>chr07.0455</t>
  </si>
  <si>
    <t>chr08.098</t>
  </si>
  <si>
    <t xml:space="preserve">uncharacterized protein LOC111052583 </t>
  </si>
  <si>
    <t>chr11.144</t>
  </si>
  <si>
    <t xml:space="preserve">LOW QUALITY PROTEIN: phenoloxidase 1 </t>
  </si>
  <si>
    <t>chr01.1087</t>
  </si>
  <si>
    <t xml:space="preserve">uncharacterized protein LOC111044735 isoform X1 </t>
  </si>
  <si>
    <t>chr01.1110</t>
  </si>
  <si>
    <t xml:space="preserve">carboxypeptidase B </t>
  </si>
  <si>
    <t>chr11.577</t>
  </si>
  <si>
    <t xml:space="preserve">adhesive plaque matrix protein </t>
  </si>
  <si>
    <t>chr05.0182</t>
  </si>
  <si>
    <t xml:space="preserve">LOW QUALITY PROTEIN: phenoloxidase-activating factor 3 </t>
  </si>
  <si>
    <t>chr04.0382</t>
  </si>
  <si>
    <t xml:space="preserve">uncharacterized protein LOC111051680 </t>
  </si>
  <si>
    <t>chr11.632</t>
  </si>
  <si>
    <t xml:space="preserve">endocuticle structural glycoprotein SgAbd-2-like </t>
  </si>
  <si>
    <t>chr11.541</t>
  </si>
  <si>
    <t xml:space="preserve">mitochondrial pyruvate carrier 2-like </t>
  </si>
  <si>
    <t>chr10.144</t>
  </si>
  <si>
    <t>chr07.0951</t>
  </si>
  <si>
    <t>chr04.0112</t>
  </si>
  <si>
    <t xml:space="preserve">NADH-quinone oxidoreductase subunit I 2 </t>
  </si>
  <si>
    <t>chr07.0548</t>
  </si>
  <si>
    <t xml:space="preserve">hypothetical protein LSTR_LSTR009847 </t>
  </si>
  <si>
    <t>chr08.467</t>
  </si>
  <si>
    <t xml:space="preserve">uncharacterized protein LOC111045637 </t>
  </si>
  <si>
    <t>chr03.1941</t>
  </si>
  <si>
    <t xml:space="preserve">myogenesis-regulating glycosidase </t>
  </si>
  <si>
    <t>chr14.326</t>
  </si>
  <si>
    <t>chr03.1801</t>
  </si>
  <si>
    <t xml:space="preserve">sideroflexin-1-3 </t>
  </si>
  <si>
    <t>chr11.629</t>
  </si>
  <si>
    <t>scaffold.0648</t>
  </si>
  <si>
    <t xml:space="preserve">uncharacterized protein LOC111047533 isoform X2 </t>
  </si>
  <si>
    <t>chr01.1282</t>
  </si>
  <si>
    <t xml:space="preserve">visual pigment-like receptor peropsin isoform X1 </t>
  </si>
  <si>
    <t>chr05.0185</t>
  </si>
  <si>
    <t xml:space="preserve">melanization protease 1-like </t>
  </si>
  <si>
    <t>chr01.1091</t>
  </si>
  <si>
    <t xml:space="preserve">uncharacterized protein LOC111060315 isoform X1 </t>
  </si>
  <si>
    <t>chr03.0421</t>
  </si>
  <si>
    <t xml:space="preserve">glycine-rich cell wall structural protein isoform X3 </t>
  </si>
  <si>
    <t>chr13.536</t>
  </si>
  <si>
    <t xml:space="preserve">protein takeout-like isoform X2 </t>
  </si>
  <si>
    <t>chr05.0103</t>
  </si>
  <si>
    <t xml:space="preserve">venom allergen 5 </t>
  </si>
  <si>
    <t>chr04.1325</t>
  </si>
  <si>
    <t xml:space="preserve">hypothetical protein LSTR_LSTR000851 </t>
  </si>
  <si>
    <t>chr01.0152</t>
  </si>
  <si>
    <t xml:space="preserve">neuropeptide-like protein 31 </t>
  </si>
  <si>
    <t>chr01.0231</t>
  </si>
  <si>
    <t>chr02.0208</t>
  </si>
  <si>
    <t xml:space="preserve">cuticle protein 18.7 </t>
  </si>
  <si>
    <t>chr03.1849</t>
  </si>
  <si>
    <t xml:space="preserve">inactive pancreatic lipase-related protein 1 isoform X2 </t>
  </si>
  <si>
    <t>chr02.1729</t>
  </si>
  <si>
    <t xml:space="preserve">uncharacterized protein LOC111056023 isoform X2 </t>
  </si>
  <si>
    <t>chr07.0246</t>
  </si>
  <si>
    <t>chr09.050</t>
  </si>
  <si>
    <t xml:space="preserve">uncharacterized protein LOC111063072 isoform X3 </t>
  </si>
  <si>
    <t>chr07.0526</t>
  </si>
  <si>
    <t>chr01.1089</t>
  </si>
  <si>
    <t xml:space="preserve">uncharacterized protein LOC111060315 isoform X5 </t>
  </si>
  <si>
    <t>chr04.0383</t>
  </si>
  <si>
    <t xml:space="preserve">uncharacterized protein LOC111051700 </t>
  </si>
  <si>
    <t>chr05.0178</t>
  </si>
  <si>
    <t xml:space="preserve">CLIP domain-containing serine protease 2 </t>
  </si>
  <si>
    <t>chr04.0385</t>
  </si>
  <si>
    <t xml:space="preserve">uncharacterized protein LOC111051696 </t>
  </si>
  <si>
    <t>chr06.0474</t>
  </si>
  <si>
    <t xml:space="preserve">hypothetical protein LSTR_LSTR001792 </t>
  </si>
  <si>
    <t>chr04.0021</t>
  </si>
  <si>
    <t xml:space="preserve">uncharacterized protein LOC111064509 isoform X5 </t>
  </si>
  <si>
    <t>chr03.1447</t>
  </si>
  <si>
    <t xml:space="preserve">glycine-rich cell wall structural protein </t>
  </si>
  <si>
    <t>chr01.0920</t>
  </si>
  <si>
    <t xml:space="preserve">esterase E4 </t>
  </si>
  <si>
    <t>chr05.0174</t>
  </si>
  <si>
    <t xml:space="preserve">phenoloxidase-activating factor 3 </t>
  </si>
  <si>
    <t>chr09.924</t>
  </si>
  <si>
    <t xml:space="preserve">LOW QUALITY PROTEIN: chymotrypsin-C </t>
  </si>
  <si>
    <t>chr12.416</t>
  </si>
  <si>
    <t xml:space="preserve">hypothetical protein LSTR_LSTR017063, partial </t>
  </si>
  <si>
    <t>chr10.709</t>
  </si>
  <si>
    <t xml:space="preserve">uncharacterized protein LOC111064417 isoform X1 </t>
  </si>
  <si>
    <t>chr04.0365</t>
  </si>
  <si>
    <t xml:space="preserve">kunitz-type serine protease inhibitor HCRG2-like </t>
  </si>
  <si>
    <t>chr14.042</t>
  </si>
  <si>
    <t xml:space="preserve">prisilkin-39-like </t>
  </si>
  <si>
    <t>chr07.0034</t>
  </si>
  <si>
    <t>chr04.0700</t>
  </si>
  <si>
    <t xml:space="preserve">guanylate cyclase 32E </t>
  </si>
  <si>
    <t>chr13.116</t>
  </si>
  <si>
    <t xml:space="preserve">uncharacterized protein LOC111049531 isoform X1 </t>
  </si>
  <si>
    <t>chr06.0764</t>
  </si>
  <si>
    <t xml:space="preserve">uncharacterized protein LOC111062109 isoform X1 </t>
  </si>
  <si>
    <t>chr01.0276</t>
  </si>
  <si>
    <t xml:space="preserve">uncharacterized protein LOC111052697 </t>
  </si>
  <si>
    <t>chr05.0986</t>
  </si>
  <si>
    <t xml:space="preserve">spaetzle-processing enzyme </t>
  </si>
  <si>
    <t>chr14.207</t>
  </si>
  <si>
    <t xml:space="preserve">uncharacterized protein LOC111046353 isoform X2 </t>
  </si>
  <si>
    <t>chr04.0114</t>
  </si>
  <si>
    <t xml:space="preserve">hypothetical protein J6590_108723 </t>
  </si>
  <si>
    <t>chr07.0331</t>
  </si>
  <si>
    <t xml:space="preserve">cytochrome P450 4C1 isoform X1 </t>
  </si>
  <si>
    <t>chr08.187</t>
  </si>
  <si>
    <t xml:space="preserve">uncharacterized protein LOC120353176 </t>
  </si>
  <si>
    <t>chr14.263</t>
  </si>
  <si>
    <t>chr08.464</t>
  </si>
  <si>
    <t xml:space="preserve">uncharacterized protein LOC111053231 isoform X3 </t>
  </si>
  <si>
    <t>chr01.0855</t>
  </si>
  <si>
    <t xml:space="preserve">inorganic pyrophosphatase, partial </t>
  </si>
  <si>
    <t>chr13.375</t>
  </si>
  <si>
    <t>chr05.1244</t>
  </si>
  <si>
    <t>chr01.0728</t>
  </si>
  <si>
    <t xml:space="preserve">toll-like receptor 8 </t>
  </si>
  <si>
    <t>chr06.0283</t>
  </si>
  <si>
    <t>chr02.0080</t>
  </si>
  <si>
    <t xml:space="preserve">uncharacterized protein LOC120351617 </t>
  </si>
  <si>
    <t>chrX.0192</t>
  </si>
  <si>
    <t xml:space="preserve">uncharacterized protein LOC120354675 </t>
  </si>
  <si>
    <t>chr03.0401</t>
  </si>
  <si>
    <t xml:space="preserve">uncharacterized protein LOC111063341 </t>
  </si>
  <si>
    <t>chr04.0386</t>
  </si>
  <si>
    <t xml:space="preserve">uncharacterized protein LOC111051695 </t>
  </si>
  <si>
    <t>chr08.466</t>
  </si>
  <si>
    <t xml:space="preserve">glycine-rich cell wall structural protein 1.8-like isoform X3 </t>
  </si>
  <si>
    <t>chr01.0776</t>
  </si>
  <si>
    <t>chr03.0594</t>
  </si>
  <si>
    <t xml:space="preserve">uncharacterized protein LOC111055075 </t>
  </si>
  <si>
    <t>chrY.157</t>
  </si>
  <si>
    <t xml:space="preserve">kinesin-like protein KIF21A </t>
  </si>
  <si>
    <t>scaffold.0521</t>
  </si>
  <si>
    <t xml:space="preserve">troponin C, isoallergen Bla g 6.0101 isoform X1 </t>
  </si>
  <si>
    <t>chr01.0775</t>
  </si>
  <si>
    <t>chr04.0018</t>
  </si>
  <si>
    <t>chr11.294</t>
  </si>
  <si>
    <t xml:space="preserve">uncharacterized protein LOC111050226 </t>
  </si>
  <si>
    <t>chr07.0254</t>
  </si>
  <si>
    <t xml:space="preserve">uncharacterized protein LOC111052089 </t>
  </si>
  <si>
    <t>chr08.165</t>
  </si>
  <si>
    <t>scaffold.0169</t>
  </si>
  <si>
    <t xml:space="preserve">helicase </t>
  </si>
  <si>
    <t>chr02.0091</t>
  </si>
  <si>
    <t xml:space="preserve">protein PFC0760c-like </t>
  </si>
  <si>
    <t>chr04.0020</t>
  </si>
  <si>
    <t>chr01.1155</t>
  </si>
  <si>
    <t xml:space="preserve">uncharacterized protein LOC120355274 </t>
  </si>
  <si>
    <t>chr04.0019</t>
  </si>
  <si>
    <t xml:space="preserve">hypothetical protein </t>
  </si>
  <si>
    <t>chr03.0386</t>
  </si>
  <si>
    <t xml:space="preserve">uncharacterized protein LOC111061860 </t>
  </si>
  <si>
    <t>chr04.0384</t>
  </si>
  <si>
    <t xml:space="preserve">lugensin B </t>
  </si>
  <si>
    <t>Fig. S11A Gene ontology (GO) enrichment analysis of DEGs</t>
    <phoneticPr fontId="2" type="noConversion"/>
  </si>
  <si>
    <t>Acession</t>
    <phoneticPr fontId="2" type="noConversion"/>
  </si>
  <si>
    <t>Virus</t>
    <phoneticPr fontId="2" type="noConversion"/>
  </si>
  <si>
    <t>Fig. S1D Virus accession used for constructing phylogenetic tree</t>
    <phoneticPr fontId="2" type="noConversion"/>
  </si>
  <si>
    <t>Aus7</t>
  </si>
  <si>
    <t>Bjs5-2</t>
  </si>
  <si>
    <t>Bjs5-3</t>
  </si>
  <si>
    <t>Bjs5-4</t>
  </si>
  <si>
    <t>Bjs5-5</t>
  </si>
  <si>
    <t>Bjs6-1</t>
  </si>
  <si>
    <t>Bjs6-2</t>
  </si>
  <si>
    <t>Bjs6-3</t>
  </si>
  <si>
    <t>Bjs6-4</t>
  </si>
  <si>
    <t>Bjs7-1</t>
  </si>
  <si>
    <t>Bjs7-2</t>
  </si>
  <si>
    <t>Bjs7-3</t>
  </si>
  <si>
    <t>Bjs7-4</t>
  </si>
  <si>
    <t>Ccard_2</t>
  </si>
  <si>
    <t>CHChQ1</t>
  </si>
  <si>
    <t>CHChQ2</t>
  </si>
  <si>
    <t>CHFuJ1</t>
  </si>
  <si>
    <t>CHFuJ2</t>
  </si>
  <si>
    <t>CHFuJ3</t>
  </si>
  <si>
    <t>CHFuJ4</t>
  </si>
  <si>
    <t>CHFuJ5</t>
  </si>
  <si>
    <t>CHFuJ6</t>
  </si>
  <si>
    <t>CHFuJ7</t>
  </si>
  <si>
    <t>CHFuZ1</t>
  </si>
  <si>
    <t>CHFuZ2</t>
  </si>
  <si>
    <t>CHGuD1</t>
  </si>
  <si>
    <t>CHGuD2</t>
  </si>
  <si>
    <t>CHGuD3</t>
  </si>
  <si>
    <t>CHGuD4</t>
  </si>
  <si>
    <t>CHGuD5</t>
  </si>
  <si>
    <t>CHGuX1</t>
  </si>
  <si>
    <t>CHGuX10</t>
  </si>
  <si>
    <t>CHGuX2</t>
  </si>
  <si>
    <t>CHGuX3</t>
  </si>
  <si>
    <t>CHGuX4</t>
  </si>
  <si>
    <t>CHGuX5</t>
  </si>
  <si>
    <t>CHGuX6</t>
  </si>
  <si>
    <t>CHGuX7</t>
  </si>
  <si>
    <t>CHGuX8</t>
  </si>
  <si>
    <t>CHGuX9</t>
  </si>
  <si>
    <t>CHHeN1</t>
  </si>
  <si>
    <t>CHHeN2</t>
  </si>
  <si>
    <t>CHHeN3</t>
  </si>
  <si>
    <t>CHHeN4</t>
  </si>
  <si>
    <t>CHHeN5</t>
  </si>
  <si>
    <t>CHHuB1</t>
  </si>
  <si>
    <t>CHHuB2</t>
  </si>
  <si>
    <t>CHHuB3</t>
  </si>
  <si>
    <t>CHHuB4</t>
  </si>
  <si>
    <t>CHHuB5</t>
  </si>
  <si>
    <t>CHHuN1</t>
  </si>
  <si>
    <t>CHHuN2</t>
  </si>
  <si>
    <t>CHHuN3</t>
  </si>
  <si>
    <t>CHHuN4</t>
  </si>
  <si>
    <t>CHHuN5</t>
  </si>
  <si>
    <t>CHJeY1</t>
  </si>
  <si>
    <t>CHJeY2</t>
  </si>
  <si>
    <t>CHJiS1</t>
  </si>
  <si>
    <t>CHJiS2</t>
  </si>
  <si>
    <t>CHJiS3</t>
  </si>
  <si>
    <t>CHJiS4</t>
  </si>
  <si>
    <t>CHJiS5</t>
  </si>
  <si>
    <t>CHJiX1</t>
  </si>
  <si>
    <t>CHJiX2</t>
  </si>
  <si>
    <t>CHMeH1</t>
  </si>
  <si>
    <t>CHMeH2</t>
  </si>
  <si>
    <t>CHMeH3</t>
  </si>
  <si>
    <t>CHPY1</t>
  </si>
  <si>
    <t>CHPY2</t>
  </si>
  <si>
    <t>CHShD1</t>
  </si>
  <si>
    <t>CHShX1</t>
  </si>
  <si>
    <t>CHShX2</t>
  </si>
  <si>
    <t>CHShX3</t>
  </si>
  <si>
    <t>CHShX4</t>
  </si>
  <si>
    <t>CHShX5</t>
  </si>
  <si>
    <t>CHXM1</t>
  </si>
  <si>
    <t>CHXM2</t>
  </si>
  <si>
    <t>CHXs1</t>
  </si>
  <si>
    <t>CHXs2</t>
  </si>
  <si>
    <t>CHXs4</t>
  </si>
  <si>
    <t>CHXs5</t>
  </si>
  <si>
    <t>CHXs6</t>
  </si>
  <si>
    <t>CHYiN2</t>
  </si>
  <si>
    <t>CHYiN3</t>
  </si>
  <si>
    <t>CHYuN1</t>
  </si>
  <si>
    <t>CHYuN10</t>
  </si>
  <si>
    <t>CHYuN2</t>
  </si>
  <si>
    <t>CHYuN3</t>
  </si>
  <si>
    <t>CHYuN4</t>
  </si>
  <si>
    <t>CHYuN5</t>
  </si>
  <si>
    <t>CHYuN7</t>
  </si>
  <si>
    <t>CHYuN9</t>
  </si>
  <si>
    <t>CHZhJ1</t>
  </si>
  <si>
    <t>CHZhJ2</t>
  </si>
  <si>
    <t>CHZhJ3</t>
  </si>
  <si>
    <t>CHZhJ4</t>
  </si>
  <si>
    <t>CHZhJ5</t>
  </si>
  <si>
    <t>CHZunY1</t>
  </si>
  <si>
    <t>CHZunY4</t>
  </si>
  <si>
    <t>CHZunY5</t>
  </si>
  <si>
    <t>Cpp_1</t>
  </si>
  <si>
    <t>Cpp_2</t>
  </si>
  <si>
    <t>Cpp_3</t>
  </si>
  <si>
    <t>Cpp_4</t>
  </si>
  <si>
    <t>Cpp_5</t>
  </si>
  <si>
    <t>Csd_1</t>
  </si>
  <si>
    <t>Csd_2</t>
  </si>
  <si>
    <t>Csd_3</t>
  </si>
  <si>
    <t>FA1-4</t>
  </si>
  <si>
    <t>FA2-1</t>
  </si>
  <si>
    <t>FA2-2</t>
  </si>
  <si>
    <t>FA2-3</t>
  </si>
  <si>
    <t>FA3-1</t>
  </si>
  <si>
    <t>FIRRI1-1</t>
  </si>
  <si>
    <t>FIRRI1-2</t>
  </si>
  <si>
    <t>FIRRI1-3</t>
  </si>
  <si>
    <t>FIRRI1-4</t>
  </si>
  <si>
    <t>FN-1</t>
  </si>
  <si>
    <t>FN-2</t>
  </si>
  <si>
    <t>FN-3</t>
  </si>
  <si>
    <t>FN-4</t>
  </si>
  <si>
    <t>FN-8</t>
  </si>
  <si>
    <t>FZ</t>
  </si>
  <si>
    <t>FZ_2</t>
  </si>
  <si>
    <t>FZ_3</t>
  </si>
  <si>
    <t>FZ_4</t>
  </si>
  <si>
    <t>FZ_5</t>
  </si>
  <si>
    <t>HNls1</t>
  </si>
  <si>
    <t>HNls2</t>
  </si>
  <si>
    <t>HNls3</t>
  </si>
  <si>
    <t>HNls4</t>
  </si>
  <si>
    <t>HNls5</t>
  </si>
  <si>
    <t>HNsy1</t>
  </si>
  <si>
    <t>HNsy2</t>
  </si>
  <si>
    <t>HNsy3</t>
  </si>
  <si>
    <t>HNsy4</t>
  </si>
  <si>
    <t>HNsy5</t>
  </si>
  <si>
    <t>HNwn5</t>
  </si>
  <si>
    <t>JanKm1</t>
  </si>
  <si>
    <t>JanKm2</t>
  </si>
  <si>
    <t>JanKm3</t>
  </si>
  <si>
    <t>JanKm4</t>
  </si>
  <si>
    <t>JanKm5</t>
  </si>
  <si>
    <t>JanSm1</t>
  </si>
  <si>
    <t>JanSm2</t>
  </si>
  <si>
    <t>JanSm3</t>
  </si>
  <si>
    <t>JanSm4</t>
  </si>
  <si>
    <t>Korea1</t>
  </si>
  <si>
    <t>Korea2</t>
  </si>
  <si>
    <t>Korea3</t>
  </si>
  <si>
    <t>LVhl_1</t>
  </si>
  <si>
    <t>LVhl_2</t>
  </si>
  <si>
    <t>LVld_1</t>
  </si>
  <si>
    <t>LVN9</t>
  </si>
  <si>
    <t>LVN9_2</t>
  </si>
  <si>
    <t>LVN9_3</t>
  </si>
  <si>
    <t>LVns_1</t>
  </si>
  <si>
    <t>LVns_2</t>
  </si>
  <si>
    <t>LVOu_1</t>
  </si>
  <si>
    <t>LVOu_2</t>
  </si>
  <si>
    <t>LVph_1</t>
  </si>
  <si>
    <t>LVph_2</t>
  </si>
  <si>
    <t>LVph_3</t>
  </si>
  <si>
    <t>LVph_4</t>
  </si>
  <si>
    <t>LVph_5</t>
  </si>
  <si>
    <t>LVSw1</t>
  </si>
  <si>
    <t>LVSw2</t>
  </si>
  <si>
    <t>LVSw3</t>
  </si>
  <si>
    <t>LVSw4</t>
  </si>
  <si>
    <t>MayMa1</t>
  </si>
  <si>
    <t>MayMa3</t>
  </si>
  <si>
    <t>MayMa4</t>
  </si>
  <si>
    <t>MayMa5</t>
  </si>
  <si>
    <t>MaySa1</t>
  </si>
  <si>
    <t>MaySa2</t>
  </si>
  <si>
    <t>MaySa3</t>
  </si>
  <si>
    <t>MaySa4</t>
  </si>
  <si>
    <t>MaySa5</t>
  </si>
  <si>
    <t>MaySs2</t>
  </si>
  <si>
    <t>MaySs3</t>
  </si>
  <si>
    <t>MaySs4</t>
  </si>
  <si>
    <t>MaySs5</t>
  </si>
  <si>
    <t>MaySu1</t>
  </si>
  <si>
    <t>MaySu2</t>
  </si>
  <si>
    <t>MaySu3</t>
  </si>
  <si>
    <t>MaySu4</t>
  </si>
  <si>
    <t>MaySu5</t>
  </si>
  <si>
    <t>MD-1</t>
  </si>
  <si>
    <t>MD1_1</t>
  </si>
  <si>
    <t>MD1_2</t>
  </si>
  <si>
    <t>MD1_3</t>
  </si>
  <si>
    <t>MD2_1</t>
  </si>
  <si>
    <t>MD2_3</t>
  </si>
  <si>
    <t>MD2_4</t>
  </si>
  <si>
    <t>MDY_1</t>
  </si>
  <si>
    <t>MDY_2</t>
  </si>
  <si>
    <t>MDY_3</t>
  </si>
  <si>
    <t>MHS_1</t>
  </si>
  <si>
    <t>MHS_2</t>
  </si>
  <si>
    <t>MHS_3</t>
  </si>
  <si>
    <t>MHS_4</t>
  </si>
  <si>
    <t>MJ1</t>
  </si>
  <si>
    <t>MJ1_2</t>
  </si>
  <si>
    <t>MJ1_3</t>
  </si>
  <si>
    <t>MJ1_4</t>
  </si>
  <si>
    <t>MJ1_5</t>
  </si>
  <si>
    <t>MJ2</t>
  </si>
  <si>
    <t>MJ2_2</t>
  </si>
  <si>
    <t>MJ2_3</t>
  </si>
  <si>
    <t>MJ2_4</t>
  </si>
  <si>
    <t>MJ2_5</t>
  </si>
  <si>
    <t>MJ3-1</t>
  </si>
  <si>
    <t>MJ3-2</t>
  </si>
  <si>
    <t>MJ3-3</t>
  </si>
  <si>
    <t>MJ3-4</t>
  </si>
  <si>
    <t>MJ4-1</t>
  </si>
  <si>
    <t>MJ4-2</t>
  </si>
  <si>
    <t>MJ4-3</t>
  </si>
  <si>
    <t>MJ4-4</t>
  </si>
  <si>
    <t>MJ5-1</t>
  </si>
  <si>
    <t>MJ5-2</t>
  </si>
  <si>
    <t>MJ5-3</t>
  </si>
  <si>
    <t>MJ6-1</t>
  </si>
  <si>
    <t>MJ6-2</t>
  </si>
  <si>
    <t>MJ6-3</t>
  </si>
  <si>
    <t>MJ6-4</t>
  </si>
  <si>
    <t>MJL7-1</t>
  </si>
  <si>
    <t>MJL8-1</t>
  </si>
  <si>
    <t>MM1_1</t>
  </si>
  <si>
    <t>MM1_2</t>
  </si>
  <si>
    <t>MM2_1</t>
  </si>
  <si>
    <t>MM2_2</t>
  </si>
  <si>
    <t>MM2_3</t>
  </si>
  <si>
    <t>MM2_4</t>
  </si>
  <si>
    <t>MM2_5</t>
  </si>
  <si>
    <t>MM3_1</t>
  </si>
  <si>
    <t>MM3_2</t>
  </si>
  <si>
    <t>MM3_3</t>
  </si>
  <si>
    <t>MNB_1</t>
  </si>
  <si>
    <t>MNB_2</t>
  </si>
  <si>
    <t>NiB1</t>
  </si>
  <si>
    <t>NiB1_2</t>
  </si>
  <si>
    <t>NiB1_4</t>
  </si>
  <si>
    <t>NiB1_5</t>
  </si>
  <si>
    <t>NiB2</t>
  </si>
  <si>
    <t>NiB2_2</t>
  </si>
  <si>
    <t>NiB2_3</t>
  </si>
  <si>
    <t>NiB2_4</t>
  </si>
  <si>
    <t>NiB2_5</t>
  </si>
  <si>
    <t>Sri-1</t>
  </si>
  <si>
    <t>Sri-2</t>
  </si>
  <si>
    <t>TBL_1</t>
  </si>
  <si>
    <t>TBL_2</t>
  </si>
  <si>
    <t>TCN1_1</t>
  </si>
  <si>
    <t>TCN1_2</t>
  </si>
  <si>
    <t>TCN2_1</t>
  </si>
  <si>
    <t>TCN2_2</t>
  </si>
  <si>
    <t>TCN2_3</t>
  </si>
  <si>
    <t>ThK</t>
  </si>
  <si>
    <t>ThK_2</t>
  </si>
  <si>
    <t>Tmn_1</t>
  </si>
  <si>
    <t>Tmn_2</t>
  </si>
  <si>
    <t>Tmn_3</t>
  </si>
  <si>
    <t>TP1_1</t>
  </si>
  <si>
    <t>TP5_1</t>
  </si>
  <si>
    <t>TP5_2</t>
  </si>
  <si>
    <t>TP5_3</t>
  </si>
  <si>
    <t>TP6_1</t>
  </si>
  <si>
    <t>TP6_2</t>
  </si>
  <si>
    <t>TQM_1</t>
  </si>
  <si>
    <t>TQM_2</t>
  </si>
  <si>
    <t>Tqm_3</t>
  </si>
  <si>
    <t>TSB_1</t>
  </si>
  <si>
    <t>TSB_2</t>
  </si>
  <si>
    <t>TSB_3</t>
  </si>
  <si>
    <t>TSB_4</t>
  </si>
  <si>
    <t>TSB_5</t>
  </si>
  <si>
    <t>TSL_1</t>
  </si>
  <si>
    <t>TSL_2</t>
  </si>
  <si>
    <t>Tsp_1</t>
  </si>
  <si>
    <t>Tsp_2</t>
  </si>
  <si>
    <t>Tsp_3</t>
  </si>
  <si>
    <t>TWTZ1</t>
  </si>
  <si>
    <t>TWTZ2</t>
  </si>
  <si>
    <t>TWTZ3</t>
  </si>
  <si>
    <t>TWTZ4</t>
  </si>
  <si>
    <t>TWTZ5</t>
  </si>
  <si>
    <t>TWXZ1</t>
  </si>
  <si>
    <t>TWXZ2</t>
  </si>
  <si>
    <t>TWXZ3</t>
  </si>
  <si>
    <t>TWZH1</t>
  </si>
  <si>
    <t>TWZH2</t>
  </si>
  <si>
    <t>TWZH3</t>
  </si>
  <si>
    <t>TWZH4</t>
  </si>
  <si>
    <t>TWZH5</t>
  </si>
  <si>
    <t>YD1</t>
  </si>
  <si>
    <t>YD10</t>
  </si>
  <si>
    <t>YD11</t>
  </si>
  <si>
    <t>YD12</t>
  </si>
  <si>
    <t>YD13</t>
  </si>
  <si>
    <t>YD14</t>
  </si>
  <si>
    <t>YD15</t>
  </si>
  <si>
    <t>YD2</t>
  </si>
  <si>
    <t>YD3</t>
  </si>
  <si>
    <t>YD4</t>
  </si>
  <si>
    <t>YD5</t>
  </si>
  <si>
    <t>YD6</t>
  </si>
  <si>
    <t>YD7</t>
  </si>
  <si>
    <t>YD8</t>
  </si>
  <si>
    <t>YD9</t>
  </si>
  <si>
    <t>YN2H-1</t>
  </si>
  <si>
    <t>YN2H-2</t>
  </si>
  <si>
    <t>YN2H-3</t>
  </si>
  <si>
    <t>YN2H-4</t>
  </si>
  <si>
    <t>YN3B-1</t>
  </si>
  <si>
    <t>YN3B-2</t>
  </si>
  <si>
    <t>YN3B-4</t>
  </si>
  <si>
    <t>YN7_1</t>
  </si>
  <si>
    <t>YN7_2</t>
  </si>
  <si>
    <t>YN7_3</t>
  </si>
  <si>
    <t>YN7_4</t>
  </si>
  <si>
    <t>YN7_5</t>
  </si>
  <si>
    <t>YNA-3</t>
  </si>
  <si>
    <t>YNA-5</t>
  </si>
  <si>
    <t>YNA-6</t>
  </si>
  <si>
    <t>YNA-8</t>
  </si>
  <si>
    <t>YNI1</t>
  </si>
  <si>
    <t>YNI11</t>
  </si>
  <si>
    <t>YNI12</t>
  </si>
  <si>
    <t>YNI13</t>
  </si>
  <si>
    <t>YNI-3</t>
  </si>
  <si>
    <t>YNI-5</t>
  </si>
  <si>
    <t>YNI-6</t>
  </si>
  <si>
    <t>YNI-7</t>
  </si>
  <si>
    <t>YNI-8</t>
  </si>
  <si>
    <t>Ynln_1</t>
  </si>
  <si>
    <t>Ynln_3</t>
  </si>
  <si>
    <t>YNN-1</t>
  </si>
  <si>
    <t>YNN-2</t>
  </si>
  <si>
    <t>YNN-3</t>
  </si>
  <si>
    <t>Ynta_1</t>
  </si>
  <si>
    <t>Ynta_2</t>
  </si>
  <si>
    <t>Ynta_3</t>
  </si>
  <si>
    <t>Ynth_1</t>
  </si>
  <si>
    <t>Ynth_2</t>
  </si>
  <si>
    <t>Ynth_3</t>
  </si>
  <si>
    <t>Ynth_4</t>
  </si>
  <si>
    <t>Ynth_5</t>
  </si>
  <si>
    <t>Yntn_10</t>
  </si>
  <si>
    <t>Yntn_6</t>
  </si>
  <si>
    <t>Yntn_7</t>
  </si>
  <si>
    <t>Yntn_8</t>
  </si>
  <si>
    <t>Yntn_9</t>
  </si>
  <si>
    <t>Gene</t>
    <phoneticPr fontId="2" type="noConversion"/>
  </si>
  <si>
    <r>
      <t>Fig. S10E Efficient knockdown of NlTwd transcript with ds</t>
    </r>
    <r>
      <rPr>
        <b/>
        <i/>
        <sz val="11"/>
        <color theme="1"/>
        <rFont val="Arial"/>
        <family val="2"/>
      </rPr>
      <t>NlTwd</t>
    </r>
    <r>
      <rPr>
        <b/>
        <sz val="11"/>
        <color theme="1"/>
        <rFont val="Arial"/>
        <family val="2"/>
      </rPr>
      <t xml:space="preserve"> injection (ds</t>
    </r>
    <r>
      <rPr>
        <b/>
        <i/>
        <sz val="11"/>
        <color theme="1"/>
        <rFont val="Arial"/>
        <family val="2"/>
      </rPr>
      <t xml:space="preserve">GFP </t>
    </r>
    <r>
      <rPr>
        <b/>
        <sz val="11"/>
        <color theme="1"/>
        <rFont val="Arial"/>
        <family val="2"/>
      </rPr>
      <t>was used as control)</t>
    </r>
    <phoneticPr fontId="2" type="noConversion"/>
  </si>
  <si>
    <t>&gt;NlToEVE1_length_4100_Chr1_28368434_28372534</t>
  </si>
  <si>
    <t>&gt;NlToEVE2_length_1287_Chr2_96094459_96095745_v1</t>
  </si>
  <si>
    <t>&gt;NlToEVE3_length_1050_Chr2_98167308_98168357</t>
  </si>
  <si>
    <t>&gt;NlToEVE4_length_605_Chr2_98175873_98176477</t>
  </si>
  <si>
    <t>&gt;NlToEVE5_length_755_Chr2_98181087_98181841</t>
  </si>
  <si>
    <t>&gt;NlToEVE6_length_3969_Chr3_26570508_26574476_v1</t>
  </si>
  <si>
    <t>&gt;NlToEVE7_length_10814_Chr3_67078426_67089239</t>
  </si>
  <si>
    <t>&gt;NlToEVE8_length_5166_Chr5_59245440_59250605</t>
  </si>
  <si>
    <t>&gt;NlToEVE9_length_916_Chr6_48494136_48495051</t>
  </si>
  <si>
    <t>&gt;NlToEVE10_length_625_Chr7_16055909_16056533</t>
  </si>
  <si>
    <t>&gt;NlToEVE11_length_2767_Chr7_51752846_51755628</t>
  </si>
  <si>
    <t>&gt;NlToEVE12_length_504_Chr7_59852292_59852795</t>
  </si>
  <si>
    <t>&gt;NlToEVE13_length_2059_Chr7_43665305_43667363_v1</t>
  </si>
  <si>
    <t>&gt;NlToEVE14_length_2034_Chr7_55455324_55457357</t>
  </si>
  <si>
    <t>&gt;NlToEVE15_length_2289_ChrX_6414726_6417014_v1</t>
  </si>
  <si>
    <t>&gt;NlToEVE16_length_645_ChrX_6905676_6906320</t>
  </si>
  <si>
    <t>&gt;NlToEVE17_length_621_ChrX_14408818_14409438</t>
  </si>
  <si>
    <t>&gt;NlToEVE18_length_4875_ChrX_9940515_9945389</t>
  </si>
  <si>
    <t>&gt;NlToEVE19_length_762_WOVF01001719.1_15358_16119</t>
  </si>
  <si>
    <t>&gt;NlToEVE20_length_763_WOVF01002097.1_2_764</t>
  </si>
  <si>
    <t>&gt;NlToEVE21_length_1440_WOVF01006636.1_3_1442</t>
  </si>
  <si>
    <t>&gt;NlToEVE22_length_2232_WOVF01006191.1_1925_4156_v1</t>
  </si>
  <si>
    <t>&gt;LsToEVE1_Chr1_length_4019_21210320_21214338</t>
  </si>
  <si>
    <t>&gt;LsToEVE2_Chr2_length_806_26126628_26127433</t>
  </si>
  <si>
    <t>&gt;LsToEVE3_ChrX_length_1468_13024286_13025753</t>
  </si>
  <si>
    <t>&gt;LsToEVE4_ChrX_length_446_13524157_13524602</t>
  </si>
  <si>
    <t>&gt;LsToEVE5_ChrX_length_636_19024965_19025600</t>
  </si>
  <si>
    <t>&gt;LsToEVE6_ChrX_length_1140_23171627_23172766</t>
  </si>
  <si>
    <t>&gt;LsToEVE7_WOVE01008883.1_length_1728_8495_10222</t>
  </si>
  <si>
    <t>&gt;LsToEVE8_WOVE01012678.1_length_3527_134_3660</t>
  </si>
  <si>
    <t>&gt;LsToEVE9_WOVE01029400.1_length_672_1_672</t>
  </si>
  <si>
    <t>&gt;SfToEVE1_Chr7_length_2944_32054052_32056995</t>
  </si>
  <si>
    <t>&gt;SfToEVE2_Chr8_length_1020_17350607_17351626</t>
  </si>
  <si>
    <t>&gt;SfToEVE3a_Chr8_length_822_21854812_21855633</t>
  </si>
  <si>
    <t>&gt;SfToEVE3b_Chr11_length_709_16941783_16942491</t>
  </si>
  <si>
    <r>
      <t xml:space="preserve">Fig. 1A Sequences of the identified ToEVEs in </t>
    </r>
    <r>
      <rPr>
        <b/>
        <i/>
        <sz val="11"/>
        <color theme="1"/>
        <rFont val="Arial"/>
        <family val="2"/>
      </rPr>
      <t>Nilaparvata lugens</t>
    </r>
  </si>
  <si>
    <r>
      <t xml:space="preserve">Fig. 1B Sequences of the identified ToEVEs in </t>
    </r>
    <r>
      <rPr>
        <b/>
        <i/>
        <sz val="11"/>
        <color theme="1"/>
        <rFont val="Arial"/>
        <family val="2"/>
      </rPr>
      <t>Laodelphax striatellus</t>
    </r>
  </si>
  <si>
    <r>
      <t xml:space="preserve">Fig. 1C Sequences of the identified ToEVEs in </t>
    </r>
    <r>
      <rPr>
        <b/>
        <i/>
        <sz val="11"/>
        <color theme="1"/>
        <rFont val="Arial"/>
        <family val="2"/>
      </rPr>
      <t>Sogatella furcifera</t>
    </r>
  </si>
  <si>
    <t>NlToEVE1</t>
  </si>
  <si>
    <t>NlToEVE2</t>
  </si>
  <si>
    <t>NlToEVE3</t>
  </si>
  <si>
    <t>NlToEVE4</t>
  </si>
  <si>
    <t>NlToEVE5</t>
  </si>
  <si>
    <t>NlToEVE6</t>
  </si>
  <si>
    <t>NlToEVE7</t>
  </si>
  <si>
    <t>NlToEVE8</t>
  </si>
  <si>
    <t>NlToEVE9</t>
  </si>
  <si>
    <t>NlToEVE10</t>
  </si>
  <si>
    <t>NlToEVE11</t>
  </si>
  <si>
    <t>NlToEVE12</t>
  </si>
  <si>
    <t>NlToEVE13</t>
  </si>
  <si>
    <t>NlToEVE14</t>
  </si>
  <si>
    <t>NlToEVE15</t>
  </si>
  <si>
    <t>NlToEVE16</t>
  </si>
  <si>
    <t>NlToEVE17</t>
  </si>
  <si>
    <t>NlToEVE18</t>
  </si>
  <si>
    <t>NlToEVE19</t>
  </si>
  <si>
    <t>NlToEVE20</t>
  </si>
  <si>
    <t>NlToEVE21</t>
  </si>
  <si>
    <t>NlToEVE22</t>
  </si>
  <si>
    <r>
      <t xml:space="preserve">Fig. 2A NlToEVEs cover percentage in individual </t>
    </r>
    <r>
      <rPr>
        <b/>
        <i/>
        <sz val="11"/>
        <color theme="1"/>
        <rFont val="Arial"/>
        <family val="2"/>
      </rPr>
      <t>Nilaparvata lugens</t>
    </r>
    <r>
      <rPr>
        <b/>
        <sz val="11"/>
        <color theme="1"/>
        <rFont val="Arial"/>
        <family val="2"/>
      </rPr>
      <t xml:space="preserve"> genome</t>
    </r>
  </si>
  <si>
    <t>LsToEVE1</t>
  </si>
  <si>
    <t>LsToEVE2</t>
  </si>
  <si>
    <t>LsToEVE3</t>
  </si>
  <si>
    <t>LsToEVE4</t>
  </si>
  <si>
    <t>LsToEVE5</t>
  </si>
  <si>
    <t>LsToEVE6</t>
  </si>
  <si>
    <t>LsToEVE7</t>
  </si>
  <si>
    <t>LsToEVE8</t>
  </si>
  <si>
    <t>LsToEVE9</t>
  </si>
  <si>
    <r>
      <t xml:space="preserve">Fig. 2A LsToEVEs cover percentage in individual </t>
    </r>
    <r>
      <rPr>
        <b/>
        <i/>
        <sz val="11"/>
        <color theme="1"/>
        <rFont val="Arial"/>
        <family val="2"/>
      </rPr>
      <t>Laodelphax striatellus</t>
    </r>
    <r>
      <rPr>
        <b/>
        <sz val="11"/>
        <color theme="1"/>
        <rFont val="Arial"/>
        <family val="2"/>
      </rPr>
      <t xml:space="preserve"> genome</t>
    </r>
  </si>
  <si>
    <t>SfToEVE1</t>
  </si>
  <si>
    <t>SfToEVE2</t>
  </si>
  <si>
    <t>SfToEVE3a</t>
  </si>
  <si>
    <t>SfToEVE3b</t>
  </si>
  <si>
    <r>
      <t xml:space="preserve">Fig. 2A LsToEVEs cover percentage in individual </t>
    </r>
    <r>
      <rPr>
        <b/>
        <i/>
        <sz val="11"/>
        <color theme="1"/>
        <rFont val="Arial"/>
        <family val="2"/>
      </rPr>
      <t>Sogatella furcifera</t>
    </r>
    <r>
      <rPr>
        <b/>
        <sz val="11"/>
        <color theme="1"/>
        <rFont val="Arial"/>
        <family val="2"/>
      </rPr>
      <t xml:space="preserve"> genome</t>
    </r>
  </si>
  <si>
    <t>Fig. 2B Estimated polymorphism level for low-evolving genes</t>
  </si>
  <si>
    <t>Fig. 2B Estimated polymorphism level for fast-evolving genes</t>
  </si>
  <si>
    <t>NlToEVE1_Chr1_28368434_28372534</t>
  </si>
  <si>
    <t>NlToEVE2_Chr2_96090048_96110745</t>
  </si>
  <si>
    <t>NlToEVE3_Chr2_98167308_98168357</t>
  </si>
  <si>
    <t>NlToEVE4_Chr2_98175873_98176477</t>
  </si>
  <si>
    <t>NlToEVE5_Chr2_98181087_98181841</t>
  </si>
  <si>
    <t>NlToEVE6_Chr3_26570508_26580886</t>
  </si>
  <si>
    <t>NlToEVE7_Chr3_67078426_67089239</t>
  </si>
  <si>
    <t>NlToEVE8_Chr5_59245440_59250605</t>
  </si>
  <si>
    <t>NlToEVE9_Chr6_48494136_48495051</t>
  </si>
  <si>
    <t>NlToEVE10_Chr7_16055909_16056533</t>
  </si>
  <si>
    <t>NlToEVE11_Chr7_51752846_51755628</t>
  </si>
  <si>
    <t>NlToEVE12_Chr7_59852292_59852795</t>
  </si>
  <si>
    <t>NlToEVE13_Chr7_43665305_43667363</t>
  </si>
  <si>
    <t>NlToEVE14_Chr7_55455324_55457357</t>
  </si>
  <si>
    <t>NlToEVE15_ChrX_6412258_6428533</t>
  </si>
  <si>
    <t>NlToEVE16_ChrX_6905676_6906320</t>
  </si>
  <si>
    <t>NlToEVE17_ChrX_14408818_14409438</t>
  </si>
  <si>
    <t>NlToEVE18_ChrX_9940515_9945389</t>
  </si>
  <si>
    <t>NlToEVE19_WOVF01001719.1_15358_16119</t>
  </si>
  <si>
    <t>NlToEVE20_WOVF01002097.1_2_764</t>
  </si>
  <si>
    <t>NlToEVE21_WOVF01006636.1_3_1442</t>
  </si>
  <si>
    <t>NlToEVE22_WOVF01006191.1_6_10263</t>
  </si>
  <si>
    <t>LsToEVE1_Chr1_21210320_21214338</t>
  </si>
  <si>
    <t>LsToEVE2_Chr2_26126628_26127433</t>
  </si>
  <si>
    <t>LsToEVE3_ChrX_13024286_13025753</t>
  </si>
  <si>
    <t>LsToEVE4_ChrX_13524157_13524602</t>
  </si>
  <si>
    <t>LsToEVE5_ChrX_19024965_19025600</t>
  </si>
  <si>
    <t>LsToEVE6_ChrX_23171627_23172766</t>
  </si>
  <si>
    <t>LsToEVE7_WOVE01008883.1_8495_10222</t>
  </si>
  <si>
    <t>LsToEVE8_WOVE01012678.1_134_3660</t>
  </si>
  <si>
    <t>LsToEVE9_WOVE01029400.1_1_672</t>
  </si>
  <si>
    <t>SfToEVE1_Chr7_32054052_32056995</t>
  </si>
  <si>
    <t>SfToEVE2_Chr8_17350607_17351626</t>
  </si>
  <si>
    <t>SfToEVE3_Chr8_21854812_21855633</t>
  </si>
  <si>
    <r>
      <t xml:space="preserve">Fig. 3A RNA-seq reads of </t>
    </r>
    <r>
      <rPr>
        <b/>
        <i/>
        <sz val="11"/>
        <color theme="1"/>
        <rFont val="Arial"/>
        <family val="2"/>
      </rPr>
      <t>Nilaparvata lugens</t>
    </r>
    <r>
      <rPr>
        <b/>
        <sz val="11"/>
        <color theme="1"/>
        <rFont val="Arial"/>
        <family val="2"/>
      </rPr>
      <t xml:space="preserve"> derived from NlToEVEs</t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</si>
  <si>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-R1</t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</si>
  <si>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-R2</t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</si>
  <si>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-R3</t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</si>
  <si>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-R4</t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</si>
  <si>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-R5</t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</si>
  <si>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-R6</t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</si>
  <si>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-R7</t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</si>
  <si>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-R8</t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</si>
  <si>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-R9</t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</si>
  <si>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-R10</t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</si>
  <si>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-R11</t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</si>
  <si>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-R12</t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</si>
  <si>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-R13</t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</si>
  <si>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-R14</t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</si>
  <si>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-R15</t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</si>
  <si>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-R16</t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</si>
  <si>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-R17</t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</si>
  <si>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-R18</t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</si>
  <si>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-R19</t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</si>
  <si>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-R20</t>
    </r>
  </si>
  <si>
    <t>ToEVEs</t>
  </si>
  <si>
    <r>
      <rPr>
        <i/>
        <sz val="11"/>
        <color theme="1"/>
        <rFont val="Arial"/>
        <family val="2"/>
      </rPr>
      <t>Charybdis</t>
    </r>
    <r>
      <rPr>
        <sz val="11"/>
        <color theme="1"/>
        <rFont val="Arial"/>
        <family val="2"/>
      </rPr>
      <t xml:space="preserve"> sp.</t>
    </r>
  </si>
  <si>
    <r>
      <rPr>
        <i/>
        <sz val="11"/>
        <color theme="1"/>
        <rFont val="Arial"/>
        <family val="2"/>
      </rPr>
      <t>Hyalomma</t>
    </r>
    <r>
      <rPr>
        <sz val="11"/>
        <color theme="1"/>
        <rFont val="Arial"/>
        <family val="2"/>
      </rPr>
      <t xml:space="preserve"> sp.</t>
    </r>
  </si>
  <si>
    <r>
      <t xml:space="preserve">Fig. S2A Cover percentage of NlToEVEs in individual </t>
    </r>
    <r>
      <rPr>
        <b/>
        <i/>
        <sz val="11"/>
        <color theme="1"/>
        <rFont val="Arial"/>
        <family val="2"/>
      </rPr>
      <t>Nilaparvata muiri</t>
    </r>
    <r>
      <rPr>
        <b/>
        <sz val="11"/>
        <color theme="1"/>
        <rFont val="Arial"/>
        <family val="2"/>
      </rPr>
      <t xml:space="preserve"> genome</t>
    </r>
  </si>
  <si>
    <r>
      <t xml:space="preserve">Fig. 3A RNA-seq reads of </t>
    </r>
    <r>
      <rPr>
        <b/>
        <i/>
        <sz val="11"/>
        <color theme="1"/>
        <rFont val="Arial"/>
        <family val="2"/>
      </rPr>
      <t>Laodelphax striatellus</t>
    </r>
    <r>
      <rPr>
        <b/>
        <sz val="11"/>
        <color theme="1"/>
        <rFont val="Arial"/>
        <family val="2"/>
      </rPr>
      <t xml:space="preserve"> derived from LsToEVEs</t>
    </r>
  </si>
  <si>
    <r>
      <t xml:space="preserve">Fig. 3A RNA-seq reads of </t>
    </r>
    <r>
      <rPr>
        <b/>
        <i/>
        <sz val="11"/>
        <color theme="1"/>
        <rFont val="Arial"/>
        <family val="2"/>
      </rPr>
      <t>Sogatella furcifera</t>
    </r>
    <r>
      <rPr>
        <b/>
        <sz val="11"/>
        <color theme="1"/>
        <rFont val="Arial"/>
        <family val="2"/>
      </rPr>
      <t xml:space="preserve"> derived from SfToEVEs</t>
    </r>
  </si>
  <si>
    <r>
      <t xml:space="preserve">Fig. S3 relative abundance and prevalence of NlToEVEs in different populations of </t>
    </r>
    <r>
      <rPr>
        <b/>
        <i/>
        <sz val="11"/>
        <color theme="1"/>
        <rFont val="Arial"/>
        <family val="2"/>
      </rPr>
      <t>Nilaparvata lugens</t>
    </r>
  </si>
  <si>
    <t>SfToEVE3</t>
  </si>
  <si>
    <r>
      <t xml:space="preserve">Fig. 4C RNA-seq reads of </t>
    </r>
    <r>
      <rPr>
        <b/>
        <i/>
        <sz val="11"/>
        <color theme="1"/>
        <rFont val="Arial"/>
        <family val="2"/>
      </rPr>
      <t>Sogatella furcifera</t>
    </r>
    <r>
      <rPr>
        <b/>
        <sz val="11"/>
        <color theme="1"/>
        <rFont val="Arial"/>
        <family val="2"/>
      </rPr>
      <t xml:space="preserve"> derived from SfToEVEs</t>
    </r>
  </si>
  <si>
    <r>
      <t xml:space="preserve">Fig. S4B RNA-seq reads of </t>
    </r>
    <r>
      <rPr>
        <b/>
        <i/>
        <sz val="11"/>
        <color theme="1"/>
        <rFont val="Arial"/>
        <family val="2"/>
      </rPr>
      <t>Laodelphax striatellus</t>
    </r>
    <r>
      <rPr>
        <b/>
        <sz val="11"/>
        <color theme="1"/>
        <rFont val="Arial"/>
        <family val="2"/>
      </rPr>
      <t xml:space="preserve"> derived from LsToEVEs</t>
    </r>
  </si>
  <si>
    <r>
      <t xml:space="preserve">Fig. S4A RNA-seq reads of </t>
    </r>
    <r>
      <rPr>
        <b/>
        <i/>
        <sz val="11"/>
        <color theme="1"/>
        <rFont val="Arial"/>
        <family val="2"/>
      </rPr>
      <t>Nilaparvata lugens</t>
    </r>
    <r>
      <rPr>
        <b/>
        <sz val="11"/>
        <color theme="1"/>
        <rFont val="Arial"/>
        <family val="2"/>
      </rPr>
      <t xml:space="preserve"> derived from NlToEVEs</t>
    </r>
  </si>
  <si>
    <t>Fig. S6  Detection of NlToEVE14 protein in WT and KO strains</t>
  </si>
  <si>
    <t>Fig. S7A Effects of NlToEVE14 knockout on the survival rate of nymphs (WT vs KO-M1 strain)</t>
  </si>
  <si>
    <t>Fig. S7B Effects of NlToEVE14 knockout on the percentage of females (WT vs KO-M1 strain)</t>
  </si>
  <si>
    <t>Fig.S7C Effects of NlToEVE14 knockout on the winged adults (WT vs KO-M1 strain)</t>
  </si>
  <si>
    <t xml:space="preserve">Fig. S8C Knockout of NlToEVE14 (KO-M1) reduced the longevity of both male and female adult N. lugens. </t>
  </si>
  <si>
    <t>Fig.S8G Effects of NlToEVE14 knockout on the survival rate of nymphs (WT vs KO-M2 strain)</t>
  </si>
  <si>
    <t>Fig.S8H Effects of NlToEVE14 knockout on the percentage of females (WT vs KO-M2 strain)</t>
  </si>
  <si>
    <t>Fig.S8I Effects of NlToEVE14 knockout on the winged adults (WT vs KO-M2 strain)</t>
  </si>
  <si>
    <t>Fig. S9A Effects of NlToEVE14 knockdown on the development duration</t>
  </si>
  <si>
    <r>
      <t>ds</t>
    </r>
    <r>
      <rPr>
        <b/>
        <i/>
        <sz val="11"/>
        <color theme="1"/>
        <rFont val="Arial"/>
        <family val="2"/>
      </rPr>
      <t>NlToEVE14</t>
    </r>
  </si>
  <si>
    <t>Fig. S9B Effects of NlToEVE14 knockdown on insect survival rate</t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</si>
  <si>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-R3</t>
    </r>
    <r>
      <rPr>
        <sz val="11"/>
        <color theme="1"/>
        <rFont val="等线"/>
        <family val="2"/>
        <charset val="134"/>
        <scheme val="minor"/>
      </rPr>
      <t/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</si>
  <si>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-R4</t>
    </r>
    <r>
      <rPr>
        <sz val="11"/>
        <color theme="1"/>
        <rFont val="等线"/>
        <family val="2"/>
        <charset val="134"/>
        <scheme val="minor"/>
      </rPr>
      <t/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</si>
  <si>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-R5</t>
    </r>
    <r>
      <rPr>
        <sz val="11"/>
        <color theme="1"/>
        <rFont val="等线"/>
        <family val="2"/>
        <charset val="134"/>
        <scheme val="minor"/>
      </rPr>
      <t/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</si>
  <si>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-R6</t>
    </r>
    <r>
      <rPr>
        <sz val="11"/>
        <color theme="1"/>
        <rFont val="等线"/>
        <family val="2"/>
        <charset val="134"/>
        <scheme val="minor"/>
      </rPr>
      <t/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</si>
  <si>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-R7</t>
    </r>
    <r>
      <rPr>
        <sz val="11"/>
        <color theme="1"/>
        <rFont val="等线"/>
        <family val="2"/>
        <charset val="134"/>
        <scheme val="minor"/>
      </rPr>
      <t/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</si>
  <si>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-R8</t>
    </r>
    <r>
      <rPr>
        <sz val="11"/>
        <color theme="1"/>
        <rFont val="等线"/>
        <family val="2"/>
        <charset val="134"/>
        <scheme val="minor"/>
      </rPr>
      <t/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</si>
  <si>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-R9</t>
    </r>
    <r>
      <rPr>
        <sz val="11"/>
        <color theme="1"/>
        <rFont val="等线"/>
        <family val="2"/>
        <charset val="134"/>
        <scheme val="minor"/>
      </rPr>
      <t/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</si>
  <si>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-R10</t>
    </r>
    <r>
      <rPr>
        <sz val="11"/>
        <color theme="1"/>
        <rFont val="等线"/>
        <family val="2"/>
        <charset val="134"/>
        <scheme val="minor"/>
      </rPr>
      <t/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</si>
  <si>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-R11</t>
    </r>
    <r>
      <rPr>
        <sz val="11"/>
        <color theme="1"/>
        <rFont val="等线"/>
        <family val="2"/>
        <charset val="134"/>
        <scheme val="minor"/>
      </rPr>
      <t/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</si>
  <si>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-R12</t>
    </r>
    <r>
      <rPr>
        <sz val="11"/>
        <color theme="1"/>
        <rFont val="等线"/>
        <family val="2"/>
        <charset val="134"/>
        <scheme val="minor"/>
      </rPr>
      <t/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</si>
  <si>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-R13</t>
    </r>
    <r>
      <rPr>
        <sz val="11"/>
        <color theme="1"/>
        <rFont val="等线"/>
        <family val="2"/>
        <charset val="134"/>
        <scheme val="minor"/>
      </rPr>
      <t/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</si>
  <si>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-R14</t>
    </r>
    <r>
      <rPr>
        <sz val="11"/>
        <color theme="1"/>
        <rFont val="等线"/>
        <family val="2"/>
        <charset val="134"/>
        <scheme val="minor"/>
      </rPr>
      <t/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</si>
  <si>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-R15</t>
    </r>
    <r>
      <rPr>
        <sz val="11"/>
        <color theme="1"/>
        <rFont val="等线"/>
        <family val="2"/>
        <charset val="134"/>
        <scheme val="minor"/>
      </rPr>
      <t/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</si>
  <si>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-R16</t>
    </r>
    <r>
      <rPr>
        <sz val="11"/>
        <color theme="1"/>
        <rFont val="等线"/>
        <family val="2"/>
        <charset val="134"/>
        <scheme val="minor"/>
      </rPr>
      <t/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</si>
  <si>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-R17</t>
    </r>
    <r>
      <rPr>
        <sz val="11"/>
        <color theme="1"/>
        <rFont val="等线"/>
        <family val="2"/>
        <charset val="134"/>
        <scheme val="minor"/>
      </rPr>
      <t/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</si>
  <si>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-R18</t>
    </r>
    <r>
      <rPr>
        <sz val="11"/>
        <color theme="1"/>
        <rFont val="等线"/>
        <family val="2"/>
        <charset val="134"/>
        <scheme val="minor"/>
      </rPr>
      <t/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</si>
  <si>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-R19</t>
    </r>
    <r>
      <rPr>
        <sz val="11"/>
        <color theme="1"/>
        <rFont val="等线"/>
        <family val="2"/>
        <charset val="134"/>
        <scheme val="minor"/>
      </rPr>
      <t/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</si>
  <si>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-R20</t>
    </r>
    <r>
      <rPr>
        <sz val="11"/>
        <color theme="1"/>
        <rFont val="等线"/>
        <family val="2"/>
        <charset val="134"/>
        <scheme val="minor"/>
      </rPr>
      <t/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</si>
  <si>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-R21</t>
    </r>
    <r>
      <rPr>
        <sz val="11"/>
        <color theme="1"/>
        <rFont val="等线"/>
        <family val="2"/>
        <charset val="134"/>
        <scheme val="minor"/>
      </rPr>
      <t/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</si>
  <si>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-R22</t>
    </r>
    <r>
      <rPr>
        <sz val="11"/>
        <color theme="1"/>
        <rFont val="等线"/>
        <family val="2"/>
        <charset val="134"/>
        <scheme val="minor"/>
      </rPr>
      <t/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</si>
  <si>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-R23</t>
    </r>
    <r>
      <rPr>
        <sz val="11"/>
        <color theme="1"/>
        <rFont val="等线"/>
        <family val="2"/>
        <charset val="134"/>
        <scheme val="minor"/>
      </rPr>
      <t/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</si>
  <si>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-R24</t>
    </r>
    <r>
      <rPr>
        <sz val="11"/>
        <color theme="1"/>
        <rFont val="等线"/>
        <family val="2"/>
        <charset val="134"/>
        <scheme val="minor"/>
      </rPr>
      <t/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</si>
  <si>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-R25</t>
    </r>
    <r>
      <rPr>
        <sz val="11"/>
        <color theme="1"/>
        <rFont val="等线"/>
        <family val="2"/>
        <charset val="134"/>
        <scheme val="minor"/>
      </rPr>
      <t/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</si>
  <si>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-R26</t>
    </r>
    <r>
      <rPr>
        <sz val="11"/>
        <color theme="1"/>
        <rFont val="等线"/>
        <family val="2"/>
        <charset val="134"/>
        <scheme val="minor"/>
      </rPr>
      <t/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</si>
  <si>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-R27</t>
    </r>
    <r>
      <rPr>
        <sz val="11"/>
        <color theme="1"/>
        <rFont val="等线"/>
        <family val="2"/>
        <charset val="134"/>
        <scheme val="minor"/>
      </rPr>
      <t/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</si>
  <si>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-R28</t>
    </r>
    <r>
      <rPr>
        <sz val="11"/>
        <color theme="1"/>
        <rFont val="等线"/>
        <family val="2"/>
        <charset val="134"/>
        <scheme val="minor"/>
      </rPr>
      <t/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</si>
  <si>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-R29</t>
    </r>
    <r>
      <rPr>
        <sz val="11"/>
        <color theme="1"/>
        <rFont val="等线"/>
        <family val="2"/>
        <charset val="134"/>
        <scheme val="minor"/>
      </rPr>
      <t/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</si>
  <si>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-R30</t>
    </r>
    <r>
      <rPr>
        <sz val="11"/>
        <color theme="1"/>
        <rFont val="等线"/>
        <family val="2"/>
        <charset val="134"/>
        <scheme val="minor"/>
      </rPr>
      <t/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</si>
  <si>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-R31</t>
    </r>
    <r>
      <rPr>
        <sz val="11"/>
        <color theme="1"/>
        <rFont val="等线"/>
        <family val="2"/>
        <charset val="134"/>
        <scheme val="minor"/>
      </rPr>
      <t/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</si>
  <si>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-R32</t>
    </r>
    <r>
      <rPr>
        <sz val="11"/>
        <color theme="1"/>
        <rFont val="等线"/>
        <family val="2"/>
        <charset val="134"/>
        <scheme val="minor"/>
      </rPr>
      <t/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</si>
  <si>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-R33</t>
    </r>
    <r>
      <rPr>
        <sz val="11"/>
        <color theme="1"/>
        <rFont val="等线"/>
        <family val="2"/>
        <charset val="134"/>
        <scheme val="minor"/>
      </rPr>
      <t/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</si>
  <si>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-R34</t>
    </r>
    <r>
      <rPr>
        <sz val="11"/>
        <color theme="1"/>
        <rFont val="等线"/>
        <family val="2"/>
        <charset val="134"/>
        <scheme val="minor"/>
      </rPr>
      <t/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</si>
  <si>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-R35</t>
    </r>
    <r>
      <rPr>
        <sz val="11"/>
        <color theme="1"/>
        <rFont val="等线"/>
        <family val="2"/>
        <charset val="134"/>
        <scheme val="minor"/>
      </rPr>
      <t/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</si>
  <si>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-R36</t>
    </r>
    <r>
      <rPr>
        <sz val="11"/>
        <color theme="1"/>
        <rFont val="等线"/>
        <family val="2"/>
        <charset val="134"/>
        <scheme val="minor"/>
      </rPr>
      <t/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</si>
  <si>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-R37</t>
    </r>
    <r>
      <rPr>
        <sz val="11"/>
        <color theme="1"/>
        <rFont val="等线"/>
        <family val="2"/>
        <charset val="134"/>
        <scheme val="minor"/>
      </rPr>
      <t/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</si>
  <si>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-R38</t>
    </r>
    <r>
      <rPr>
        <sz val="11"/>
        <color theme="1"/>
        <rFont val="等线"/>
        <family val="2"/>
        <charset val="134"/>
        <scheme val="minor"/>
      </rPr>
      <t/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</si>
  <si>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-R39</t>
    </r>
    <r>
      <rPr>
        <sz val="11"/>
        <color theme="1"/>
        <rFont val="等线"/>
        <family val="2"/>
        <charset val="134"/>
        <scheme val="minor"/>
      </rPr>
      <t/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</si>
  <si>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-R40</t>
    </r>
    <r>
      <rPr>
        <sz val="11"/>
        <color theme="1"/>
        <rFont val="等线"/>
        <family val="2"/>
        <charset val="134"/>
        <scheme val="minor"/>
      </rPr>
      <t/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</si>
  <si>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-R41</t>
    </r>
    <r>
      <rPr>
        <sz val="11"/>
        <color theme="1"/>
        <rFont val="等线"/>
        <family val="2"/>
        <charset val="134"/>
        <scheme val="minor"/>
      </rPr>
      <t/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</si>
  <si>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-R42</t>
    </r>
    <r>
      <rPr>
        <sz val="11"/>
        <color theme="1"/>
        <rFont val="等线"/>
        <family val="2"/>
        <charset val="134"/>
        <scheme val="minor"/>
      </rPr>
      <t/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</si>
  <si>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-R43</t>
    </r>
    <r>
      <rPr>
        <sz val="11"/>
        <color theme="1"/>
        <rFont val="等线"/>
        <family val="2"/>
        <charset val="134"/>
        <scheme val="minor"/>
      </rPr>
      <t/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</si>
  <si>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-R44</t>
    </r>
    <r>
      <rPr>
        <sz val="11"/>
        <color theme="1"/>
        <rFont val="等线"/>
        <family val="2"/>
        <charset val="134"/>
        <scheme val="minor"/>
      </rPr>
      <t/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</si>
  <si>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-R45</t>
    </r>
    <r>
      <rPr>
        <sz val="11"/>
        <color theme="1"/>
        <rFont val="等线"/>
        <family val="2"/>
        <charset val="134"/>
        <scheme val="minor"/>
      </rPr>
      <t/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</si>
  <si>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-R46</t>
    </r>
    <r>
      <rPr>
        <sz val="11"/>
        <color theme="1"/>
        <rFont val="等线"/>
        <family val="2"/>
        <charset val="134"/>
        <scheme val="minor"/>
      </rPr>
      <t/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</si>
  <si>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-R47</t>
    </r>
    <r>
      <rPr>
        <sz val="11"/>
        <color theme="1"/>
        <rFont val="等线"/>
        <family val="2"/>
        <charset val="134"/>
        <scheme val="minor"/>
      </rPr>
      <t/>
    </r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</si>
  <si>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-R48</t>
    </r>
    <r>
      <rPr>
        <sz val="11"/>
        <color theme="1"/>
        <rFont val="等线"/>
        <family val="2"/>
        <charset val="134"/>
        <scheme val="minor"/>
      </rPr>
      <t/>
    </r>
  </si>
  <si>
    <t>Fig. S10B GST-pull down assay confirmed the interaction between NlToEVE14 and NlTwd</t>
  </si>
  <si>
    <r>
      <t>ds</t>
    </r>
    <r>
      <rPr>
        <i/>
        <sz val="11"/>
        <color theme="1"/>
        <rFont val="Arial"/>
        <family val="2"/>
      </rPr>
      <t>NlToEVE14</t>
    </r>
    <r>
      <rPr>
        <sz val="11"/>
        <color theme="1"/>
        <rFont val="Arial"/>
        <family val="2"/>
      </rPr>
      <t>-R2</t>
    </r>
    <r>
      <rPr>
        <sz val="11"/>
        <color theme="1"/>
        <rFont val="等线"/>
        <family val="2"/>
        <charset val="134"/>
        <scheme val="minor"/>
      </rPr>
      <t/>
    </r>
  </si>
  <si>
    <t>Fig. S11B,C Analysis of differentially expressed genes between wild-type (WT) and NlToEVE14 knockout (KO-M1) strains.</t>
  </si>
  <si>
    <r>
      <rPr>
        <b/>
        <i/>
        <sz val="10.5"/>
        <color theme="1"/>
        <rFont val="Arial"/>
        <family val="2"/>
      </rPr>
      <t>P</t>
    </r>
    <r>
      <rPr>
        <b/>
        <sz val="10.5"/>
        <color theme="1"/>
        <rFont val="Arial"/>
        <family val="2"/>
      </rPr>
      <t>-Value</t>
    </r>
  </si>
  <si>
    <t>Table S1 Seqences of  toti-like viruses and endogenous toti-like viral elements (ToEVEs) in planthoppers</t>
  </si>
  <si>
    <t>&gt;NlToEVE5_transcripts_length_1855</t>
  </si>
  <si>
    <t>&gt;NlToEVE12_transcripts_length_858</t>
  </si>
  <si>
    <t>&gt;NlToEVE13_transcripts_length_3584</t>
  </si>
  <si>
    <t>&gt;NlToEVE14_transcripts_length_3734</t>
  </si>
  <si>
    <t>&gt;NlToEVE17_transcripts_length_1676</t>
  </si>
  <si>
    <t>&gt;lsToEVE1_transcripts_length_5253</t>
  </si>
  <si>
    <t>&gt;lsToEVE2_transcripts_length_1533</t>
  </si>
  <si>
    <t>&gt;lsToEVE4_transcripts_length_1817</t>
  </si>
  <si>
    <t>&gt;lsToEVE5_transcripts_length_1071</t>
  </si>
  <si>
    <t>&gt;lsToEVE6_transcripts_length_3321</t>
  </si>
  <si>
    <t>&gt;LlsToEVE9_transcripts_length_611</t>
  </si>
  <si>
    <t>&gt;SfToEVE1_transcripts_length_2262</t>
  </si>
  <si>
    <t>&gt;SfToEVE2_transcripts_length_1165</t>
  </si>
  <si>
    <t>&gt;SfToEVE3_transcripts_length_1689</t>
  </si>
  <si>
    <t>TAAAAATAAACTTTCCACAGAAAAAAACTCAGACTGGGACATAACTTGCAAGTGGAAAGGTTTCGTGTTCAGGAGCATATACAGTAAACACTGCAATTTGGATTTCATAGATGCGCCGTACCTCGCGGCTACGTTCTCAGTGGCTGGAGTAGGTACAGATATCTCTTCAAGTAAGTACATACGATATACACCCTGGCTCACTCTCCACTTGTACTCCATTACCCAACCTCTCATCTCTGGGACAATGTACTCAAGTTCTTTGCCGTCTTCTATGAGCTGTTTTCAGAAGAAGGGACTAACTTGTATTGGGACAAAAGAGTCTTATTATAAAGTGGATGGCGGAGGAACGCTGCCACGGTGGTGGAATATGTTTAGTTCATCATTGACAACAACCTCTTCCCAACTGATAGTGATTTATTCAGTCAATAATCTGTTGGAATAACCCCAACTGTGCATAAGGTTATCAACAAATGCATCTTGAATTCGTCCTTCCAGCCTCACATTGTGCTTTGCGAGCCGATCTTTCCATTTACCCAGCTTTGGTTCTACCCTTTTCAAAGTCCTCTATAATAACAGCCATCCCACATATGTCGCAAGCCACCTCCAAGGAGTGAATCTAGTGGGATACCTGCACCTCCATAGACACTTGGCAGCAGACAGAAGCTGACAGCATGCGGAACTGACACCCCCGCCTGCTCTGCATCTTGAATCATCAGTTCCGCACCCCGCAGTATGAGCAAGTTCCATACTGAAATGCGAGAGTAAAGATGCATAGCTTTAAATATCTCCGGTTCTTTGACAGGGTTGCAATACATAACGTTTAAAATACTCCTCGCCCTGTACCCACAAAGACTATCGGCCTCATAAGATTTCCTCAAAAATTCGGCTCTTGAATGGGAGATGTACGTTTTCTCAGGGTGGTCGTCATACCCAATCTCTCCATAGACGTCAATTATCATATACACATACTTAACGTTTCTGCAACAGAAGAGAATATCATCACCTTGTGCAATTAAATCAGTTACAGGAACATGGCGGCCAAACCACTTGGCAGCAATATCACAAATCACATGGAAACTTGACAAGCTAAGAAGGGTATCGAGAAGTGCCATCCAGCGCCAGCTGCTGGGTACACTGCTACTCCAGGAGAAGCAATACAAAACGTGATGAACTCTCAGGGTCTTATCAAACAATACCCTCTCCAAGGCCACAAAATGTTGTAGAAGGTCCTTGTCCTTCAATATGCTGTAGATAGTGTCACACATGGCCATAAAAACGGCTCGGATGGTCAATTTGCTTTGCCTATTATCAAAGCTGCCTTGATCTAGTGGGACTTTATAGATGGTTCAGTCACGCATCAAACATAGCATCCTAATGTCATGTAGCCTCTACTGCAGTAGCATTCATGAAAAGTGAGGAAAGGTCATATCCTTTCAGTCCTTGCTCGCACCACTGGGATAAAAACGCCATGAGTCTGTTCACACTATTGCCACATTTAACTACTGGGCGTGATTTACCGGCCTCTGACTTCTCCATTATAAACATTTCTTCAGAATCAGGTGTAAGCAAATTAGCGACAGTGTCATCATCACTCAGATGTACTCCTTCCACAGCCTTCATTCTTTTACTTCTCTCTATCTTTCTGTTGATGGTAGCAACACCACTCCTCCCTGTTCCAGCTTTACCACACATCCAAAGTCCTTTACTAACCCATTCCTCAGGTGATAGTATTGTTTCAGGCGTTCTATAATACTGTCTGATCAACCTACAACTCTCTTTGTAGACATGTCCGGTATTGTTGCCTGTCCCTATAGTCGTCCCCAGGTCTATCGGGGTACCGAGCCATTCCTTGGCATCATCAAGCATGTTGTTCAATCCTACTGGTGGATGGAAGCCAAGGAAAGACTCCCAGTAGCAATACTCTGATGGGTGGATAAAAGAACTACCTCTCTTTAACTGTCCGGTAACTTTCTTAAAATAAGATCTTAGCTTACAACAACAAAAACTGTACTGACTAGCGATGTGTTTCTGTCTCTCCCACTCAAGTAGTAGGGCTGGTTGGTGCGCCTTGGTAGCCATGTAGTGAAACACATTAAAAGCATCTTTGATATAACCATCAGCCTTAACAGTGTGCGGTACATTGATCGAGTTAAAGCGTATGTGTTGAAGAAAGGCAGGATGTGGGGAGGCGTACGTCCGTGTGTTGTTACAAATACAAGCCTTCTCTCTGACCTCATCGATAACCTTTCCTTCCGCCTCAAGAAACATGTTCCATGACCAGTTTTTGTCTATTAAATGGGAGTGTTTGGCACTATCGAGGTCTGCAGTACCAGCAGATCGTTCCGCTTGGGCCAGCTCCATGTGTCTCTCTGCCGCCTGTATGTCTGCTGTAGATTGCTCTTGTGGGGTCGAAACTTCCACAGCGGGGGCATGGTGCGACCTCCTCACTCCCCTATGAGAGTTTAAAGGAGGCAACGATTTTAGGCGGTACATCCGTGAAGTCTTAGTCGTTATGGTAGGGTTTACATTATTACAGGTGAGTAATACGAGGCCGTCAATGATACTAGATGCGTCAAGGAGCTGTGCCACCACCATCTTGAGACCAACGGATATGAAGGCCTCTTCTTCCCATATACGGTATACACTTTTGGTTCCCCAACACCAATTGAAAGTTAGGTCATTTGGGATAAAGTTTCCTCCTTTCCAGCCGAGTTGAGTAGCGAGTAGTCCTGTTCTTGTTGTATATAGTACCCAGCTGATATGTCCCAGGACTTCAGATACAGTTGTGGTGTCTTGCAGGGTCAGGTTAGCATATTGGGTCTCCATGTTGATCTTCATCAGATGTTGTTCAAGCAAAACATCAGAGTCAGCCGTGTACGGTGGTTGGTGCCATTGGTTGTATCTCCAACTATCTATCTATCTCTCCTACCAATTTTAGGCTTGAATCCTGTATATAGTGTGGAGTGAAGCTGGAGGCATACTCATTCTTTCACATCACCTCTGATGTTCTAATTCCTGTCCATGTACCCCACAGATGGTGGGCTATGTTTAGTTCCCAATTGTAATGAATGTGGCCACCATCACAAAAAGATTTGATGTAATAGTCTAGTCTGTTGTTGTTATCACTGTATACCCAGTTATTTCAGAGTGGAATAAGCTCGGCATTCTGATCACCAATATCCCCTATCGTTGGCTGTACTACACCATCCCCGATATCCATGTTTCCCTTGCTTTCCTCGAACCCTCTCTGTACGAAGGCCATTCTGTTAAACCGATCTAACATGTTGTTGTGCCTTCTCACTTTTATCTTCTCAGCCGACTCACTATTACATACATTATAAGTACAGATACCCATAGTGACTGCTAGCTCTGTGACAGTCACCCACTCGCCTATGAGTGGGTGTTTGTTGGCTAACTCCCTGGTTGCATAAACCTGGTCGATCGTGTTGACACATCTGTCCCATCCGTATCCGGTCATATCACAAGCATTGGGGCAAGGTTCTAGATCCAGGTATCTTAAGACGTCATTGGGAGCACCCTGGTGCTGCTTGACCACTACATGTTCCTCCGGCTGGTCAACAACTCCCACTACACGCAGCCTACAATCCTTGGCGGATAGCATATAGTGGCCAGGCCAATGAGATTGTCTATCTCCAGCCAATTACCGCCACTGACGAATCTATTGCTCCAGCTCTTGTCAAAGATTTCCCTTAGGGATCTATCACACCGTAGAATGTCTCCAACCATGAGTCTGATGAGTACATCGGCGTCTCTTATCAGGGTTGGGGCCATGGCGTTTTCTCCAGCTGCAGGGGCTTGGAATGCAATTCTCACACCACTGTAGTTTATTATGCAGACTCCATCAGATGTGTTCACAAAGATTATCCTTCTGCATTGATCAGACATCGACACGTTGCCCAAATTACGAACAAAACCTTACCTGTGTATGTTAGCATCGCCCATAACACGCATCTCAAACAGTTCCAACACCCCGGCCAGGGGATAGTCCAGATGACATAGGATCCAGAGAGCCAACTGTTGGGGCATGGTGAAATTGATATCAAGGCATATTACCACTACATCTGGGTCATTCAGGAACCA</t>
  </si>
  <si>
    <t>ACCACCTTCAATAGCTCAAAACATGCCCAACTGATCGATGAAAATTGGACCTGGAACACCTTCCTCAAAGCTGAGGAGAAGGTTATCGCCGAAGTTAGAGAAAAAGACTGTATCTGCAATAGTACGCGGACATACGCATCACCACATCCTGCTTTCCTGCAGCACATTCGCCGCTTTAATTCCATCAACGTGCCCAGAGTGATTAAAGAAGACGGCTGCTTTTTATTCAGGATGCTTTTAACATGTATCACCACACTGCTGCGAGAACACACCAACCTGCTCTGGTTTACGAGTGGGGGAGAAGGAAACAGATTGCTACACAGAACAACTTCTGCTGCTGTAAGTTAAAATCCTACTTTAAAAAATTGACTGGTCAACTGAAGAGAGGAGGCACGTTCATGCACCCATCCTGGAGAGAATACTGTTATTGGGAATCCTTCCACCCACCCATCGGTTTGAATAATATGTTGGACGATGCTCGCGCATGGCTTGACACCCCAATAGAGTTGGAAAAGAGTATTGGAGTAGGAAACTATACCGCCCGGATTTACGAGGAATGCTGTAAGCTGATTAGAACGTACTACAAAACGCCGGACACCATCTTATCTCCCAAAGAGTGGATTTCCAAAGGTCTTTGGATGTGTGGAAAGGCCGGCATGGGGAGAAGTAGAGTTGCCATTATAGACGGAAAAATCGAACGGAGTAAGAGAATGAAAGCAGTGGAGGGGGTCCATCTTAGTGACAAAGATGCTGTC</t>
  </si>
  <si>
    <t>GGGCATAATCTAAACAACCCTGAGGACTACTTGTTCCTCGTCTCACATGTTGTCAATGGGATTGGCACTGAGGCCCCTCCAGCTTGCATCAACTCCGAGCTTTGGTATGGTATCAGTTGGTGGTAACATGTTGAACATGGTCATCTACAATTGACGCTGGTTGGTAAGCAGTACTATGATGAGTTGCTCAACCCAGATCAGAGGATGGCACTAATCAATGATAGGAGGCCCTTCAACGTGCAAAACTATTTGAGCGGTTGTCCTCAGTTAGTACTGATGCTGGTGCATGGTTGGCCTGCCTCTAAGTGTAACTGGCGTGCCTTAGGCTTTAAGGCTGCGCTCTATGATGATATGCGTTTGTGTGTAATTAGTCAGCCAACAGGGGTTGACTATGCTCTGGCCGCTAAGAGGGTTCCAGTGGCATTCAGGTTCATACAGGAAGACCCAGACCAGTGGGGATATATGTATGTTAGTATAACCCCTTGCTATTTAGAAAGAGTCATACGTGATGGAGGGTGTATCCCTATTGGTAACCCAGGGCTGCGTGTTCCAGCCAGTCATTGATACTTGAATGACCCTGATGTAATAGTTATTGGCCTAGATGTGAACTACACATCACCCCTCCAGCTTGCACTGTGGGTGATAATTCATCTCGATTATCCCTTGTCAGGGGTGTTGAAGTTAATTGAGGTTCAAAGTATATCTGAAATAGATACTAACCAACAGGGATTCATCCGTAACTCTGGAAACGTGTCCATGACAGATACTAGACAAAAGATCATATTTGTGAACACATCCGACACGTATATGTGTTATGAATTACGCCCAGCACCATATCGCATTCCAAGCACCCACACCCAGTGACAATGCGATTGCCCCAACACCGCCTAGAGACGCTGACACCATTATGCTCAGCGACGTGCTGCGATCTGATTGCTCCCTGCAGGACATGTTCGACGAGAATTGGTCGGAGTGATTTGTAGGAGGAGGAAACTGGCTTGAGATCGACAACTTGGTGGGTCTTTCAACGATCAGATACCCACCACATATAGAGGGTTTTAAGAGGGTTGTTGGTGTCCAGGAGAGAACCCAGGATCATGTTATTGTCAAACAACACCAAGGTGCCCCCATGGATGTTCTTAGTCACCTGGGCCTACAACCGTCAGCTGATGCACGGGATATGATGGGATATGGTATGGCACGCTGCGTCAATGCTATCATTCAAGTCTATGCTGCACGCCCTCTTGCTGATGAACACCCCAACATCGTTATAGGAGAGTGGGGTGCTATGGCAGAGCTGTCTGTTGTGATGGGGATTTGCTCTTACAATGTATTCAACAGTGAGTCAGCAGATGAGATCAAGAAGAGAAGGCTCAACAACATGCTCGACAGGTTGAACCTCATGGCATTTGTGAGGAGGGGTTTTGAGAAGAGTAAGGCGGAGATCGAGGATGGAGTTGTCCAACCAGTCATTGGGGACATCGATGATCAGGGTGAAAATCTTATCCCTCTCTGGCACAACTGGGTTCACAGCACCGAACAGAGTAAAGGGCTGGACTACTTTGTTGAGTCTTTTTGTGATGAGGTGATCTCCACTACAGTTGGAACCTCAATATAGCGCACCGGATTTGGGGAACATGGACAGGTGTTTGTACATCTGAGGTGATGTGGAAAAACAGTTTTGCTGCAGAGTTCACTCTGAGTTATGTCCTATCCACCAGACTTGAGCTAGTGGGTGAGGTGAACAACTGGCATTACAACCTGTACCATCAGGCCCAGAGTTTGGCAGATGTAGACGTGAGTCTAGAGCAACATTTGATGAAACTAAATATGGAGATCTTGTACCCCAACCTCACATTGCAGGACACTACTACAGCAACTGAAGTACCAGAAAATGTACGTCCATAATGTTTTATGTTTCTTATTGGACAAATTTAATCAATGTCGTTAATTTGATTATTAACATTTGATAATCAACTTTATTGAAACATTACTACTCACATAACTGTTATAATAGGTTATGTAAGTTAAGTAGTTATTATAATTTCTCAACTATTTATCATTAACAAATTTATTTTCCAGCATGAATGCAATCTATCCATCATCAGAAATTTGATAATGTCGATTTTCACCAAAACTGAAGTCCTGGGCCACATAAGCTGGGTATTCCACATGATGCACACTGGTATGCTGGCGACACAACTGGAGTGGTCTGGGGGGAATTTTTTGCCAAACAACGAAGCATATAATTGTGGGTGGGGGCCTAGGAGCATTTACAAGATCTGGGAAGAGGAGGCCTTTGTGTCAACTGGCCTAAAAATGGTGGCTGCACAAGTGTTAGATGCCACGACCATCATTGATGGGCTGACCTTGTTGACCCGGAATAACGTCAACCCCGTTCTCATGACAAAGACTTCATGGTTATACCGTGTCAGAGGCCTACCAGCTTTAAACTTGCATGGGGGAGTAAAAGGGCCGACTGCTGCACCCAGTGTGGTAAGCTCAGACCAATCAAGGCCATCTATCAACGACAATCAAATGGCAGAAGATCGCATGACACTGGCACAGGCAGAATGTGTTGCATCGAGTGTAGATGCTCCGCCCATGATAGGGTCATCCACGAATAATTAATCAACAAAAACTGGACCTGAGATATGTTCTTACTAGCCGAGGAGAAAGTACTACATGAGGTGAAGAACAAGGAGTGTATTTGCAGACAGACAAGAACATATACATCACAACATCCACCATTTCTACAAAACATCAGGCATTTCAACTCGATCAATGTGTCCTGCGCTATACCCAATGACAGATTCATAGAGGATGCATTCAACATCTTCTACTATACTGCAAAAAGTATCTCTTTCCGCTGGAAAGAGATAGCAGAGCTATTGAGCTTTTGTTGCAGTAAATTGAGGGCATACTTCATGAAAATCACTGGACAGTTGAAGCATGGAGGGTCCTTTATACACCAAACGTGGCGTGACTTTTGTTATTGGGAGTCCTTTCTAGGCTTTCATCCTCCGGTAGGGCTCAATAACTTGCTAAGAGAGGCGCAAGTATGGCTGGGAAAGACAATCAATTTGGGTGAGACCATTGGTATGAATAACTACACTTGTATGATTCATTCTGAGTGCTGTCAGCAAGATTGAGTGTAGTAAACGAATGAAGGAGTCAAAGGTGTCCATCTGTCCAATGAGAAAGCCATCACCAATCTAATAAGGCCAGACCATGAAGAGATGCATATCATGGAGAAGAGTGAAGCCGGGAAATCTTGACCAGTTGTAAAGTGTGGTAACAGTGTTAATTGATTGATGGCTTACCTTTCACAATGGTGTGAGCAAGGTCTCAAGAACTGCGATTTGTCCTCACTGTTCATGGGTTCAAGTGCTGTTGAAGCCTATGATGTAAGAATGTTGCAGTTGATGCATGATAAGAGTGTATTCAAGGTCCCGTTGGACCAGGGCAGTTTTGACAATAGGCAGAGTAAGGCTACTATCAAGGCTGTATTCATGGCGATGAAAGATACAATCTACTTGATTACAAAAAAATGACGTCCTCCAGCACTTCTCAGCACTAGAGAGAGTGCTTTTTGAGAAAACTCCTAGAGTTTTCTGCGGGTCTTTCAGTTTTCCCTGGGCGAACAGTGTTCCAAGTGGATGGTGCTGGACTGCCCTACTAGACACCTTACTCAAACTCGCAAGTTTCCAAGTCAATTGTAACATCACTGCTGGACGTTTTGGGCAGCATGTGCCTGTAACAAGGCTGATAGCACAAGGCGATGATATTCTTTTTTGTTGTCATAATGTAAGAGTTATCTATTGTATCATCGACACTTACAGTAAGATTGGATATGACATACACCCGGAAAAAACCTACATATTGCATACCTGAGCTGAGTTCCTTTGAAAATCTTATGAGGTTGGAAGTCTGTGTTGTTATAGAGCCAGGGGTATACTTAACATTATT</t>
  </si>
  <si>
    <t>GTTAAGCAATGTATCCAGTAAGGCGGTCCAAGACCAACCGCTCGGCACGCCATTAGCCCATGCAGAACTATACGATCCGCAATAGATCTGGGTGTTTTTTCAAAGAGAACTATTTCAAGTGCTAGGAAGTGCCGAAGAAAATTGTCGTCCTTGGAAAGTGAGTATATAGTGTCTCTCATTGCCATGAATACAGCTCTTATCATAGCTTTGCTCTGTCGATTATCGAAACTTCCCTGGTCAAGTGGAACCTTATACACGTTCTTGTCATTCATCAGATGCAACATCTTCACATCATAAGCTTCTACCGCATTAGACCCCATAAACAACGAAGACAAATCACAATGTCTCAAGCCTTGTTCACACCATTGTGAGAGGAAGGCCATTAGCCTGTTGATGCTATTACCACACTTTACAACAGGGCGGGACCTCCCAGCCTCGCTTTTCTCCATTATATGCATTTCCTCTTCATTGGGCCTAATCAAATTACCGACAGCATCCTCGTCAGTCAAGTGGACGCCCTCAACCGCTTTCATGCGCTTGCTGTGCAACATTCGGCAACATTCGTTGTAGATCAAAGTTATGTAGATGTCTGTTCCTATAGTCTCCCCATGGTCGATGGGCTTCCCCAGTCATGTCTGCGCGTCATTAAGCAGATTGTTGAGTCCGACTGGGGGGTGGAAGCCCAAAAAGGACTCCCAGTAGCAGAAATCACGCCATGCCTTATGAATAAATGAACACCCACGTTTTAATTGGCCGGTTACTTTTTTGAAGTAGGAGCGCAGTTTGCAGCAACACAGATCTAACTGCTCTGATATTGTCTTTCGCCGGTTCCACTCCTGCAGTAGCGCATCTTGATTGCTTCTTTTTGCGGTGTAGTGAAAAACGTTGAAAGCGTCTTCTATGAAGCCGTCAACGTGGATGGCTCGTGGAACATTTATTGAGTTGAAAAGTCTAACATTTTGGAGAAATGGAGGATGTGGCGAAGCATAGGTCCTGGTACACTTACAGATACATTCTTTCCCCAGGACTTCATCAAGTACTTTCTTCTCTGCCTCAAGAAACATTCCCCATGTCCAGTTCTCGTCCATCAATTGCTCGTGGGTTGCCCTATTACGGGAGGAGCGTCTACAGTCACTGCAGAGCGCTCTGCTTGTGCCAAGATCATGCGATCTTCCGCCGCCTGTCCGTCACTGGTAGATGGCCTTGAGGGGTTTGAATCCACCACATTGGGGGCAGTAGTCGGCCTTCTCGCACCCCCATGTGAGTTTAAAGGAGGCAATCCCTTTACTCGGTAAAGTCGTGACATCTTTGTTGTGATGGTTGGGTTGACGTTGTCATGTGTCAATAACATGAGCCCATCAATGATAGTAGTGGCGTCTAGCAACTGTGCCGCCACCATTTTTAGTCCTGTCGACACGAAGGCCGCCTCCTCCTCCTCCTCCCAGATTTTATACATGCTTTTGGGTCCCCATCCCCAGTTGTAAGCAAGGCCTTCGGGTAAGAAATTTCCGCCAGACCATCCAAGCTGGGTTGCCAATAAATTAGTACGTGTTGTATGAAGTATCCAACTTATGTGACCTAGTACTTCTGTTGAAGTGGATGTGTCTTGCAGCATAAGGTTGAGATACTAAAGTTCCATATTTAATTTCATTAGATGCCGTTCCAAACCTACATCTGCATCGGCTGCGCTCGGAGGCTGATGAAACTGGTTGTACCGCCAGTTATTTACCTCACCTATCAGCTGGAAACTACTAGTGCTACTGACATAGTTAGGGGTGAATGTTGACGCAAAGGCATTCTTCCACATGACCTCTGAGGTCCGTACACCCGTCCAGGTTCCCCAGATGCGATGAGCGATGTTGAGATTCCAGCTGTAATGCAAGTTTCCCCCATCGCAAAAGGACTTTATGAAGTAGTCAAGCCCCTTGTCTTCGTCGGTACTGTACATCCAGTTATGCCATATGGGTATGAGACCCGCTCACTGATCTTCAATATCTCCGATCACTGGCTGTACCACGCCTTGCAGCCTTGCTTTCCTCAAACCCACGTCGAACAAAAGCCATCCGGTTCATTCTGTCGAGCATGTTATTTTGTCGCCTTGTCTTGATCTCCTCGGCCGATTCGCTATTAAACACATTGTAGGTACAGATTCCCATCACTACAGCCAATGCAGCTGTGGTTCCCCACTCTCCTACTACAATGTTGGGGTGCTTGTCGGCCAGTGCACGAGCGGCAAAGGTTTGATCGACTGCATTAACACAACGAGCACGCCTTTACCCTGACATGTCATGCACATCGGCAGAAGGCACCAGCCGTAGATAGCGAAGGACATCCTCAGGAGCTCCCTGATGTTGTTTGAGGATGATGTGGTCGTTGGGTCGCGCCGGATCGCCAGCAACTCTTTCACAACCTTCGATACGGGGAGGATACCTAATTGTCGCCAGGCCTACCAGGTTGTCAATTTCTAGCCAATTTCCCCCTCCAATGAAACGTTCCGACCAATTTCTATCAAACAGCTCTCTAAGTGAACGGTCGCCTTGCAGAATGTCGCCGAGCATAAGGCGTAAGAGAGCATCGGCTTCTCTCGGAGGTGTGGGTGCTAGGGCTTTCTCTCCTGCCACAGGTGCTTGAAATGGTATGCGTTCCTCACCATAATTCATCACGCACACGCCGTCCGATGTGTTAAACACTATTTTCCTCCTCTCATCAGTCATTGACACGTTCCCGGAATTTCGAATGAATCCCTGCCTACTGGTTTCGATCTCACCAACACTTTGTACATCGAATAACTCCAAGCGGGTAATCGAGGTGGATCAGTACCCATAGAGCCAACTGCTGGGGGGATGTAAAGTTGACATCTAGACAGATGACCACGAGGTTAGGATCATTCAGGAACCAGTAACCTGCAGGAATGCGTTGACCAGCATTGCTAATAGGGATGCGACCACCATCTCGTATCACCCTCTCCAAGTAATGAGGAGTAATACTGATATATGTATAGCCCCATTGACCAGAGTCCTCTCTGATAAATCTAAGAGCTGTAGGCACTTTCTTAGCAGCCAATGCGTAGTCATTGATCACCGTTGGTTGGCTGATCACACGCGAGCGTAAATCATTGTAGAGGGCTACTTTTAGTCCTAGAGCACGCCAATCGCATTTAGAGGCTGGTCCACCACGTACGAGAGTCAACACAAGCTGGGGGCATCCAGTCAGGTAATTCGGCACATTAAATGGTCTTCTAAAAATAATAATAATAATAATTGAAAAATCTTTATTTCACTTTCTTACATAATTCATTGTCGAAAAGAATACATTTTTCACAGCAATGGCCACACGGCCGTCTGCCAGGAGTTGGCTTTTAAGTAATACAATTTTTCTTTATTTTTTAAATCATACATGCATTTTATCTGCAAACCTGAAAAAGAAATTACAAAATAATAGATATATATTATAATTAATCAATCATTGTGTTCTTCTTATTTCTAAATTCCTATCTTATCTCTATTTCATGTGTTAAATTCCTCAATGAGTTGCGAGCGATATCTCCATGCAATTCTCACATATTTTATTAATTTCTCCCAGCTCTCACCATTTAACTGCTCTATTACTTGCTGCTCGGTCAATTCACGTTTACCCCAAACCTCCCATCTAATTTCTGATAAAATAGAACATCTTCCTAAGAAATGATATGTGTCCTCCTTCAATCTGTCATTACACATTGAACAAAGTGCTTGGTCTCCGTCTCTATCTATTCTATAATTGAGAGGCCACAAAGCTGCTCTTGACTTCAGTATCATGGCTGCTTCTGCTCTATTAAACTTCGCATTTATATAGTCCCTGCCACCTAAATCATGTTTCAATTTTGCATAGATGTCATGATACCTTGCCCTTCTTGCCCTCTCGCTACACTTTTCACGAAATTCCTTCATCATGCAGTCCATAAGTAGTTCTTGTTGTGCTTCCTGATTAACAATACTCGTTCGGCTCACGCCTACTTCTCATTGCTATTTGTTGCCTAAATTCTTCCATTCCTTGAACCAACCCATATTTTTTTCTATCATGACATCGGCTAAAAAACGAGGCAAACGAGATGTTGGCAACTTCAATACTTTAAGAATGTATTCATAGTGCAATCTAAAACTATGAAAAAACAGAAGATTTTTTCCTGTTTCTAAATACAAAATGTAGTTGAGTGTACATCTAGGTAGGGAAAATAACTTTTTGATAAAAAATCTTTGAAAAATTTCTAGCTCTTCAAACATCTTGTAACCCCAGACCTGTCCACTATAACTCACAATCGCTCTAATTGCTGCATTGAATACCTCCCATTTAGCTTTGACTGGAATTGTGTTGTTAGTAATTATACTGCTCCAAACTGTATTCACTCCACACTCAGCTGCTGACACCCTATCTTTTATGTGAGTTCCGAACCTCATGGTGGCCGTGAAGATAACCCCCAGATATTTATATGTTCCTACTAATTCAATTTTCTCTCCACCCCAAAACCATTTTTCATGACTAGGAAATTTCTCACCCTTTCTAAAAACCATTATTTTTGATTTATTCATATTTATTTTGATTCCCCATACCTCACAATACGATTTAAGTTTATTAATCATTCTCTGCAGAGCTTTGGGTGTATCTGACAGCAGCACCAAATCATCGGCATAAAGTAAGCCTCTAATATTTCGATCCCTAATCCATAACCCATCTCCTACATAATCTAATAAATCATTAATGAATAAGGAGAAGAGAATCGGCGATAATAGGCAGCCTTGTCTTAAGCCGCAGTAAGTTTCGAATTCCTGTGTTAGCCCCTTAGTGGTCCACACAGCTGATTGTGTGCATTCATATAATTCCTGTAACATTTTTATTAATTCAAATGGTATTCCCATGTTATATAATTTGAATCATAGTGCCTTTCGGTCAATGACATCGAACGCAGCCCGGAAATCGACATACATACAATACACTTTAATGCCTTTCTTCGCTATTTTTAAAGTGACAATACTGTACAAATTGGAAATGTTGTCTACTGTAGAGTAACCCTTTCTAAAACCGGCCTGACTCTCTGTTATAACATTGTGTTGCATCACATATTTTTCCAATCTCCTCAACAGTACTCCTGCAAAAAGTTTGACTCCCGAATCTAAGAATGCAATGCCTCTATAATTCTCTACTAGCGCCACATCTCCTTTTTTATGGATTGGGAAAATTATGGCTTTACCAAAACTAGAAGGTAACTCACCTTTCTCAAAAGCGTGATTGAAAAAGCAGCGCAGCAATGCAACAAAGCTTCTAGGGGCATATTTGAAAAATTCTCCTGGTATCCCATCTATGCCCGGTGCTTTACCCTCTTTCAATTTTTTTAACACTTCTAATATTTCGGCATCCGTTATTTCGGCATCCAAGAGTTGATTTTCGCAACGGGGTGCTGCATACAAGAACTCATCCGCCGCCCCTTCTAATGACAGTAATCTTTTAAAATGGTTAACCCAATCATCAGATGTTATATCAGCCGAGCATTTAATTAATTTTACTAGGTTTAATAGTTTTTATCAGTTTCCAAAATTCAGTTGCATCTCTTATCTCTCTGAACTTATCACCTAGAGCTTTGAAATAATTCTCCTTTTTCAGTTTACACAGTAATTTATATGCTTTATTTGCACTGAGATACATGCTCCTAGTTTCTTCATTATTACAGGCTCTATATAATTTTAAATTAGCAAAACTTCTATCCCTAGCCTTCCTACAGTCCCAGTCAAACCACATTTGTTTACAAGATTTCCCATTCCCTTTTGTCTGATGCGCCTGTTTCCCTGCTGCTTCATAAATCATTTTTAAAATATCTGTCCACTTTCGCTCAATATCCTCTTCCCAAGTAAAATCTCTACATCTTATTTCTAAACTATTTTTATAATTTTCATCATTTTGTTTCACCCATTTTAATTTTGGTACTGACTTGAGCGTCCGCAAAGACTGACTCTCTTCTACCTTCAAATCAAGTTGTACAATAATAGGCATATGATCGGAAAAAATATGGTTACCAACACTAAATTCGCGCACTAGCCCTAATACATTCAATGACATTAAACAGAGATCAATAACGGAAGATCCCATAGCTCTAACAAAAGTATATTCTCTCATACAGTCACCTCTCAGTCTTCCATTTATCACCGTCAAACCAAACGTGTCACACATATTCAAAATCATTCGCCCTCTTGTATTTACAACTTTATCTTTCGAGCTTCTAACTGCTTTGATTTCCCAATCACTTTCTAAAACCTCCTCGTGGATAACCTGTCCCTCCCCAATCCTCCCATTAAAATCCCCTATTAGCATCAACTCCTTTTCTCCATCACAAGTTTCTAAAAATTCCCACATATATGCATAATTATTTTCCCACAAAGCGCTACTAATGAAATAACATGGCACTATATACAAACAATTTTCTCCTTCATATTTTAAACTAATAACCTGCATTTCTCCCAATTTAACGAAATTACAAATACCCTGCATATAATATATAACAAAATAATCAACAAGAACCAATTCGGTTTCCAAAATAGTAAAAGTACATCTGACGCTCTAATAAAATTCATCAATACTTTATCTGATAAAATAAACTCCAATAAGAAAACTATTGCGGTCTTCCTAGATATACGCAAAGCTTTTGATACAATACCTCATAATACTTTGTTCAATAAACTAGAGTCCTATGGTTTCAGAGGAGTCTCGCTTAAATTGTTCAAAAGCTATCTGAGTAATAGAACCCAGTCCCTAACCATAAATGATCAATCTAGTGTAACTAACTTAACTTCTTATGGTCTTCCTCAAGGTACTGTACTTTCTCCCATCCTTTTCATACTCTATGTAAATGACTTTTTAAATTTAAGACTTCTAACTCAACTGTGATATCCTTTGCAGATGATACTGCAGCTATTTTTCACGGAAATTCATGGAATGAAGTTCATACTATAGCTGAAAATAATATGCTTTTAATTAAGAAGTGGTTAGATAAGAATACCTTAAGTTTAAATATTGAAAAACTAATTACATTACTTTCTCTGCAAATAGAGTAGGGCAGCCTAACGAGAATCAAGATTTGAGACTCCATTCTCAGTGCAATTTAAACTTGGGTAATTGTGATTGTCCCACCATTAAAAAAGTCAATAATACTAAGTATTTGGGAATTATAATTGATGAAAACCTTAAATGGGATGTTCATATTAAATACATATGTAGAAAAATTAGATATTTATCCTTTAAATTTTACCAAGTTAACAGAATTCTTAATAAGAACCACCTGAAAATGATGTATCATGCTCTTGTCAAGTCAATTCTGCAGTATGGCATAGTTGTTTGGGGAGGCTGTTTCAACTGTCATATTGCTGAATTATTTGTAGCACAAAAACTGATAATTAAAACTATATTAAACAAACCAGGCTCTATCCAACGGATATGGTTTTTAGTGATTTTGAGGTCATGACTATACGTCAATTATACATAAAAACCGTAATTGAGTACTTAATAAAATATAGATCCGATTTTCCTCTCACAATAAACTCTACTCTTAATTATTATAATCTAAGGGCCACTGCTAACAAATATGTAACCTATAACACTAATATTGAATGTATAAGGAGGCAATTAATTTACATAGGTACTAAAATAATAAACCTCATTCCGAATCACTTTCTCATGGACAATAAGGTCAGCGGAAAAATTAAACTGGATATAAAAAACTGGACATACAGTAATTTCTTCTTTCATTTAGATATATGACTCGAGATTTCTGCTCCAGCATTTTTTATTTTTTTTTTCATTAGTTTTTTCATTTTTCAGTGGACTCGCTTACCTTTATTTTGAGTACCTATTCCTCTGTTTTCTTCCTTCCCCCCATTTCTCCCTTCCTTTTTTCCTCATTACTTCTCTTCTCTTCTTTGCCTGCCTATTACATGGGAAACCATAGTTGGCTAGGTATCTTCCTCTCTTTTTCTCTTCTCCAACACACCCAAACACTAAGCCCATGGTTTTTTATATTTGTAACATTTTATTGTGTTTTATTTGTTTCGTAAATCTTTGTAATTTTGTTTTGTCTTGTTTTGTGTGTTTTTAATAAATTGAATTGAAATTGAATTGAATTGAAATTTTTAGACCCTATCAGCATACCCCCACTCGCCCTACCATAATTACTTTCTCTTCTAGCAGGCATCCAATGAGCTTATAGTTTAAAAAGTAATTTTCATATTTACAAAAATCTTTTTCCTCCACAAATGTCTCAATCAAACAAAATATATCAGAACTCTCAATAAATGAAATAAACTCTGGGACACAGCATTTACCTCGCAAACCTGCAACATTAAGCGCTACTATTTTACAGTCTCTTTTAATTTCTATCGCCTGACAGACGACGTTTTCCTATTTATCATTTTTATTTTCCTTCACAGCATCCTCCAGAATCTTGGTAAAATCGTAATTGAACATCTGTTTCAATTTTTCGGCACCGTCCATTTGACCGCAGCGGAGTTGCATATTGTCAGTGAGGGTGAATCACATGCCCTCCACCACCAGGCGATCCACAACCAGCGCCATTCTCTTGTCTCCAATGACGCGGGAAATCTCCTTCTTCAAACGGGCCAGTTTTCATCGCTTCCTTCTGGTCTCGAAGCTAAAGTCTCGATGCACTATATAGCCAGTATCTTTTAGCTTTTTTACATTTCTGAACACACAGTCCACATCTTCATCTCGAGGAATGTGCGCTATAACGGGAGCATTGCTTCGATTCTGTCCTAATGTATGTGCTCTATTGACAACAATTTCTTTTTCACATTTGAGCACGTTCTTACAGAACCCTGCTACTACTTTTCTACAATCTTCACTAGCATTGTACTTGAGTCCTTTAAATATAACGTTATTCCTCCTAGCCCGATCTTCAAGACTGGTGACTCTTTCATTCACTTGGCTGATTTCCTTTTTCAGATGGTGAACCTCCTTTTTGAGACTAATATTTTCCTCGACCAATCGTTGCATCTCCATGGTTAGACTTTCCAAATCTTCTTTTTTTGCTAAGATCTGAAGTTTTTCTATAAGGATGGAATTATCGTAGTGAGAAAGATAGCTTAGCTTTTTGACAATGTCCTGTCCTATTGCCCTATATATCGAGTGATAAGCCGTCGGCTGTTGAATTGATAGACACAAGCTATAGATATTGATGTAGTATATATAATAGTGCTACTACAGACAGACCGCTCCTATGGATATGTCAATTTTCTATGAGTTTTGTATCAGAGCTTCCTGCCAACAAAGTCAATTGTTCCACTTCACTAAGTTGGTAAACCTGCAGAGCGCCAGATTCAAAAGATCCAACACTGACACACTTGGGATGATAAGACAGTATTTACACACTAATACAAGCACACTAATCAAGCAATAGAACAAATTTCGTCTTGTAGCTTGTTTGAATCACATTCGTAAAGCAGAGTCCTAGCCAGACGAGAACTTTCTTTTCCTTAGAAAAAGTTGTACTCACGTGAGATCGCCTTAAATGAAACACTCAACTCACAAACGACACCTATACATCCAATAAGACGAAACACTTTTACGCAACAGCACGAATATATCTAATAAATTGCTAAAATTCACAGAGCCAACAATTTCTGTAACCATCAACAGCAAGTCAGGCTTGCCCAGGGCTACTTATAGTCCTAGAGCACGCCAATCGCATTTAGAGGCTGGTCCACCACGTACGAGAGTCAACACAAGCTGGGGGCATCCAGTCAGGTAATTCGGCACATTAAATGGTCTTCTATCATTTATTAAGGACGTCCGTTGATCAGGGTCAAGTAGATCTTCTTCGTATTGCTTACCGACGGGGGTTAACATTAAGCATCCCTGTTCCACATGTGGCTTCCAACCAATGCTGTACCATAATTCAGGGCTGATAGGCGCGGGAGGATCTTCAGCGCTGATCCCATCAACAACCCGTGATACGAGGTACAGATAATCGTTGGCGTCGTTCAGGTTGTGTCCAGCACCAACAGATACTGGTTCTGCGGCTTGTGATCCGGCTCCATACCCAGAGTTTCAATGACAGGAGGACTATTCCACGCCTTCATCATTGTGTCGTCAATTGTCTTGCTCCTGTCAAGATCAGTACCCGTATCGTATTCTATATTACCATTCAAAGCATGCTGGTTGCGATTGTGTGAAAGGGCACAGTATAACAGGTTACCATCGACATCCCCTAATGAAATGACTTCCTTTAGATTAGTGGCAACCTGTTGGTCGGTGATACCTTTATAGTATCTATTCTTCTTATCTATGAAGTCTTCAATATATTGGGCATTGGTGTCGTCAGGGGTCTTCTCACTTATCCTACAAAACACACAGTTATATGAATCAGAGCAAGTCTTAACAAACAAGGTATTACGAGTGACTGCCTTGATCAAACGTTCAGTTTTTACTCTACAAGGAGTGACTGCCTCTTCGTCATTCGGTATAGCACTTTGCTCACTCTCAAGCACAGGAGCCACTGTGAATACATCCAACACATCTTCAATCTTCTTTTTGGTGTCACGATACAGCGGTGCAGTGTGTTTACCAGGTGCAAACACGTTAGTATTGGGTTTATTAGGTAGTTTGCTCTCATCTATAAGACCATTGACCGATAAGTAAGCCTTCTTAAATTCACGAGACACTGCTTTTGCCCACTTAACATTATGGTGTGAGGCCTCTAGGAATCTCTTGAACCGGCCAAGATCACCGCCCATCTCTTGGGCAACAACACGTGCACGACCCGTTAGACTCGTTCG</t>
  </si>
  <si>
    <t>TTTATACATTGCGAGCCATCCCTGCATCTGTGGAACAATGTAGTCCATTTCTTTACCGTCTTCTATCAGTTGTTTCCTAAAGAATGGTCACACTTGGATGGGGATATAAGTATCCTTCCATAGAGTAGAAAACAACCTCTATATGCACAATAGCGCGGGAAAACAAACTCTTTGATGGTACTCATTAAACTTGTCTTTTACCTGCACTTCTTCCCATCTGATAGTAATTTGTTCAGTAAGCAAGTGGTTCGAATACCCCCAGCTATGCATTAGGTTTTCAGTAAAAGCATCTTTGATTCTGCCCTCCAAGTGGACTCCAAGCTTCGTGAGTCGGTCATTCCATTTTCCCATTTTGGGCTCAATCTGATGCAGTACTTTCTCCCAAGACAGGCGGTAGAACTTGCCATCCCACATATGGTGCAAACTGCCTCCTAATCGAGAATTTGGAGGGATTTCAGCACCACCGTAAGCGCTGGGCAACAGGCAGAAACCTACAGCATGGGCAGTGGATACGCCAACGCCAGCTTGCTCGGCGTCCTTGATCATAAGATCGGCTGTGCGCTTAGGGTCTGAACCACGCAATATCAATAAGTTTCACACTGATATGCGGGAATATAGATGCATGGGTTTGAGGATTTCGGGTTCCTTGATAGGATTGCAATACATTATATTCAATATACCTCGTGCTCTGTAACCACATAAGCTCTTGGCCTCGTACGACTTCCATAAGAACTCCACTCTAGTCCGGGAAATATAAGTCTTTTCAGGGTGTTCATCATACCCTATCTCTCCATAAGTATCGATAATACAATGTACAAACCTGACATTTCGGCAACAGAACAAAATATCATTGCCCTGGGCTATGAGATTGGTGACTGGAACATGGTGGCCAAAACGACTAGATGCAATATTGCAGATGACTTGAAAGCTGGACAGATTAAGCAATGTATCCAGCAAAGTGGTCCAATGCCAACCGCTTGGCATGCCATTAGCCCATGCAAAACTATACGACCCGCAATAGACTCAGGGCATCTTCTCGAAAAGAACTCTTTCAATCACCAGAAAGTGTTGAAGGAAATTGTTGTCCTTGGAAAGTGAGTATATAGTGTCTCTCATTGTCTCTTATTGTAGCTTTGCTCTGTCAATTATCAAAACTTCCCTGGTCAAGTGAAACCTTATACATGTTCTAGTCATTCATCAGGTGCAACATCTTCACAAGATAAGGTTCTACAGCACTAGACCCCATAAATAATGAAGACAAATCACAATGTCTCAAACCTTGTTCACATCATTGTGAGAGGAAGGCCATTAGCCTGTTGATACTATTACCACAGCCTCCTTTCCAGCCTCACTTTTCTCCATTATATGCATTTCCTCTTCATTGGGCCTAATCAAATTACCAATAGCATCCTCGTCAGTCAAAAGGGTGCCCTCAACCGTTTTCATGTGCTGTGCTCAATTTTCCCACCTATAATGGCAGTGCCCGTCTTGCCGGTCCCAGCTTTGCCGCACATCCATAGGCCTTTGCTGATCTACTCTTCTGGTGTTAGGATGACATCCGGAGTCTTGTAGTAGCGCCATATTAAGCGACAACATTCATTGTAGATTAAAGTTGTGTAAATGTCAGTTCCTATAGTCTCCCCAAGGTTGATAGGCTTCCCCAGCCATGTCTGCCCATCATTAAGCAGATTGTTGAGTCTGACTGGGGGGTGGAAGCCTAAAAAGGATTCCCAGTAGCAAAACTCACACCATGCTCTGTGAATGAATAAACCCCACGTTTTAATTGGCTGGTTACTTTTTTGAAGTAGGAGCGCAGTTTGCAGCAACACAGATCTAGCTGTTGATCTTTGCCAGTCCCACTCCTGCAGTAGCACATCTTGATTGCTTCTTTTCACGGTGTAGTGGAAGACATTAAAAGCGTCTTCTATGAAGCTGTCAATGTGGATGATTTGTGGAACATTTATTTAGTTAAAACATCTAATATTTTGGAGAAATGGAGGATGTGGCGAAGCATAGGTCCTGGTATGCTTGCAGATACATTCTTTCCCCAGGACTTCATCAAGTACTTTCTTCTCTGCCTCAAGGAACATCCCCCATGTCCAGTTCTCGTCCATCAGTTGTTGGTGGATTGCCCTATCGCAGGAGGAGTGTCTACAGTTGCTGCAGAGTGCTTCACTTGCACCAAGATCATGCAATCTTCCGCAGCCTGTTTGTCGCTGGTAAATGGCCTTGAGGGGTTTGAATCCACCACATTGGGGGCAGCATTCGGCCTTCTCGCACCCCCATGTGAGTTTAAAGGAGGCAACCCCTTCACTCGGTAAAGCTGTGACATTTTTGTCATAATGGTTGGGTTGACGTTGTTACATGTCAGTAACATGAGCCCATTGGTGATAGTAGTGGCATCTAGCAACTGTGTTGCTACCACTTTTAACCCCATCAACATGAAGAAGGCCTCCTCCTCCCAGATCTTATACACACTTTTGGCCCCCTTTCCCAGTTGTAAGCAAGGCCTTCAGGTAAGAAATTTCCACCGGTCCATCCAAGCTGGGTTGCCAATAAGCCAGTATGTGTTGTATGCAGTATCCAACTTATGTGACCTAGTTCCTCTGTGAAGGTGGATGTGTCTTGCAGCATAAGGTTGACATACTGTAGCTCCATATTTAATTTCATCAGATGCCATTCTAGGCCTACATCTGCATCGGCTATGCTTGGAGGTTGATGAAACTGGTTATACCGCCAGTTATTCACTTCACCTATCAGTTGAAGACTGGTGCTACTGACATAGTTAGGGGTGAAATATGATGCAAAAGCGTTCTTCCACATGACTTCTGAGGTCTGTCAAGGTTCCCCAGATGCAATGAGTGATGTTGAGATTCCAGCTGTAATGCAAGTTCCCCCCATCACAGAAGGACTTTACGAAATAGTCGAGCCCCTTGTCCTCATTGGTGCTGTACATCCAATTATGCCATATGGGTATGAGACCCGCTCCTTGATCTTCTATGTCTCCGATCACTGGCTGTACCACGCTGTCCTCGATTTCCATTGCAGCCTTGCTCTCCTCAAACCCCCGTCGAACAAAAGCCATCTGGTTCATTCTGTCAAGCATATTATTTTGTCGCCTCATCTTGATCTCCTTGGCAGATTCGCTATTAAACACATTATAGGTACAGATCCCCATCACTATTCATAATTCATCACACATACCCCTTCTGGTGTGTTAACAAACACTATTTTCCTCCTCTCATCAGTCATCAACATGTTCCTGGATTTTCGAATGAATCCCTGCCTACTGGTTTCGATCTCACTAACACTTTGTACATCAAATAACTCCAATACTCCTGCCAGCAGATAATTGAGGTGGATCAGTACCCATAGAGCCAACTGCTGGGGGGATGTAAAGTTGACATCTAGGCAGATGACCACAAGGTCAGGATCATTCAGAAACCAGTAACCTGCAGGAATGCGTTGACCAGCATTGCCAATAGGGATGCAGCCCCCATCACATATCACCCTCTTCAAATAACGAGGAGTGATGCCCATATATGTATAGCCACATTGACCAGGGTCCTCTCTGATAAATCTAAGTGCTGTAGGCACTTTATTAGCCAATGCGTAGTCTACACCCCTTGGTTGGATGATCACATGCGATTGTAGATCATCATAGAGGGCTACTTTTAGTCCCAGATCACAACAATCGCATTTAGAGGCTGGCCCACCATGTACGAGAGTCAAAACCTGCTGGGGGCATCCGGTCAGGCAATTCTGCACATTAAACAGTCTTCTATCATTTATTTTTATTTATCATTTATTTTTTTTCTTCTATTCATTTTTTGGACGACCATTGATCAGGGTCAAGCAGGTCTTCTTTGTATTGCTTACCGACGGGGTTAACATTAGGTGTCCGTGTTCCACATGTGGCTTCCAGCCAATGCTGTACCATAATTCAGGGCTGATAGGCGCGGGAGGATCTTCAGCACTGATCCCATCAACAAACCATGATACGAGGTACAGATAATCGTTGGTGTCATTTAGGTTGTGCCCAGGTCCAACAGCTACAGGTTCTGTGGATTGTGATCTGGCTCCACTTGAATTCGCATTATCTGTTCCTGGGGCAGGACTGGGCTGTGGCGGAGGTGTTAGCATGTTGTACTGTAGTGTCGTATTTTCAATGGTGAGTAGAGAACTTCTGTTACCCTGAGCCCTGCGCTTACCACGTGTCCTCGCACTTCTGGTGTTAAGTGCTGGCAGGTCAGCCGCAGGTGCAGGACTGCTGCTCGCTTCGGATGCTAATTCATCAGGGTGGATAAACTGTAGATGTGCTCGGTAGTAGTCAGAGGCTCTTAGAGCCTCTAAGTTGAAGAGCAGATTATGACCTGTTCCTTGTGATACAGTAGATGAGATACCGGGGTTGAGGTTCATTGAGATGCCGATATAGTTCATTGTATTGTCATACTGCTCTAGGTGCAATGCCAGCCCCATGCCCAGAGTTTCAATAACAGGAGGATTATTCCACACTTTAACCATTGTGTCGTCAATTGTCTTGCTCCTGTCAAGATCAGTACCCATATCATATTCTATGTTACCATTCAAAGCATGCTGGTTGCAATTGTGTGAGAGGGTGCAGTATAATAGGTAACCATCAACATCCCCTAGTGAAATGACTTCCTTTAGATTAGTGGCGACCTGTTGGTTGGTGATACCTTTATAGTATCTATTTTTCTTATCTACGAAGTCCTCAATATATTGGGAGTTGATGTCATCAGGGGTCATCTCACTTATCCTACAAAACACACAATTATATGAATCAGAGCATGTCTTAACAAACAAGGTATTACAAGTAACTGCCTTGATCAAATGTTCAGTTTTTACTCTACAGGGAGTGACTGCCTCTTTGTCTGTGAACACTTCCAACTCGTCTTCAATCTTCTTTTTGGTGTCAAAATACAGTGGTGCAGTGTGTTCACCAGGTGCAAACACATCAGTATTGGGCAATTTGCTCTCATCTATAAGGCCATTGACTGATAAGTAAGCCTTTTTGAACTCACGAGACACTGCTTTTGCCCACTTGACATTACGGTGTGAGGCCTCTAGAAATCTCTTGAACCAGCCAAGATCACCGCCCATCTCTTGAGCAACAACATGTGCACGACCCGTTAAACTTGTCCG</t>
  </si>
  <si>
    <t>TTTTCCCCCATCACAGAATGATTTTACAAAATAGTCGAGTCCTTTATCATCACCATCGCTATACATGCAGTTGTGCCACAGTGGTATTAATCATGCAGCCTGATCACCAATGACAGGCTAAACAACACTGTCTTCTATATCCATGGCAGCCTTACTTTCCTCAAATCCTCGTTGTACAAACACCATCCTATTATTCTATCCAACATGTTATTTTGCTGTCTAGACCTGATTTCCTCAGCCAACTCACTGTTGTACACGTTGTAGGTGCAAATTCCCATCACTACAGCTAGCTCAGCGGTCGTCCCCCATACACCCACAACAAGGTACGAGCAGCGAAGATCTGGTCTACCGCATTGACGCATCGCGCACGGCCATATCCCGACATATCTCAAGCGTCAGCTGAAGGGTCCAACTGCAGATAACGGAGTACATCCTCGGTTGCCCCTTGATGTTGCTTGATTACAACATGATCATTAGGCTGTGCTGGGTCACAGACAACACGCTTGCAGCCTTCTATGCGTGGGGGATACCGTATCGTCGCCAAGCCAACTAGATTGTCGATTTCCAACCAATTCCCTCCCCCGATGAACCGCTCTGACCAGCTCTCGTCGAACATTTCTCTAAGTGAACGATCACACCTAAGGATATCACCAAGCATCAGTCGCAGGAGGGCGTCGGCATCTCTTGGAGGTGTTGGTGCTATAGCATTCTCCCCCGCTGCAGGTGCCTGGAAGGGTATCCACTCGTCCCCATAGTTCATTACACACACACCATCCAAAGTATTGACGAATACTATCTTTCTTCTTTCATCAGTCATCGACACATTTCCTGAGTTCCTAATGAAACCTTGCTTGCTAGTTTCGACTCCACCAGCGTTCTGTACATCAAACAGCTCTAGAATGCCTGCGAGTGGGTG</t>
  </si>
  <si>
    <t>TAATAAGTCCTTAAATGAAATATCGCATTGCTTGAGATAGTAAAGCTCGAGGGCGTAGAGCCCTGATTCGAGTGTTGCCAAGGTTAAGTTCTTCGTATTCAACAGCCTTCTGCACCAATGTTGGCACACCTTCTTAACTTGGGCTCCAAACCTGGCTGAGCGGAGATCCGTCGCTGGAGCTGGTATGTTCACCTGGCCTAAAAGGTACCGCCTGTAGACTGCCTTACTGACTCTCTTCTTGTAGTGTTTTAGCCACTCGACGAACTCAGGATGAATGTACTTTGCTTCTGTTTGGTCCTCGATGATTTGCTGCTTGATGAAGGGAAGTGCCTGGACAGCCACACCTTGGATGTTCCACAAAATGTCGGGGTCTGGGACTGGATCACACTCGTGGAAAACTTGTAGTTGTGCGCGCACGTCTACCTCCTCCCAGTCGAGCCGGACCTCCTTTGTCAAGAGTTGTGGGGTATAACCCCATGTCTGAAGTAGATTTTGTTCAAATGCCGTCTTAATGCTACCTTTGAGCTCAATCTCATAGCGAGCGAGTCTGCTACTCCATTTACCTAAGCGGATGTTTGTCTTGTTTGGCTCCACGATCCAAGACGGTCGCCAGTATTTTCCATCCCACTCTGTCTGTAGACGGTTACCGAGCTGGCATTGGTGTGGGATACCTGCACCACCGTATGCTGCCGGGAGGAGCATAAAGCCCAAGGCTTTATCTCTTTCTACACCTGCCTGTCTCGCATCCTCCAGCATCAACGATCCAACCTTGTCCGCGTCAGCCCCTCGCTGAATCAACAAACTCCACACAGATATGCGCCCGTACAACCTCATAGGTTTTATCAACTCCGGAACCTTGATGGGATTGCGGTACAGGATTGAGAGCATACTTCTCGCCCTATAGCCAGTTATGGTACTAGGCTCATACGATTTTCGCAGGAATTTGGCTCTGACACGGGAAATGTATGTCTTTTCTGGGTGTACATCGTAGCCTATATAGGCGTACCATTCTATGATTCTGACAGCGTCACTGTAATTGGTTGTGGTAAAGAGTATATCATCACCCTGAGCGATGAGGTTGTCAAAGACTACCCGACTACCTTTTTCCTCCTGCGCGAGGTCGACAATGACAAGAAAACTGCAAAGATTCAGCATAGTATCGAGGAGAGCGGTCCACCGCCAGCCGCTAGGGATGCCATTCTCCCACGTTGTCTCTCTCGCACCTATTTTCACAACTGGAGGTTGTCTGAATATGCTATCGAACAACACATTGAAGTAGTGGATGAACTCTGCGTCTTGTATTTGATGTTGAATTCCGTCCCGGAGCGCACAGAAAATTGCTTTGATGGACTTCTTGCTCTGCATATTGTCAAAAGAGCCTTGATCCAAGGGCACCTTATAAACTGAAGAAGACTCCATTAGGTTTACCATTCGCAAGTCGTACTCCTCTTTCTGATGCGCTGACATGAACAGTGACGATACAGGACAGTTCTTAAAACCTCGCTCTACCCATTGAGACAGGAAATTCATCAGCCTATTCGAGTGGTCACCGCATTTTACGACAGGTCTAGACTTTCCCTGTTCACTCTTCTCCATAACTGTCATTGACTCCCTTCTCACCTTGTTCATGTCCAAAAGGACATCGTCGTCGTCAAAATATACACCTGCAACTGCTTTCATACCTTTACTGCGTTTCGTCTTGTGTGCTATTTCAACTGTTGTCTTGCCACCTGTGCCGGCCTTACCTTGAAGCCATTGGCCTGTGCTTATCCATTCGGCTGCGCTCAAGGTTTCTTCAGGTGCCTTCCACCAAGTATCTATGACATACCTCATCTTCTTGTAGATCAAATCACAATAATAATCCTCTCCTATGTTCCGACCGATAGGTTTTTCGTTGTGTAGCCAATCTACTGCATCCTCCCACATACTGTCTAACCCAAGGTAAGGGTGGTACCCCAGCATACTTTCCCAGTAACAGTGTATTCTCCAATGTGCTGATACGTATGTGCCACCCTTCTTGTATAGTCCTGTAACCTTCTTAAAGTAGGCGCACAGCTTGCACAAACAGAAGTCGTTACTAAGTCTTTTTCTTCTGTACCATTCTTCTATGAGCGGCCTCACCTCGCTAGGGTTAGTGGAAAAGAGGTATAAATTGAAGTTGTCCTCTAAAAACCCTTTATCAGGTATAGTTTTCTGGATATGCCGGGTATTGAATCGCCTCAGATGTTGAACAAACTTGGGTTGCTCGCTATTATACGCCCTGGGATGGTTGCAGAAACATGGTTTTTCTCGGATCTCATTGAGTAACTTGTTCTCGAATTCTTCGAATACTGCGCCGTCCCAGTTCTCATCTAGCAGCAGCCTAGTTAGACATTTAGTAGTGCTGGCTGGGCGATCTCCTCTTGTACTGCCACCTCTGCCAGCATTCTGTTGTCTTCTCGTGCAGCCTGTTCCTGTTCTGCACGCTCGGCATTGTCCGCATGGTGTGCAATCTCCTCTGGCTGGGGCTCCGTTAGCATGGGTCGACCGGCTCCTATAGCCTAACCGTGCCTCCGGTTTGTCGGAAGATTTTTCAAACCGAGCGGCTTGTAGATATAGTTGGACGAAATCGTGGGTGCTGCGTCCGGTGCAGGCGGTCCCGCCAACCACAGACCCGTGATAAGCTGCTTTGAGCACAAAAGAGTATATGCAGCATCTTTTAAGCCCAATGTTTGTACCTCGGTATGTTCCCAGTTTTTAATATGGGTACTGAGCCCCCAGCCCCAGAAGAGACACCTGACACC</t>
  </si>
  <si>
    <t>TAGTACAGAACGGTACACTCCCTGACTGACTCGCTTCTTATAAGTCATCAACCATCCCTGCATCTCAGGCACAATGTACTCCATTTCCTCACCATCCTCTATCAACTGCTTCCTGTAGAACAGCCTTACTTGGATAGGAACATATGAATCTTTCCACAATGTGGAAGGTGGTGGTATCAAGCCTTTCTGGTGATGAACATTAAATTCCTCCTTTACCTGAATCTCTTCCCACTTTATGGTAACCTGCTCCATCAATATGCGGTTTGAGTAACCCCAACTGTGCATTAAGTTGTCTGTGAACGCGTCCTTTATCCTACCTTCCAGGCGTACCTCGTGATTTGCCAGCCTGCCATTCCATTTCCCGAGCTTGGGCTCAATCCGGCGTAACATCTTCTCCCACGATGGTCGGTAATACTTCCCGTCCCATTGATGCTGTAAACTCCCTCCGAGACGTGAATTGGGTGGCACACCAGCACTGCCAAATGCACTGGGCAGTAGACAAAA</t>
  </si>
  <si>
    <t>CCAATCACAGAGAAATTTGTGAAATTTGGAGACAATTCGATTATTACCAGCCATGTGGCTCCAATATTGGCTTCTAAATTACCGACATTGTCTTCTGACGAGCCTGACTTTTTGAGAAAGTTACTTGAAGTGTGTGATATTACAGAGCACGGTTGTGTTAGAGTGGTGGATAACAATATTCAGGTTCTTTCGAGAGTAACACCTTGTAAATTTGGTGGGCCAGGAGGTCCTGTGGATAAGGCAGGTACTGTGTTTCCAGTGCTTGATGCGCCTCTTGAATCCGCCAATACGGACTTCCTTGAAGTGAAGTTCAGTGGCCATCGGCATAGGGGCAAAGTTGAAGAAGCCGTCATCAAGCCATACCTTTTCAAAGAGGGTGTTGTCAATGGTGAAGTTTTTGACGATTCGTTTTATTGTTACTTGACACCAGCCGCTAGGAATCTTTGTTCAAATATGGCAATGGAAATTTTTTCCAATCATTTCTTTTCCGACACTTGTGCGCTGTATGCAAAAGGTGTTACATATGCTCTGCAGATTGATATTGCGAAATTGGCTGGTACTCAAACACAAGTGGTGGAGTTTGGAGAAGAGTCGGTGGTCAGCTATATTGACCTCGATGATGCTAACATTGATGTCTCTGATTGGAAAGGTCATTTTGCCAAAGGAAGTATTCAGCTGATGGAGGGTGAGCATTATAGTGCTGGTGCCCATGATTTGCAAGTTATACACTGGTTAGCCAAGGCTGGACATCGTATCACAGGAGTCGCCCAAAGTAAGACCAATATGTGCCACTACATCAAATGGCCATCCATAGATTTCCTTCTGGTCAGGCATGGTCCAGCTGTCAATGCACCCAATGCTCAAATGATAACTTCCCTTGAGATGATGGGCTTCCTTCAACGACTAGCTTGCAAGAGAGGGGAATGGGACTCATTCTGTCATGGTATCTACATTGCTTTTGATTTGGTAGGTGTTCGATACAGGACGGTAGATGGGCACAACTATCATTTATCATCTGATTTTAATACTTCTTGCTACCAACTCCCTTATCCTATGGATTTCAATTTTTTTATACGTTACTTGAAACCTGCGATTCCATTCACAGAGGCTAGATATGCTGAGGTGATGCAGTTTGGTGAGCGTTTCAGGTACACCACCTTCGGGAAAGCTAAAGTTGCTGCACTCTATACAGCTATGCGATCTGCGATGGCTACTACTTTGCTGGCTAGTTTGAACATCACTACTCGGGATATAATTGAACCCAGTTCACGAATTGAAAGATTATGCTCATATTTTCCCGATATTAATCGTAATGATGAGTTCTGGTTCTCAATGAAATTACGCAGAATGTTCCAATATTTTTTTGGTTTGGTGTTGGATGGTGGATACTACTATAATATGAATTGGAATGGTATTCCATTCTTTAAAAATTATCCACAGGCTGAAAAATGTCTTGGTGGTTTGGATGCTAATGTGCCTCCTTACTGGTTTTCACCTTTGGTTGTTGACGATTTTCTACTGACAAGACCACTTGAATGGGGCATGTTGGGTCCATTTCCCAAGGTGGATTTCAAGGGGAACTTGCGGTGGTCTGGAAATAAGAAAGGTGTTCATTCAAGTGGAGGTAATAAATTGTTAATGGAATGTGTCACTTCAGGAACACCTTTTGATTTTTTCCCCTATGGTGTTCAAGTCATGAATGTTGTGCTGCAGTCTTTGAGCACAAATGAACCTTCGATAATTATGTGCAAAGCAATGTTTCTTGATTTGGAGCATTGGACATCAAACGAGCTTCAACCGTTCACCGACTTCATTTACGACGCGGATCTCTGCTGTTTGCAGCCTTGCACTCTCCCTTCGTATAGTTGGCAGGCTGACGAGATTCGGTCTCCTGTCTATTTGCTGGGTGACAACTCGGAAATTTATATGAAAATGATGTATTGTTTTGGTGGCCAGAAAATAGAATTTATTGGCTATTATCTGAAGAGAAAACCAATTGACGTGCATTTTGGGGGATTCAGAACTCTGTCATTA</t>
  </si>
  <si>
    <t>TGGGGCAAGGATTAAATCCTTAAAGATAATATCGCACTGTTTCAGGTAGTACAGTTCCAGAGCGTATAGCCCGGACTCCAGGCTTGACAAAGTCAAGTTCTTTGTGTTCAGTAGTCTATGGCACCAATGCTGGCATACCTTCTTTATCTTAGCGCCGAATCTCGCCGAACGCAGGTCCGTGGCTGGAGCGGGTATGTTGATTTGCCCCAAGAGGTAGCGCCTATATACTGCTTTGCTCACCCTCTTCTTGTAGCTACGCAACCAATCGACAAACTGGGGATGAATGTATTTTGATTCGAGTTGATCCTCGATAATCTGCTGCTTTACGAACGGGAGCGCTTGAACAGCCACACCGTCGATGTTCCATAGCGTGTCAGGGTCGGGAACTGGTTCACATTCATGAAATACTTGTAGCTGTGCTCGTACATCGACTTCTTCCCAATCAAGCTGCACTTCCTTAGTCAACAGCTGTGGTGTATAGCCCCACGTTTGGAGGAGGTTCTGTTCAAAAGCCATTCTGATACTTCCTTTAAGCTCGATTTCGTAGCGGGCAAGTCTACTGCTCCATTTTCCGAGGCGAATGTTAGTCTTGTTGGGTTCAGCTATCCAAGATGGGCGCCAATACCTGCCGTCCCATTCGGTCCGTAGTCGATTTCCCAGCTGGCACTGGTGGGGGACGCCGGCACCACCGTACGCCGCTGGGAGGAGCATGAAGCCTAACGCCTTGTCTTTCTCTACACCAGCCTGCCTCGCATCTTCAATCATTAAAGAGCCCACCTTGTCTGCATCGGCTCCTCTCTGAATTAAAAGACTCCAAACAGAAATGCGACCGTATAGTCTCATAGGCTTGATTAACTCGGGTACTTTTATGGGATTCCGATAGAGGATCGAAAGCATGCCTCTTGCTCAGTAGCCAGTGATGGTATTTGGCTCGTAAGACTTACGCAGGAACTCGGCACATACGCGAGATATATACGTTTTTTCGGGATGGACGTCGTATCCTATATAAGCATACCAGTCGATAATCCTCACAGCGTCGCTATAGTTTGTGGTCGTGAATAGAATGTCGTCTCCCTGTGCAATAAGGTTGTCGTATTGCACCCTGCTTCCTTTTTCCTCTTGCGCAAGATCGACTATGACCAGGAAACTACACAGATTTAACATTGTGTCCAGGAGAGCGGTCCACCGCCAGCCACTTGGCACTCCGTTCTCCCAGGTGGTTTCACGTGCTCCTACTTTTACAAGGGGAGGATGGTTAAAAATACTGTCGAATAGTACCTCGAAGTAGTGCTTGAACTCTGCATCTGATGTATGAGCATGAATTCCGTCCTTTAAAGCGCAGAAGATGGCCTTGATGGTACCTTTGCTCTAAATATTATCAAAGGAACCCTGATCTAGAGGCACTTTATATACTGATGTAGACTCCATGAGATTGACCATGTGAATGTCATATTCTTCTTTTTGCTGCGCAGTCATAAACAATGAGGAGATAGGACAGCTCTTGAATCCTCTTTCAACCCACTGGGATAGGAAATTCATCATTCTGTTGGAGTGATCGCCACACTTCACAACTGGCCGCGATTTACCCTGTTCACTTTTTTCCATGACGATCATGGTTTCACGCCTCACTTTGTTCATGTCGAGCAGGATGTCTTCATCATCGTAATAAACCCCCGCCACGGCCTTCATGCCCTTGCTTCTCTTTGTCTTATGGGCGATTTCCACGGTGGTTTTTCCCCCGGTTCCTGCTTTCCCCTGCAACCATTGGCCGGTGCTTATCCACTCGCTTGCTGTCAATGTTTGCTCAGGCGCATGCCACCAGGTATCGATGATGTACCTCATTTTGTCGTATATAAGGTCGCAGTAGTATTCCTCACCTATTCGCTGTCCTATAGGCTGCTTGTTGTGTAACCAGTCTAGCGTGTCTTCCCACATATTGTCCAAGCCGACATAAGGGTGGTAGCCTAACATGCTTTCCCAGTAGCAGAACAACCGCCAATGCGGCATCAGATAGGTTCCTCCTTTTTTATAGAGTCCGGTGACCTTCTTAAAATAAGACCGCCGCTTGCATAGACAGAACTCTGAACTGAGGTTTTTCCCTCGGTACCACTCCTCCACCAACGGCTTCACTTCTGCAGGGTTGGCTGTAAATAAGTAGAGATTGAAGTTATCTTCTAAAAAGCCTCTTTCAGGTAGTGTTCTTTGGATGTTTTTCGTGTTGAATCGTCGTAAGTATTGGATAAATTTAGGATGTTCACTGTTATAGGCCTTAGGGTGCTTGCATATGCA</t>
  </si>
  <si>
    <t>ATCCGGTTCGTACGATTTTCGCGGGAATTCAGCACGGGTTCGGGATATATAAGTTTATTCCGGGTGGACGTAATACCCAATGTAGCCATACCGATCGATTATCCTCACTGCGTCATCGAAGCTCCTGGTTGTGAAAAGGATATCGTCGCCTTGTGCCAGAAGGTTGCAAACTGGACACTGGATCCCTTGTCGCGCGAGGCCAGATCGACAATCACTTAAAAGCTGCATAAATTGAGCATCGTGTCAAGGAGTGCAGTTCAGCGGCAACCACTTGGTACCCCATTTTCCCAAGTTGTCTCCCTGCAACCGAAGACAACTATGGGAGGTTGGTCGAAAATGCTGCACATTAAGACTTGGTAGTAATGGTCAAATTGAGGACTTTTTGCTTAAGCTGAGACCATCTCTCAGCCCTTCAAAGTTGACTTTGATTGTTTTCTTGCTCTGCATGTTATCAAAACTCCTCTGATCGAGCGGTACTTTGAAGACGTAGCTCCTCATGAGATGCAGCATAGCCATATAATATTTTACCTTTTGAGTTGAATACATGAAGAGAGAGAAAATCGGGCAACCAGCGAAGCCCTGCTCGACCCACTGCGAGAGGAAGCCCATCCACCGATTGCTGTGGTCGCCGCACTTTACCACTGG</t>
  </si>
  <si>
    <t>AGGGCTGGGCTCAACGGTTCCGTGATGGGCACGAACCATTCCTACTTCGGCTATCTACCCCAGTTTTTAGGCTCTGCAGGTTATCAAGCCTGGTTGGAGGGCAATGCTCCGAATTGTCCGCTTAATGACGTAATCGGACGTGCATTGGTCGATCGCGTGGGTAGAGAGTACGTCATAGCGCAGGCACTACTCCACCAAGAGAACGCAGATGCAGACGGCATATTTGCCCAGCGATGGTTTGCTGTGGGGACACGTCACGGAGTAGCACATGGCAAACTCACAAAAACCGCAGGCCATTAATGTGTTAGTAAACATGAATGACAGTGCACAGTCGGGAGTGCTTATCAACGACCAAAGAGCGTACAATGTCCTGCACTATCTCAGTGGAGAAGTACAAACTGTGGAGTCTGTGTCCAAGTTCATGGACCATCTATCCGCCGATTGGAGAGCACTCGGGATAAAGATAGCTCTGTATGACGATCTGCGAAGTAGGTCAATTTCTCAGCCTACCGGGGTGGAGTGGGCGTGGGCCCAAAAAGCAATGCCATTGAGAAACATCATAGATGGGGTTGACGATGATCTTTGGACGTTCAAGGCTATCTTCATCAGCGCTGACTACCTAGAGTCTTGTGTGCGATACGGTGGCATCATCAACGTGGTACCCATTGACGGCGATGACAACGAAGATTGGTCAGTGTTTTCCCATGAGACACAATTGATTGGAATAGACGGTTGCACCTCTAGTGATATTCAGAAGGCGATATGGGTAACTTCTCATCTTACTTACCCTTTAATGCACGTCTTCGAAGAGTATGGGGTGGCTATTGCAACTGCTGGAGTGGCACCACTATGCTTTGAAAAGAATGCATCATGTGTTAGCATTCGCAACAACAGGAGGAAATTGGTGGTCGTCACAAACGCAAAGGTATCAGAGACTTTACCTACGGGGTGCATCATTTCCTGATACAAATTGGACATAGACATGGTGCTCAGGCACCACCAGCTAACCGGCATGATGTTAACGACATGATCAAACTGATGGCCCGGGATATGTTCAACCACCAACTCTCGCTGCGAGTTGAGTTTGACTGGGCATTTTCATCGATGTTCTCAGGTGGGGGCAATTGGTTAGAAGTGCATATGTTGGTGGCTGCATTAACGATTCGGTTCCCACCCAGAATCGAGGGCAGGATAGAGGTCAGGGACGGTAACGTCAGGAAGCGACACCAGGGTATAATACCAGCAGCCCAGGAATTTCAACCGTGTATGGTACTGACACAGGATCCCATTGATATGACTGCCTTTGGCAAGGACAACTGTGTTAACTGCCTAGATATGGGAGTAGGAACGAGAGTGATCGCTGAGAACCACCCCGTCATCTATATAGGCGATTGGTCAAATGTGGCCGAAATAGCAGTCACTCTTAGGTTGGCTGTCTATGATGTATACAATGTGGAAAATAGGCTCGACATAGAGCAGAGGAGGATCAATTGCGGACTAGACAGAATCCAGAGAGCTTGTTTCCTTCGCCGATCGGTCGAGAACTTCAAACGGGAGGCGGGAATAGTAGATGGTATAGTTCACCCCGCACTGGTCGACAACAACAGGATCCCTATTTGGCTTGACTGGATCCAGGGCACAGGTGATGTCAAGGGTTTGCACGAGTATGTCAAGTGCTTTATCGGTGGTGGAAAAACGGACTTCAGCTGGGAAGTTAACATTAGGTGCGGAGTCCAGGCTACTTGGACAGGAATTAGGACCACGTCAGATATGTGGATATCAGACCGCAATAAGAAAACCCAGGATATGGTGATAGAGAATTACGGCCTCAAGAGATACGACATGCAGAATGACTGGAGACTAGGCCAATTCCATCAGGTAGTCGACAGGGTAGCTGTATCCTGTGAGCTTGAGCAGCACTTAATGCGGATAGATCTAGAGAATGCATTCGAGGATTTTAACCGTTGTGGTTGGCCTGGTGGTATCGAGAGGGCACATTCCGTCGCATGGGTAGTCCACAGGACATGCGCTGGTCTGACTGCAGCTAGACTTGGTTGGTCAGCAAAGTTAATCAACTTCCAGAATGCTCGAATCGCCTGGGGTTGGGGCCTAAGCTCGCTGATAAAAGATTGGGAGTATATGGAAATGCAGTCCTTGGGGTTGAAGGATTCAGGATTTACCCTACTGTGTTCCAAGCAACTGGTCAACGGGTTATGGCTAGCAAGCCAGCCTGCGCCTGATGCAGCGCCGACCATCTCGGCAAGCTACGTATACCGGCCAATGGGCCTCAAGGAACTGCCGACAAACCAGAGGCACAGACTGACTCTAGGAGCCGGTCAGCCTGTGCAGAAGGAGTCCGGTTCGGAAGAGACTGCCCAGCGTGTGGAGGAAGCAACACCAGCAGAACAGGAAGAAATTGCTCGTGCAGAGAACAGGATAGTGGCAGAAGCAGCCGTACAGGAAGAGATCGCCCAACCGGCTGTGATAAACGTGTAAATAAGTTTTTATTGGACGAGAATTGGAATAGTGTGGTTTTCAACGAGTTTGAGTCAGCACTACTCTCAGAGATCAGGGGAAAGACTTGTATTTGTAAGCATCCCAATGTATATAATAGTGATCAACCTAAATTTGTACAGTACCTATGAAGGTTCAATACCCGCTATGTTCAACGAATAATACCCAAAAGAGGGTTTTTAGAAGACAATTTTAACGTGTATCTATTTACTGCCAACCCTAATGAGGTTGCCGCGCTCGTTGAGGAATGGTATCGAAGGAAAGGACTCAGCCAAGATTTCTGCCTGTGCAGGTTGCGAGCATATTACAAAAAGGTTACGGGCCTCTATAAAAAGGGCGGCACCTACCTAACCCCACACTGGCGACTTTTTTGTTACTGGGAAAGTATGTTGGGATATCATCCATATGTGGGGTTAGACAATATGTGGGACAATACTTTGGACTGGCTACATAATAAACAGCCCATAGGTCAACGCATCGGTGAGGAGTACTATTGCCGGCTAATATACAATAAGATGATGTATATAATAGATTCGTGGTGGCATGCCCCCAAGCAAATACTGTCGGCTGACGAATGGATAAAAACGGGTCAGTGGCTCCAAGGGAAGGCTGGCACTGGAGGAAAGACAACTGTTGAGATTGCACATAAAACAAAGAGGAGTAAAGGAATGAAGGCTGTAGCAGGAGTGTACTACGACGATGACGACGTACTGTTGGATATGAACAAAGTAAGGCGAGAGACTATGGTCGTGATGGAAAAGAGCGAGCAGGGTAAGTCTCGTCCCGTCGTCAAATGCAGTGATCATTCAAACAGAATTATGAACTTCCTCTCGCAATGGGTTGAAAAAGGCTTTAAAGGATGTCCAGTATCATCGTTATTCATGACAGCACAGCAGAAGGAAGAATACAATATCAATATGGTAAACCTGATGGAGTCAGCAGCAACTTACAAGGTCCCTCTAGATCAAGGATCGTTTGACAACATGCAAAGCAAAGACACGATACGAGCTATCTTTCGAGCGCTGCAGGATGGGATATACAAGCGTACCTCCAGCGCAGAGTTTAAACAGTATTTCGATACGTTGTACGATAGCATCTTTGGATTAGCTCCCATTGTCAAAGTTGGCGCCAGAGAAACGACTTGGGAAAACGGCGTGCCCAGCGGTTGGCGCTGGACCGCTCTTCTAGATACGATGCTAAACTTATGCAGCTTCCTTGTAATAGTGGATCTCGCAGAAGAAGAGAAAGGAGGTTCCATACAGTATGACAACCTCATAGCTCAAGGCAACGATATATTGTTTACAACCAACAATTACAGTGACGCGGTTCGCATTATTGAATGGTACGCTCACATCGGTTATGACGTCCACCCAGAGAAGACGTACATATCGCGTGTTCACGCAGAGTTTTTACGGAAATCCTACAAACCTAATACCATTACCGGATACAGAGCCAGGAGTATGCTGTCCATCCTATATCGAAACCCTATCAAGGTACCTGAACTAATTAAGCCTATGAGGCTTTACGGACGTATCTCAGTGTGGAGTCTGCTCATCCAGAGAGATGCAGACGCGGACAGAGTGGGGTCACTTATGATAGAGGATGCCAGGCAGGCAGGAGTGGACAAGGATAAAGCTCTAGGTTTCATGCTCCTCCCTGCAGCCTATGGAGGAGCAGGGGTACCCCATCAGAGCCAGCTAGGTAATAGATTGCATGCATACTGAATGGGACGGTCGTTACTGGAGGCCATCGTGGATAGCCAAGCCGAATAAAACCAATATTCGACTGGGAAAATGGAGCAGCAGGTTAGCTAGGTATGAGATAGAGCTAAAAGGGAGCATAAAAACAGCATTCGAACAGAACCTACTACAGACTTGGGGCTACACACCTCAGCTACTAACCAAAGAGGTCCGTCTAGATTGGGAGGAAGTCGAAGTACGTGCGCAACTGCAAGTCTTCCATAATTACGACCCTGTGCCTGACCCGGACATCATCTGGAACATCGAGGGAGTGGCCGTTCAGGCTATGCCATTTGTAAAACAACAGATCATCGAGGAGCAGCTGGAGGCCAAATTTGTTCACCCTCAGTTCATCGACTGGCTACTCAGTTACAAACGGAGAGTGAGTAAGGCTGTATACAGGCGCTATCTTCTCGGACAAGTCAACATCCCAGCACCAGCAACTGACCTACGATCAGCTCGTTTCGGTGCAAAGATAAAGAAAACGTGTCAGCACTGGTGTCACAGGCTCTTAAATACTAAGAACCTAACTTTGTCCGGTCTGGAGTCTGGGCTATATGCCCTAGAACTGTACTACTTGAAGCAATATCATATAAACTTCAAGGATCTGATCCTTGCCCCA</t>
  </si>
  <si>
    <t>CTAATAGACGAAAACTGGTCATGGAACACGTTTCTTGAGGCGGAAGGAAAGGTCATTGCTGAGGTTAGAGAGAAAAACTGTATATGTAACAACACGCAAACATACGCCTCCCCGCACCATGCCTTCCTTCAACACATATAACGTTTTAACTCAATCAACGTACCGCGTGTCGTCAAAGCTGATGGTTATATCGAAGACGCATTTAATGTATTTCACTATACGGCTACAAAGGCACGCCAGTCAGCACTACTCTGTGAGTGGGATAGACGGAAGCACATTGCCAGCCAGTACAACTTTTGTTGTTGCAAACTAAGATCTTACTTTAAGAAAATTACCGGGCAGCTGAAGAGAGGTGGCACATTTATACATCCATCATGGAGAGAGTATTGTTGCTGGGAGTCCTTCCTCGGCTTCCACCCACCAGTAGGATTGAACAATATGCTTGACAATGCTAAGGCATGGCTTGGCACCCCAATAGATCTGGGAACAACCATAGGAACAGGCAACTACACTGCGCGCGTTTATGAGCAGTGTTGTAGGTTAATCATACGGTATTACAGAACGCCTGAAACCATACTTTCACCCAAAGAATGGGTTAGTAAAGGACTTTGGATGTGTGGTAAAGCTGGAACAGGTAGGAGTGGTGTTGCTATCATCGATGGAAAGATAGAGAGAAGCAAAAGGATGAAGGCTGTGGAAGGAGTACATCTGAGCGATGATGACGCTGTCGCCAATCTACTAACACCTCATTTCGAAGAAATG</t>
  </si>
  <si>
    <t>GACGAGAACTGGAATAGTGCAGTCTTCAGCGAATTCGAATCTGCGCTACTCACCGAAATAGAGAAAAACCATGTATTGTGACATCCTAGAGCTTACAATAGTGACCAGCCCAAATTTGTACAATATTTAGGAGATTCAACACCCGCTACATCCAGCGGATAATACCCGAGAAAGGATTCCTGGAAGACAATTTCATGTATACCTGTTCACTGCTAATCCCAGCGAGATAGCCACACTTGTTGATGAGTGGTATAGGAGAAAGGATCTCAGTCATGATTTTTGTTTATGTAGATTATGATCTTACTACAAGAAAGTCACCGGTCTCTACAAAAAGGCGGTACCTACCTAACTGCACATTGGTGACTGTTTTGCTATTGGGAGAGTATGCTTGGTTACCACCCATATGTAGGGCTAGATAACATGTGGGATGACACCTTGGACTGGCTGCACAACAGACAACCCATAGGGCAACGCATAGTGAAGAATATTATTGTACGCTGATATATGAGAAAATGAGGTATATAATAGACTCATGGTGGCACGCCCCAGAGCAAATCCTGACAGCTAGTGAATGGATAAAGACAGGTCAGTGGCTTCAGGGAAAAGCTGGCACCGGAGGGAAGATGACCATCGAGATTGCGCACAAAACGAAAAGAAGCAAAGGGATGAAAGCTGTAGCTGGAGTCTATTATGATGACGAAGATGTTTTGCTGGACATGAGTAAAGTAAGAAGAGAAACCATGATAGTGATGAGAAGAGCGAGCAAGGCAAATCCCGACCCGTTGTCAAGTGTGGTGACCACTCAAATAGGATTATGAACTTTTTGTCCCAGTGGGTTGAGAAGGTTTCAAAGGTTGTCCGGTATCGTCTCTGTTTATGACAGCACAACAGAAGGAGGAGTATGACATAAACAAGGTTAACCTTATGGAATCTGCATCCATCTACAAGTCCCTTAGACCAAGGGTCATTCGACAATATGCAAAGTAAGGGCACAATTCGATCCATCTTCCGCGCCCTTTCAGACGGGATATACGAGCGTACTTCTAACACAGAGTTCAAGCAGTACTTCAATACGCTCTATGACAGTATCTTCAGGCAGGCTCCCATTGTCAAAGTCGGAGCTAGAGAGACAACCTGGGAAAACGGTGTACCCAGCGGCTGGCGTTGGACCGCCCTCCTAGATACCATGTTGAACCTATGTAGCTTTCTCGTGATAGTAGACCTTGCTCAGGAAGAGAAAGGAAGCCACGTTCAGTACGATAATCTGATAGCGCAAGGAGACGACATCTTGTTCACGACTAACAATACAGTGATGCAGTAAGTATCATCGAATGGTACGCCCACATCGGCTACGATGTCCATCCGAGAAGAACCTACATTTCTCGCGTTCGCGCGGAATTTTTGCGGAAGTCCTATGAACCCAACACCATCACGGGTTAC</t>
  </si>
  <si>
    <t>GCTTTGGTAGTGTAATACGTTATAGGCTCTTTGATCGTTGATGAGAACGCCAGACTGTGCACTGTCGTTAAGGTTTACGAGTACATTGATGGCTTGAGTTGTCTTCGTTAACTTTCCATGCGCCACCCCATGCTTGGTCCCTACCGCAAACCAGCGTTGAGCGTGGATACCCGCTTCTTCAGCATTTTCTTGATTTATCAGAGCTCTCGTAATTACGTACTCTCTATCCTCGCGATCGTGTAATGTGCGACCCACTATTTCGTTGGAAGGGCATTCCGGTACATTACCCTCAAGCCAGGCCATGTAGCCTGGAGAGCCTAAATATCGGGGTAGGTTTCCGAAAAGCGAGTGGTTCGTGCCCATTATAGTGCCATTTAGCCCCATTCTGGTCAAATCCAAGCGATATGCGCAAGTACTAATTGCCTGATCGGCTTGGATGAGATACCCATCGTCGGTGTGCGCCCCAGCATCCATGATGGTCGGAGCATCCCACGCTCTGTTGACTAATACCTGGTTTTCACCTTCTCTCGTGTTGATCTCACCAGCATCGAAAGATATATTTCTGTTCAACGCATGCTGCTGCTTATTATGTAAGCGAGCACAATAAGCCAAAAAGTCACCTTCTGAATTATTTTTTATCGCTAAGTCGATTAGGTCCATCAATGTCTTTTCACTATCACTGTGAAGATGCCCTTCGAACTTACGCTCTACGCTATCATTGAATAATTTCCTATTTACATCGTCTGATAACCTAGTACCCATGGCACAGTATAGGCAGGTTTTTGTGGTCATGGCGAGTTGACAAAAGAAATGGCTACAAACTAATTCACTACAAACTAGATTGCTGAGATCCTTGTTAACGGTATTGCACAATTTATTTACACTTGTTTGCGAATTTGCATCTTTGGTCGCCTTATCACATAAATCTTTGATTTCAGATGTTGAGGCACCATCCTCAACCATGTTCTCTATTGCTTCAGAGTTGCTTTCAGGCTTGGTATCGTCGAGCTCGACTAACTGTTCGTCCTTTGGGTGGATAAAGAAATCAGTGGTCAGGACGGGCACTGCAAGGTTTGTTGCAGCTTCTATCTGCACGTTACTGCCTGGACTTGACTCATTACCACTATTGAACGCCGAGCGTTTTGGCGTGTGTCCGAATTTCGACCTATCTATAAGGCAGGAAGACGTACAGTAGAGGTCTCTGAACTTAGACATTACTGCCCTGCACCAAGGTAGATTCGTGTAAGATGCTTCAATGAAACGCCTCAATCTATGTATATCGCCTTTCATTGATCGGGCAATGTTGGCGGCTCTCTTAGACAGGGACACCTTAAGTGGCTGATCGGCAGGCTTCGTGCCCTTGTCGCCTTTATCAACCTGCTTGTTACTTTTCACAACTTTAGGCTTCTTAAGGGGGCAGGTGTTATATAAGTCCGTGATGATGGGGTCGCTCGTCCAGGTGTTTCTCACTGACAATGGTATGTCAAATACTGCGTGGGCAATATTTGCTTCCAGTCGGCACAGGATTTGTTCTGAGGCTGGCCATGAGTATGTTAACTCCTCGGCCAGCTGTGCGTCCCACCGTGGATAATGCCCATTACACTCTAAGAAATCGTCATCAGAGTGGTTGCTGTCATTGTTAGTCATGTCCTTTCCGGCGGTGATTATACACCTCTCCATTGCATCTTGAGCTGCGGCTTCTGCTTCAGCAATCGAGGTGAGGCTGCTGGTGGGTGAATCCCACGTAGAGAGGATCTCGACATACACGTCGGATCCAGGCTCGCTTGTCTTGCTGCTGAGACTGCAGTCACTTACTCCCGAACCCGTACTTTCGGTGACTTCAGTCTCAGTGATGGTGGCAGGCGCTGACTTGTTGGCGGTGATTTCCTCTTCTCGCGCGCGTGCGGCAGCTGCTCGGTCCTTCATTTCGCGAACGAGAGCGTCAGATTTTTCCTTCGCGAGTCTCTTCTTCTCGGCGAGCTCTGCGTGTGAAGTCCTCAAACCGCGTTCCTCGTTGAGTTTCAGGAATACCTTCTCGGCGCGCTCGTGCTCGGGTGTTCGCGTTTGCATACCGGTCCCGCGAAAAATATGCACTATTTCCCGATACTCCTCGAAACGCACTTCGAGCACTTCGGAAGACAGGCTTTTTGCCCAGCTCTGGATGGTACGAGGTGTCTCGTGTCCCGTCGGTACACCATCAAACGCGATAACCGGGGTTGTCAAGGGGGGGAG</t>
  </si>
  <si>
    <t>CACCTGGCCTAAAAGGTAGCGCCTGTAGACTGCCCTGCTGACTCTCTTTTTGTAGCTTTTCAGCCAGTCGACAAACTCAGGGTGGATGTACTTCGCCTCCGATTGGTCTTCGATGATTTGCTGTTTGATGAAAGGAAGTGCTTGAACAGCTACCCCCTGGATGTTCCATAACGTATCGGGGTCCGGGACCGGGTCACATTCGTGGAATACCTGTAGTTGTGCGCGCACGTCTACCTCCTCCCAGTCTAGCTGGACTTCTTTTGTCAAAAGTTGCGGAGTATAGCCCCATGTTTGGAGCAGATTTTGTTCGAATGCCGTCCTAATGCTGCCCTTGAGCTCAATCTCATAGCGGGCGAGCCTGCTGCTCCACTTACCAAGGCGGATGTTTGTCTTGTTTGGCTCTGCGATCCAAGACGGTCGCCAGTACTTTCCATCCCACTCTGTCCGTAAACGATTGCCAAGCTGACACTGGTGGGGAACGCCGGCACCGCCGTATGCCGCCGGGAGGAGCATGAAGCCCAGTGCTTTATCTTTTTCTACGCCCGCCTGTCTGGCATCCTCAAGCATTAACGATCCTACCTTGTCAGCGTCCGCCCCTCGCTGAATTAGCAAACTCCACACGGATATGCGCCCGTACAGCCTCATGGGCTTTATCAATTCAGGAACTTTAATGGGATTTCGATACAAAATGGAGAGCATACTTCTTGCCCTATAGCCTGTGATAGTATTCGGCTCATATGATTTTCGTAGGAATTCGGCTCGGACACGGGAAATATATGTTTTTTCAGGGTGTACATCGTACCCTATATGGGCGTACCACTCTACGATTCTGACAGCGTCACTGTAGTTGGTCGTTGTAAATAGTATATCGTCACCCTGGGCGATAAGATTGTCGTAGCTCACCCGACTCCCCTTCTCTTCTTGCGCGAGGTCAACGATAACAAAAAAGCCGCACAAGTTTAACATAGTGTTGAGGAGAGCAGTCCACCGCCAACCGCTGGGGACGCCATTCTCTCACGTAGTCTCTCTCGCTCCAACTTTTACAACGGGGGGCTGCCTGAATATACTATCGAATAACACATTGAAATAGTGATTGAACTCGGCGTCCTGTATATGGTGTTGAATCCCGTCTCGGAGGGCACGGAAGATCGCTCTGATAGTGTTCTTGCTCTGCATGTTGTCGAAGGAGCCCTGGTCTAGGGGCACCTTGTAGACCGACGAGGACTCCATCAAATTCACCATCTGGATGTCATACTCTTCTTGGTTGAGGCGAGAAAATATTACATT</t>
  </si>
  <si>
    <t>AACCCAATTTTGGCCTTGCAGCGTTCACAACTCGTGGGCTTCTTTCCCGTTCCTACCTCTTTGTCCAATTCTTGGTCAGTCGACGCGACGTCCGTTCAGGACTACAAGAATGAGGATAAGCTGCCCAGCAACAGGATCATCACATTGAAGAGTCCAGGGAGACGGGGGGACAAAGGAACAGCACCAGATGAGACCCGCCCTAAAAGAGTGGTTCCAATGGAGGTCAGGGCCCGGCATTTTGCGGCAGCTCTGGAAGGTGATGGTAAGTGTTTGCGCTTATTCATGGAGGCTTCTCACCTTCAGCCGGCGTGGGCCGCTGCTGTTGCAAGGCAGTACAAAAAGTTGTTCATGGCCCCAGGGGGAGGAGGTCTGAAGCCGAAGGTCAAGGGGTGGGATAAGAAGTCCCTAGGTCTGCAGGGTGTCAACGACACAGTTGTCTCGCAAGTTAAAGGAGCTTTGATCGACACTATCGGAGTACATGCATCCGGGGTCTTCAAGGATCAGCCTCCGGTATCAGAGGATTGTCAAGAGAAGGAAATGGGAGACGATATTGAGGCGATCCAAGAGGTCAAGACCAAAGAGAAGGAGATGAAACGGAGCTGTCATGTCATGGTTGTGAATAAGTACCTTGTATTGGGATGTATGCGGTCCAAGACATGCATTTATTGCGTCATAGCCTCTCGTCTCCGCGACGATCAAGACAGAGAGGCATACAAACAGTTACTTCGAGAGAAGTATGGTGGCACTGCCATCCCCATGTCCGAAGCAGTAACCCTTCTTTGGACATACACCACAAGTGAAGATATTGGAGGCTACCTGGCTGCGGCTGCCAAGGCTCACAACCGCTTCATGCACGCCACCAATGGTAACATATCATACGACGCTGAAGGGGAGTTTGATAGAACCTTAATTGTCAAGGACCTCGTGAGGAACTTATGGGAGGCACCGACCATAGTGGAGAGGATTTATTACCGGCCAGATGTTACCATTGAAATGCTGGATCACGCTATGGGGGTCGTTTCGATGACCAACGACCTAAATATGTCTTTCCGGGTCTATTCAGCGCAGGGGACCGCGCATGCTATCAGCTTTGACCCTAACAGACTGCATGTCGCTGCACAATACCTGGCCAACATTAGGAGGCAACTCGGGAAGGCGCAGGCTGCTGATCAAGGGGAGGAACCGCCAGATGCTGATGCTCCGGATGCGCCGCAAGACAAAGAGGCTCCACAACAAGAGGGGGATGCCAATGTCGTAGATCCTCAGCCGGGGATGGCTGCTCCAGCAGGTGGGGAAGGAGGCCCGCCGGTCAACATTGCAAACAGGGATAGAGAACCCCAAATTGTAGGTGGATTCTTGCGTCGCAGGAGGAGGGCTGCAGCCCAAAACGGAAACGATGATTTGGAGAACCTTGCGTTGCGCTATGAGAACATGTGCGTCCAATACCTGGCCCTACAAAATGCCGGCATTGCAGGTGTCTTTCCTGAGCTGTGGGTAGGAATTGGGCCTAGTGAGTCAATAGCTCACGGAGCCTTGACTGATACTGGAGAGGCAGCGCAGGTGAGGTCAGAACTTACCAACCGGGAGCAGCGGGGTGTATTGATCAACAACCTGACAGCTGAGAGGAGCGATTGGAGACCGCTCGGATTAAAGGTAGCTCTGTACGATGATCAACGGTCTACGGTAGCTGCCCAACCTACCGGGGTGGAGTATGCTATAGCGACAAGGGCTATGCCTGAAACATACAGGACTTTGCGCGAGGATGACAATCTGTGGACCTTTGAGGCTATATTTGTATCTCCATCCTACATAGAGAGCGCTATGAGGAACCAGGGCCGCATTGAGGTTGACCAGGGCCAGGAATTCTGGGAACTCCAGGGAGACGACGTCCTGGTCATAGGCTGGATTGCGGAGACTGCTACTCCTATCGCAAGAGCTCTATGGGTTGTATCCCATCTCTCCTACCCCCTGGCCGCTACCTTTGACGTGTATTCTGTGAAGACGGTTGCTGAAGCTAATCCAGCTGCCCAGGTGTTCGAGCGGAACTCATCCACGGTTACAATGTCCGACAACAGGAAGAAAATCATCTTCATTATAAATACTGATGCAAAGCAAAGGGTTGGTTATGGTGACTTTGGGTTCGAGGTCAACCTCGGCAAACATTATGGGCAACGGGCCGACCCCGCTGTTATCAGGGACGTCAATCCCATGCTGAAGAGGATGGTTTTCGATGTGGTACATCATCCAGTGTCACTACGTGAGGAATTCGACCGTGAATACGCCAACATCTTCACGGGTGGGGGTAATTGGATGGAGATCGATGTTTTGGTGGGTCTTGCAACCATACGGTATACACCTAGAATAGAGGGAAATGTCAGGGAAGACGAGAACCATGTGCGCGTCAAGTATTACAGAGGTGCTCCACGCGCTGTTCTCCAGCATCTACGGGTCACTCCAGACCCCCTGGCGCCTCGTTGTGAGGCCTACGACCGTGGCAGATGTGTAACAGCCCTGGACCACGTTCTGGTCACCCGCAACGTAGCTGAGGAGCATCCTATCCTCCGGATTGGAGTATGGCCCAACCTAGCCGAGCTCGCTGTCACTATGGGTATGGCGACATATTCCGTTTTCAACATCGAGAACCCCGCCTTCTTGCTGGAGCGTAAGAGGAATAATCTTCTTGACAGGATAAATAGGATAGTTTACCTGCGTCGGGCCTGCGAGGAGCTGAAGAGGAGTATGGCAATAGTCGACGGGATCTGCCACCCCCTTGATGATGGCGCGGATGGGGGACGGATACCCATGTGGAACGAATGGGTGAAGGGAGATGACCAAGTCCTTGGTTTCAGCGAGTTTGCACACGAGGCTATCGGAGGAGGAAGGACTCACTTCTTCTGGGACATGAATCTCCGACACAACATCGTACCGACCCTAACCGGCCTGAGGACCAATTGTGAAATGTGGAAATCAAATAGGAACAAGGTCCTCTATCAGGTTGACCTAACTCAAATGGGTTACGCGCAGGGTGCGGATCCCGGTGATTGGAGATATCTCACATGGCATCAGCAGGCTGACAAAGTGGGGGATAGGCCCTTGCTCGAGCAGCACCTCATCCGCCTTGATGCTGATTATTCCGCTCTAACTCTGACAAGCGCCAGATGGCCAGAGGGTGGCGAAGACGTAGGCTCCATCAGTTGGGTTGTACAATCAACCGTTTTTGGCATGGAAGCATTTGCTCTCGGCTGGAACTGCTCAATGGCCATCCCCAACAATGCAGCTAGAACATGGGGCTGGGGACTAGTTGCCAGAAAGAAAGTGTGGAGTACCAGGAGATATCTGACTCTGGGATTGGGAGCATGGGACGCTCAGAGGTTGTCCGCAAATACAATCAGCGCAGGCGTTTGGCTCGCCACGGACATCAGCAAACTGTTGCTCCCTACCAAGGCAACGGATTACCGGGGGTCTTTAAACTTCCATACTGGGACTCCTCAGGGGACTGGAGCTCCAAGGGACCCCAAAAGCACAGAGACTTCCAAGGGAGAGAGTGGTGTTGCAGAGGCGGCTCCGGAGAGCCAGATTGGTACATCAACGGAGTCAGGAGGAGTAGGTGCACTGTTAGCGAAGGAATCACAGGTGCGGGAAGAGGATACTTCGAGAGGGATGGGTCCATGAGGTTGCTCCTTGATGAGAACTGGACTTGGGATGACCTGTTATCTGAGGAGAAGACAATTATACAACGGGTGAGTGAATCAAAGTGTTCATGTGGTAAAATGTGTCCGTGGAATCCTCCTTCACCCCCTTTTGTCACTAATCTGAAACGTTTCAATGTAGAGAGACTGCCCAATCTGGTCGGGGATGAGGGTTTCCTCAAGCGGAATTTCAACGTGTTTGTCTTCGTGGCTCATGACAATGAAAGGCGCGACCTCCTGCAGGAATGGAGAAGACGGAAGCTTGTATCCAGGGGTTTTTGCCAGTGTAAGCTACGATCATACTTTAAGGCAGTTACCGGCCTCTTTAAG</t>
  </si>
  <si>
    <t>ATCACCACCGATAATTGAGGGTTGAGCTAAACCATCTTGGATGTCCAATCCTCTCTTCATTTCTTCTAGTGCTCTCCGGACGTAGTGACCCCGTTCTAACCTGTCTAAGGGGCAGTTGCGCCTCCTATCCTTAACTTCTCCGCATTCTCGGAGTCTCTTGGATTATACACGCACACCCCGAGGGTGATGGCTAACTCTGCCATGTTGGACACTCCCCTATGATAAGGTGCGGCTGGGCGTCCACCTGGTCCCTGGAGCCAAACACTTGATCCAAGCAGTTAACGCTGACACTCCTGCCGTAACCCTCCATCTCTATTGGGTGATCGTCGACCTCCAGTCCCATGGCTGCAGCCGCTTCAGCAGACACACCTTGGTGCACCTTGGTACAACCCGGAGCGTACCCTCCGTCATTGCGATTCGCCTTAACTCTTCCCTCGATTCTGGGGGATAACGAATCGTTGAGTATGTAACAAGGTTATCCACCTCGAGCCAATTGCCTCCGCCAACGAACTTTCCTGACATGGAGTCGTGAAAGACCTCCCTGAGCGAGCCATGGTAATGTAATATTTCGCTGACCATATCCTTTAGCATTGGATCCGCGTCTACCGGGATAATTCCTGGCATTTCTCCTTCGTGTATGGGGCTGTGTGAAACGCAATTCTGTAGTTTCTGTATTGTTTGGATAATTGTCCCGTCACTAGTATTCACAAAAGGATTTTTCTCCTCTTGTCGGGCATACTACTTGACCGGATGTGCGGAAATAACCCTGAAGACTGTGCCCTCTTTGCCTATTTCGCGCACTTTGTACAGGTCATCACCCCTCCCAGGGGATACTGAAGGTGGCATATTACCACAAGGCCATGGCGGCTGTAGTCACAAACTACAAGTCCAGTCCTATGATCACGAGATCGGGGTGTCCAAAAACCAGTGCCCTACGACCCTCCTTCTGCACAGGCCGTCCCAAATGGGCATCTACCGCCATTTCTGATAGCTCGTTCCAGGTATCAAGGGGTAACGCCAACATACGTATAGCCCCACATGTCCTCGTCTTCCCTCACGAATGGGACTCGCAAAGTCTCCTCCTTCTCTGCCGCTGCGTAATCGACTCCGCATGGTTGGGTCATTACCTTACTCCTTAGATCGTCATACAGGGCAATCCTTAACCCCAGCAGACGCCAGTCACTTTTAACTAGGCTGTGGCTCTCTGTTATCGTATAAGCTAACTGCGGGCACCCAGAAAGATGGGTCAGTATGTTAAAAGGTCTCTTATCGTTTAGGAGTATCCCTGTCTGGGCTCGGTTGAGTATGTCTTCCCTGAGGGCCTTGCCTCTTCACTTAGTTCGAGGTCGCCGTGATTAGAGCCGTGTCGCCATCCGATACCATACCACAACTCATTGTATATACCATTGGGTAGATCGCCCCGGGTGAGTGCGTCGAAGATACGAGCAACCAAGTATAACAAGTCCTC</t>
  </si>
  <si>
    <t>CTGGCACCACTGTGAGAGAAATGACACTCGAATTTTCACTTCATTGCTCCACTTCACGACGGCTTGTTATTTGCCAGGTTTAGATTTTCTCATTACTTACATATCCTTGTTAAAGGGTGTCTCTCACCACTTGTTTGTCGCTCAGATAGGTCCACAGTCTTTATCCGTTTGATCTTTTGTTAGTTACTGCCAATCTCTGCAGTGATTTACTTCCCCGTGCCGGCTTTACCACAAAGCCAGAATCCTTTTTCTGCCATTTCCGTTGGCTTAGGATTTCTTTGTGATAAATCCAGTACTTATTGAGCAGGTCCCATGGAAGCGTGGTATTCTTCGCCTATAGTGAGCCCGAGTACAATGGGTGCTGCTAATCATGATTCTACCTCCTCCTCCATGTCAGCAAGGCCCATTGGGGGATGGAATCCTAGAAAGGATTCCCAGTAGCAGAG</t>
  </si>
  <si>
    <t>GACGAGGATGGGATTCCTATACATAATATTCAATATGCTTCTACCTCTATAGCCTGAAAGTCGGTCCCTTTCGTAGGATTTGCGAAGAAATTCGGCTCGCGTGCGAGATACGTAAGTCTTTTCCGGATGGACGTTGTAACTGATCTTGCCATAGGTCTTGATTATCTGTACGGCGTCATTGAATTTGCGGGTACAGAATAGTATGTCATCACCCTGTGCAACAAGTCTTTCTACACTGTAGACTCTCTTGTCTTGTTGCTCACACAGACGTAGAATCGCTTTGAAGCTTCCTATGTTCAACAGTGTGTCCAGAAGTGCTGTCCATCTCCAACCGCTAGGAATACCGTTGTTCCACGGGAAACTTTTTCCCCCGCATGTGACTGTTGGGGATTTGTTAAATAGTGCATCAAAGAGCACATTGAAATGCGATAAAAAAGTAGAATCGCCACATTTGACGAAGATTCCATCACGTAAAGCCAGGAATACCGATCTTATTGTGCTCTTACTTTGACGGTTATCGAATGACCCTTGATCCAAAGGTACTTTGAATAAACTCTTGTCGCGCATCAGACATAACATCTCGATATTGTAATCTTCACTTGCTTCTGAATTCATAAATAGCGTGGACAGAGGACA</t>
  </si>
  <si>
    <t>ACTGACATCAATTGGTGTCACGCAGTGTCAAGAGAGTACAAACGTATGTACTTTGGGCACCGAGGCCACTTGGATAACACGAAGCTGCCTGCCCAATTGCAAGTAGACACATTTTTACCCTCTAACGAGGACAATGTAGTGGCCCTTTCTGTTAAGGGAAAGATAGAGGAGACGGTGGCGCTCCTGAACATTAAGGAACCAGAATCGTATGGAGAGGAGGAAGGAAATTCCGTACCTTCCGAGGATCCTACAATGGACGCGGCCGATGTGAAATACATCATCAAGTGTGCTGAGCGTAATCATCTGCTCGTGAAGGCCTGCGCCACATCATTTCACTGTATTTATTGCGTAGTCGGTGATAACTTAAGCCACGACAGTGAATCTGATGCCTTGGAGGAGGTGCTGAGCCGGTGCTCTCGCAAGTATTCTGCCTTGCCCGACCAGGTGGTCGCCAGCCGTCTCTACACAGCCATTGAGGTATTGGACGAAGAGGGGTACCTCTTATATGCCGCCATATCGCACAACCGCAACATGCATGCTCTCAACGGTAATATAGAATTCAACAGCGAGGAAATGTCTTGCTTTAACGAAGTAGTGGACAAAGCCCTAAGACTAGCATGGGATAAGACTGCAGTAACCGAAGGACTAGGCGTGTCAGATAGGGCGCTGGCGGAAATGGTCGAAAGTGGCATCGACTGCATCACTATTACCACAAATGTGGATCCTGGACTAACAACGGCACTCTACCAGGGCACCAGACACTTGCTTACTGTAAGTGTTGAGGAATTCCGCGAGACCGGGGTGTACCGTGGCAATCTGGACTTTGCTAGACCAGACGAGGAAGGAGGGCAAAGCCCGGCTTATAGACCCCTGAGCCCCGAGCCGCTTCCAGAAGTACGCGACGGCCGTGGTAGGAGAAGAGGAGTTGGTCGTGGGAAGTACTCCAGGAAGAAGCAGGCCCACCAGTCTGGCATGACTGCTAGTAGCAGTGACCTCACAGAGACCAGCAACCCTTCAGAGCTTGAGAGTGAGGACGTTGGAGGACCCGAGTGTGACGCACCCCGCCGCGGTGTAGCTGGACCTCCTCCTGTTGAGGAGGTAGAAGACGATGTAGTAAGGGGCGAAGCCCGCGGACCTGGACACACCCTTGAGACTATGGAGGACTTGTTATACTTGGTTGCTCGTATCTTCGACGCACTCACCCGGGGCGATCTACCCAATGGTATATACAATGAGTTGTGGTATGGTATCGGATGGCGACACGGCTCTAATCACGGCGACCTCGAACTAAGTGAAGAGGGCATGCTCTCAACGGTAATATAGAATTCAACAGCGAGGAAATGTCTTGCTTTAACGAAGTAGTGGACAAAGCCCTAAGACTAGCATGGGATAAGACTGCAGTAACCGAAGGACTAGGCGTGTCAGATAGGGCGCTGGCGGAAATGGTCGAAAGTGGCATCGACTGCATCACTATTACCACAAATGTGGATCCTGGACTAACAACGGCACTCTACCAGGGCACCAGACACTTGCTTACTGTAAGTGTTGAGGAATTCCGCGAGACCGGGGTGTACCGTGGCAATCTGGACTTTGCTAGACCAGACGAGGAAGGAGGGCAAAGCCCGGCTTATAGACCCCTGAGCCCCGAGCCGCTTCCAGAAGTACGCGACGGCCGTGGTAGGAGAAGAGGAGTTGGTCGTGGGAAGTACTCCAGGAAGAAGCAGGCCCACCAGTCTGGCATGACTGCTAGTAGCAGTGACCTCACAGAGACCAGCAACCCTTCAGAGCTTGAGAGTGAGGACGTTGGAGGACCCGAGTGTGACGCACCCCGCCGCGGTGTAGCTGGACCTCCTCCTGTTGAGGAGGTAGAAGACGATGTAGTAAGGGGCGAAGCCCGCGGACCTGGACACACCCTTGAGACTATGGAGGACTTGTTATACTTGGTTGCTCGTATCTTCGACGCACTCACCCGGGGCGATCTACCCAATGGTATATACAATGAGTTGTGGTATGGTATCGGATGGCGACACGGCTCTAATCACGGCGACCTCGAACTAAGTGAAGAGGGCAAGGCCCTCAGGGAAGACATACTCAACCGAGCCCAGACAGGGATACTCCTAAACGATAAGAGACCTTTTAACATACTGACCCATCTTTCTGGGTGCCCGCAGTTAGCTTATACGATAACAGAGAGCCACAGCCTAGTTAAAAGTGACTGGCGTCTGCTGGGGTTAAGGATTGCCCTGTATGACGATCTAAGGAGTAAGGTAATGACCCAACCATGCGGAGTCGATTACGCAGCGGCAGAGAAGGAGGAGACTTTGCGAGTCCCATTCGTGAGGGAAGACGAGGACATGTGGGGCTATACGTATGTTGGCGTTACCCCTTGATACCTGGAACGAGCTATCAGAAATGGCGGTAGGATGCCCATTTGGGACGGCGCTGGTGCCAGAAGGAGGGTCGTAGGGCACTGGTTTTTGGACAACCCCGATCTCGTGATCATAGGACTGGACTGTGTATTTGTGACTACAGCCGCCATGGCCTTGTGGGTAATATGCCACCTTCAGTATCCCCTGGGAGGGGTGATGGACCTGTACAAAGTGCGCGAAATAGGCAAAGAGGGGCACAGTCTTCAGGGTTATTTCCGCACATCCGGTCAAGTTAGTATGCCCGACAAGAGGAGAAAAATCCTTTTTGTGAATACTAGTGACGGGACAATTATCCAACAATACAGAAACTACAGAATTGCGTTTCACACAGCCCCCATACACGAAGGAGAAATGCCAGGAATTATCCCGGTAGACGCGGATCCAATGCTAAAGGATATGGTCAGCGAAATATTACATTACCATGGCTCGCTCAGGGAGGTCTTTCACGACTCCATGTCAGGAAAGTTCGTTGGCGGAGGCAATTGGCTCGAGGTGGATAACCTTGTTACATACTCAACGATTCGTTATCCCCCCAGAATCGAGGGAAGAGTTAAGGCGAATCGCAATGACGGAGGGTACGCTCCGGGTTGTACCAAGGTGCACCAAGGTGTGTCTGCTGAAGCGGCTGCAGCCATGGGACTGGAGGTCGACGATCACCCAATAGAGATGGAGGGTTACGGCAGGAGTGTCAGCGTTAACTGCTTGGATCAAGTGTTTGGCTCCAGGGACCAGGTGGACGCCCAGCCGCACCTTATCATAGGGGAGTGGTCCAACATGGCAGAGTTAGCCATCACCCTCGGGGTGTGCGTGTATAATCCAAGAGACTCCGAGAATGCGGAAGAAGTTAAGGATAGGAGGCGCAACTGCCCCTTAGACAGGTTAGAACGGGGTCACTACGTCCGGAGAGCACTAGAAGAAATGAAGAGAGGATTGGACATCCAAGATGGTTTAGCTCAACCCTCAATTATCGGTGGTGATGGAGAGGAAGGTCAAGACATCCTGCTCTGGGAGTTATGGGTGTATGGTAACGGTGGAGTGAAGTCGATGGCAGAGTCGTTCGTGTGGGGAGGAAATATTAAATACAGTTGGGAAATTAAT</t>
  </si>
  <si>
    <t>AGGAACTCCAGCTACGTTAGCATGCGCAACCCTAGAAGACGGATCATCTTCATAGTGAGTAGTGACGCAATAAGACAATTTGTTTACGGAAATCACCGGATTGATGTAGATATGCCGGGAGCGGCAGAACCAGCGCTACCCAATGCTCATGAGTTTGATGCTGACCCGATGATCAAAGACATGATTAAGGATATTTTGTTTCACAAATTTTCATTACGCCGACTCTTCGACAACGCTTTTTCTCGGAAGTTTACTGGAGGAGGCAACTGGTGTGAAGTAGATAACATCATAGGTATGGCCACTATTCGTTTTCCTCCTTGCATGGAAGGCATCAAATGCCGGCCAGCCAACGCAGCTGATAAGGGAGTGATTGAATGTGACAGGAATGATATGAGAGTTATAGCTGAACAGAAATTTGCTCAGGGCGCACCAGGTGAGGTACTGGTGGCACTTGGTTTGGCAGAGCATCGAGCAGCTGAAAATATGCGTGCTTATGGATGGGAAAGATGTGTCAATGCACTTGATCAGGTGTGTGCTTCAAAAGAAAATGTTGATACCCATCCCCAGATACGATTAGGCGAGTGGACTTGGGAGGCTGAGTTGAGCGTCGTCCTGGCCCTGGCCCAATATTGCGTGTTTGATGTCGAGAATGAGCAAGATGTAGCAGCAAGG</t>
  </si>
  <si>
    <t>GTGCACGATCCAGTTGATTCCCTCACGTACTCGCTGGCTTGAAGAGGTGTCTTGGAGCACGATTGTGCCGTATAGTAGCTCCCAATTCACTTTCAGAAGGTGTTGCTCCAGTATAATATCATCGTGTGCCGTGTCGACGGGCTGGTGGTATTGGCCGTATCTCCAATTGCCATCTTCCCCTACTCTTATTAGGCTACAGTTCTGCAAAAAACCTGGTGAATAGCCAGTCACGCTCTTGTTGAGCCACATGTTCTCTGATGTACGCACGCCGGTCCAAGTGCCTCTGATGCGTCTCTTACGGTTTACTTCCCACAAGTATGTTAGTTTGGCCCCGCCGCAAAAAGATTCACAGAAGTATCTCAACCCCTGGTTGGTTGAGGAACCTTCGGTCCATGTCTCCCATAATGGGATGTCTGGAGCCCCGACATCAGCTGCGTTGCCTATTCTGGGCTGCACTATTCCGTCGTTAATCATGAGGCGGTATTTTGCTTCCTCTATGCCTCTTCTCAGATAGCACCCCCTCTCCAACCTATCAATGGGACAGTTCCTTCTCCTTTCCTTAACTTCCTCGCCATTCTCGGAGTCGAATGTGTTGTAGATTGCAACTCCAAGACTTACTGCAAGCTCCGCGACGTTTGGCCACTCGCCGATCATTGATTGAGGGTTATTATCCAAAATCTCACGTGATGCAAAGATCTGGTCAACCGCGTTACATGTCAGTGCTCTTCCATATCCACTAATATCAATTGCGTCACCATCGAGGTCAAGCCCGAGCTCGGCTGCTCCTTCTGCGGTTATACCCTGGTGCTTTTTGCTATTGGCATTGAGTATCATACCCTCCGCTCCTACCTGTGGTACTATCCTCCCCTCTATGTGTGGCGGAAAACGTATCGTTGCAAGGGTCACGATGTTATCAATCTCCATCCAATTTCCGCCGCCTACGAACTTACCCTTGAAAGAACTGCTAAACACCTCTCTGAGAGACCCGGGGTGATGGATTACTTCCACGACCATAGACTTGATGAGGTCGTCAGCGTTCACGGGATTTAACGGAGGCAGGTGATGGAGTCCGGTTTAAGAAGTTCTTGGAGGACTGTCACCAAAATATTCCATGGTGCAGAGCAGTATGTAGAGAGTACAGGAGAATGTATATGGGCAATAAAGGGCACATCGATAATACCCGCCTACCAAAGCGGCTCGAGAATGACAGCTTTATCGTCGGCAACAAGGATAAGCAAGTGTTCCAAGATTGCAAGCAGAAGATTGAGGAGGTCGTTACTCTCATGGCTTTAAAGAATGAAGACACCGAGATGGAGTACGACGCTGACCAGATGAGTGACGTAGAGATCATGAAACCAGAGGGTGTCAAACGAGTGACCAACGCAACCCTCTCGTAGTACGGGCATGTGCAAAATCGTATTACTGCGTCTATTGCCTCATCCGCGAAAACCTCGAACACACAGCTGAAAAGGACTCGCTAGAAAGACACATCGAGCATATTAGTAGACAACATCGTAGTCTACCCGACGCCACAGGCGTCGCAATGCTAAATGGGGCAATCGACACGGGTGATGACAGAAGTTACCTCGAATATTGCGCTCTCGCCCACAATAGAAACATGCACGCACTCAACGGGAATATAGAATTTAATGTGGAGGGGGAAACCGATAGAGAGAAGATAATGGAAAAAGCAATCAATTTGACGTGGGATAAACCCGTAATAAAGGAAGTACTTGGAATGCAGCCCCGCTCTTTCGATTATACCATAGACAACGCTATCGACACGGTCAGTATAGTAACAAATCTCAATCCTGGCTTAACCACCGCCGTGTATCAAGGTACCCGACATGCACTCGTAGTCAATGTAGACGAGTTTATGGCTACAGATACCTATAGGGGAGCGCTCGTGTATGAGGAAGATGAAGAGGAGGAATCAGTGATTGGCTCACCAGCATACAGGCCCTTCAGCCCTAGATATCCACGACGTAACCGGAGGGCAAGGAATCAAGTATCCCCAGTACGTAGCATCAGCCAAGGAACAGGTGGGAGTATTGGAGGAGGAGCCGCTAGCTCACAAAGTCAGTCGTCTATTGTTTCGTCAGTACAAGTGCTCTCCCAAGAGGCTGAACAACCTGTGTCTAGGGAGCAGGGGTCAGGAGAGGAGGACGCTGAGCAAGCACCCGTTGAAAGGCAGCCATTAGGGCCTGGTCATAGGATAGAAAACAGCGAAGACGTGTTATTCTTGGCGGCGCGTATCTTCGACGAGCTTGAACGCGGCGCACAGGCAATCCATGTATACGACGAGTTGTGGTATTCGATCGCGTGGAGGCAGGATGCCGACCATGGAAGACTAGAGCTAACTGTAGCGGGGCGCAATGTCAAGGAAGATGTTACAGATAGGTCACAGGTAGCCTGCCTCATAAATGATAGGAGACCCTTCAACGTGTTGACCTTCTTGTGTGGGATCCCTCAGCTAGCCTATATGTTGGTACAATACTGCGGCGAAACCAAGTGCGACTGGAGGCCCTTGGGCATAAAAATAGCGCTGTATGATGACCTACGGAGTAATGTGATGACGGCACCGACAGGCGTAGACTACGCAGTTGCTTCGAGGCACAACTATCACAGTGCGAGGTTTGTTAGGGAAGACCCGACGCTATGGGGGTACACGTATGTAGCGATAACACCCCGGTACCTTGAGCGTGTGATCCGCAATGGCGGACGAATACCCATCGGTGTAGGGCCCGTTGTCCAGGGAGGACGTAATCGACGTAACAGAGAACCCGTGATAATACACTGGGTGCTAGAAGACCCCGATATTGTAATAATTGGGCTAGATGGAAATCATCCGGCGAGCATCTCCATCTCCACTTGGGTAGTCAGCCACTTGCAGTACCCTCTTGCCGGTACACTAGATGTCTACGAAATCGCCGAACTCGGGAAG</t>
  </si>
  <si>
    <t>GCGCCCCCGGGAAAGAGACAGTTCCTTATCAAAGAGTGGTACAGACGGAAAAAAATTGCGGAGAGGAACAAGTTATGTGAATGTGGGGTGCGCTCCTACTTCAAGAAAATCACGGGAGAAGCTAAACGTGGCGGGCAATTCATTAGTATGCATTGGCGTGAGTTATGCTATTGGGACCACTTGATGGGTTTCCACGCACCCAGAGGTTTGTCCAACATGGTAAACGAGGCACGAGTATGGCTAGGAGAAAAGATAGACCTGGGCAAAAGCGTTGGCGTAAACAAGTACACGGATATGATATATACAGAATGTTATGGATTTATAATGGAATGGTATAAAGAACCCAAGGATGTATTAAGCGTAGAGGATTGGGTAGAGAAAGGAATATGGCTAAGCGGAAAAAGTGGCACAGGGGAAAGAACAAGTGTGAATATCAACGGAAAAGAGAAGAGAAGTAGACGAATGAAGCCCGTTGAAGGGGTTTACCTAACAGATAAAGATGTGATTGCAAGTTTAAACAACCCTGGGATCAAGGAGATGCACGTTATGGAGAAGAGCGAGGCGGGGAAGAGTAGAGCAGTTGTAAAATGCAGCAACAAAGTGAACCGACTCATGAGCTTCTTGTCACAGTGGGCCGAGCAGGGCCTGAAAGGATGCCGGGTGTCAACCCTGTTCATGGATTCTAGCGGGTCAGAAGCGTACGATAAGAAGATGCTAGAGAAAATGCACGACCGGAATTTGTTCAAAGTTCCTCTAGATCAAGGGAGCTTCGACAATAGACAGAGCAAGGCCACAATTTTAAGTATTTTCAGGGCACTCAGAGATAGTATTTACAACATCACCGGTTCTACAGTTTGGCTTCACTATATGAATGTACTCATAAAAACACTATTCGACAAGTCTCCTATCGTATACTGCATGGGCTCAACGTTCTTGTGGAACAACGGTATACCAAGTGGATGGAGGTGGACGGCCCTACTTGATTGTTTGATCTTATTTTATTGATTTCTTATTATTATT</t>
  </si>
  <si>
    <t>ATCTCCGTTTGGAATTTATTGATACTTCGGGGTGGAGACGCCAACTCAGTGTCAAATATGCTTGTTGATGACGCAGAGCAAGCAGGCGTCAAAACTAAACATACAACTGGCTTCTGTCTGTGCCCAAGTGCATATGGTGGCGCAGGGATCCCAATAGATTTGTGCTTAGGCTGGGCCTTATACAAATGGTTCAACAGCAACTATTATAAACCAAGATGGACAGTGACAAGGAAATCAATTGTACCCAAGATTGGAAGGTGGAATGACAGATTGGCTAAGCATGAGATTCAGTTGGTTGGGAGTAACTCGCTTGGATTTAGGGATAACCTCCTACGAAGCTGGGGCTATACAAACAAGGTATTGACCGAAGGGGTAGAGATTGACTGGGACATTGTGAGAGTGCAAAGCGGACTAAACATTCATCATACTCTAGGAGCACTGCCTCACCCAAGCACTGTATGGAAAGAGAATACCATACCAATCCAAGTACTTCCCTTCTTTTGGAAACAACTTTTGGATGAGGATAAAGAATTTGCTCATATAAACGAACAAGATCATGCATGGCTCATGCAGTACAAAAAACGTGTGAGCCGAGGCGTTTACAGAATGTACTTGTTGGAGGAGGTCAACGTGCCTACACTGTGCACTGAAAACATCGCGTCGAGATACGGGTCATCTTGTAAAGGCTCACTCCAAACACTGCTATACCAGTTCCTAAACACAAAGAATTTAAGCGTAGAGAGCTTACAACGTGGTATGTACACCCTCGAGACACTATTCTTAAAAAGGACAAAGCAGCTATACGCTGATCTCATAATGTGC</t>
  </si>
  <si>
    <r>
      <t>The 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-value = 0.004;  two-tailed unpaired Student’s </t>
    </r>
    <r>
      <rPr>
        <i/>
        <sz val="11"/>
        <color theme="1"/>
        <rFont val="Arial"/>
        <family val="2"/>
      </rPr>
      <t>t</t>
    </r>
    <r>
      <rPr>
        <sz val="11"/>
        <color theme="1"/>
        <rFont val="Arial"/>
        <family val="2"/>
      </rPr>
      <t>-test</t>
    </r>
    <phoneticPr fontId="2" type="noConversion"/>
  </si>
  <si>
    <r>
      <t>The 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&lt; 0.001;  two-tailed unpaired Student’s</t>
    </r>
    <r>
      <rPr>
        <i/>
        <sz val="11"/>
        <color theme="1"/>
        <rFont val="Arial"/>
        <family val="2"/>
      </rPr>
      <t xml:space="preserve"> t</t>
    </r>
    <r>
      <rPr>
        <sz val="11"/>
        <color theme="1"/>
        <rFont val="Arial"/>
        <family val="2"/>
      </rPr>
      <t>-test</t>
    </r>
    <phoneticPr fontId="2" type="noConversion"/>
  </si>
  <si>
    <r>
      <t>The 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-value =0.024;  two-tailed unpaired Student’s </t>
    </r>
    <r>
      <rPr>
        <i/>
        <sz val="11"/>
        <color theme="1"/>
        <rFont val="Arial"/>
        <family val="2"/>
      </rPr>
      <t>t</t>
    </r>
    <r>
      <rPr>
        <sz val="11"/>
        <color theme="1"/>
        <rFont val="Arial"/>
        <family val="2"/>
      </rPr>
      <t>-test</t>
    </r>
    <phoneticPr fontId="2" type="noConversion"/>
  </si>
  <si>
    <r>
      <t>The 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-value =0.5587;  two-tailed unpaired Student’s </t>
    </r>
    <r>
      <rPr>
        <i/>
        <sz val="11"/>
        <color theme="1"/>
        <rFont val="Arial"/>
        <family val="2"/>
      </rPr>
      <t>t</t>
    </r>
    <r>
      <rPr>
        <sz val="11"/>
        <color theme="1"/>
        <rFont val="Arial"/>
        <family val="2"/>
      </rPr>
      <t>-test</t>
    </r>
    <phoneticPr fontId="2" type="noConversion"/>
  </si>
  <si>
    <t>Count</t>
    <phoneticPr fontId="2" type="noConversion"/>
  </si>
  <si>
    <t>Table S5 ToEVE transcripts in the selected representative arthropods.</t>
    <phoneticPr fontId="2" type="noConversion"/>
  </si>
  <si>
    <t>Fig. S12 Seqences of endogenous toti-like viral elements (ToEVEs) from the selected representative arthropod genomes.</t>
    <phoneticPr fontId="2" type="noConversion"/>
  </si>
  <si>
    <t>Table S4 Seqences of endogenous toti-like viral elements (ToEVEs) from the selected representative arthropod genomes.</t>
    <phoneticPr fontId="2" type="noConversion"/>
  </si>
  <si>
    <t>Fig. 6 ToEVEs identified in the genomes of representative arthropod species.</t>
    <phoneticPr fontId="2" type="noConversion"/>
  </si>
  <si>
    <t>Fig. 5B KO-M1 strain exhibited significantly prolonged nymph development stages compared to wild-type strain (WT)</t>
    <phoneticPr fontId="2" type="noConversion"/>
  </si>
  <si>
    <t xml:space="preserve">Fig. 5C Knockout of NlToEVE14 (KO-M1) reduced the longevity of both male and female adult N. lugens. </t>
    <phoneticPr fontId="2" type="noConversion"/>
  </si>
  <si>
    <r>
      <t xml:space="preserve">Fig. 5D-F The fecundity of </t>
    </r>
    <r>
      <rPr>
        <b/>
        <i/>
        <sz val="11"/>
        <color theme="1"/>
        <rFont val="Arial"/>
        <family val="2"/>
      </rPr>
      <t>N. lugens</t>
    </r>
    <r>
      <rPr>
        <b/>
        <sz val="11"/>
        <color theme="1"/>
        <rFont val="Arial"/>
        <family val="2"/>
      </rPr>
      <t xml:space="preserve"> was significantly decreased in KO-M1 strain when compared to WT, including the number of offspring (D), number of eggs (E), and the hatch rate (F). </t>
    </r>
    <phoneticPr fontId="2" type="noConversion"/>
  </si>
  <si>
    <r>
      <t>Fig. 5G Knockdown efficiency of NlToEVE14 transcript with ds</t>
    </r>
    <r>
      <rPr>
        <b/>
        <i/>
        <sz val="11"/>
        <color theme="1"/>
        <rFont val="Arial"/>
        <family val="2"/>
      </rPr>
      <t>NlToEVE14</t>
    </r>
    <r>
      <rPr>
        <b/>
        <sz val="11"/>
        <color theme="1"/>
        <rFont val="Arial"/>
        <family val="2"/>
      </rPr>
      <t xml:space="preserve"> injection (dsGFP was used as control)</t>
    </r>
    <phoneticPr fontId="2" type="noConversion"/>
  </si>
  <si>
    <r>
      <t xml:space="preserve">Fig. 5G The effects of NlToEVE14 knockdown on </t>
    </r>
    <r>
      <rPr>
        <b/>
        <i/>
        <sz val="11"/>
        <color theme="1"/>
        <rFont val="Arial"/>
        <family val="2"/>
      </rPr>
      <t>N. lugens</t>
    </r>
    <r>
      <rPr>
        <b/>
        <sz val="11"/>
        <color theme="1"/>
        <rFont val="Arial"/>
        <family val="2"/>
      </rPr>
      <t xml:space="preserve"> fecundity when ds</t>
    </r>
    <r>
      <rPr>
        <b/>
        <i/>
        <sz val="11"/>
        <color theme="1"/>
        <rFont val="Arial"/>
        <family val="2"/>
      </rPr>
      <t>NlToEVE14</t>
    </r>
    <r>
      <rPr>
        <b/>
        <sz val="11"/>
        <color theme="1"/>
        <rFont val="Arial"/>
        <family val="2"/>
      </rPr>
      <t xml:space="preserve"> was injected into the 3rd instar nymphs</t>
    </r>
    <phoneticPr fontId="2" type="noConversion"/>
  </si>
  <si>
    <r>
      <t>Fig. 5H Knockdown efficiency of NlToEVE14 transcript with ds</t>
    </r>
    <r>
      <rPr>
        <b/>
        <i/>
        <sz val="11"/>
        <color theme="1"/>
        <rFont val="Arial"/>
        <family val="2"/>
      </rPr>
      <t>NlToEVE14</t>
    </r>
    <r>
      <rPr>
        <b/>
        <sz val="11"/>
        <color theme="1"/>
        <rFont val="Arial"/>
        <family val="2"/>
      </rPr>
      <t xml:space="preserve"> injection (ds</t>
    </r>
    <r>
      <rPr>
        <b/>
        <i/>
        <sz val="11"/>
        <color theme="1"/>
        <rFont val="Arial"/>
        <family val="2"/>
      </rPr>
      <t>GFP</t>
    </r>
    <r>
      <rPr>
        <b/>
        <sz val="11"/>
        <color theme="1"/>
        <rFont val="Arial"/>
        <family val="2"/>
      </rPr>
      <t xml:space="preserve"> was used as control)</t>
    </r>
    <phoneticPr fontId="2" type="noConversion"/>
  </si>
  <si>
    <r>
      <t xml:space="preserve">Fig. 5H The effects of NlToEVE14 knockdown on </t>
    </r>
    <r>
      <rPr>
        <b/>
        <i/>
        <sz val="11"/>
        <color theme="1"/>
        <rFont val="Arial"/>
        <family val="2"/>
      </rPr>
      <t>N. lugens</t>
    </r>
    <r>
      <rPr>
        <b/>
        <sz val="11"/>
        <color theme="1"/>
        <rFont val="Arial"/>
        <family val="2"/>
      </rPr>
      <t xml:space="preserve"> fecundity when ds</t>
    </r>
    <r>
      <rPr>
        <b/>
        <i/>
        <sz val="11"/>
        <color theme="1"/>
        <rFont val="Arial"/>
        <family val="2"/>
      </rPr>
      <t>NlToEVE14</t>
    </r>
    <r>
      <rPr>
        <b/>
        <sz val="11"/>
        <color theme="1"/>
        <rFont val="Arial"/>
        <family val="2"/>
      </rPr>
      <t xml:space="preserve"> was injected into female adults</t>
    </r>
    <phoneticPr fontId="2" type="noConversion"/>
  </si>
  <si>
    <r>
      <t>Fig. 4B Efficient knockdown of NlToEVE14 transcript with ds</t>
    </r>
    <r>
      <rPr>
        <b/>
        <i/>
        <sz val="11"/>
        <color theme="1"/>
        <rFont val="Arial"/>
        <family val="2"/>
      </rPr>
      <t>NlToEVE14</t>
    </r>
    <r>
      <rPr>
        <b/>
        <sz val="11"/>
        <color theme="1"/>
        <rFont val="Arial"/>
        <family val="2"/>
      </rPr>
      <t xml:space="preserve"> injection (ds</t>
    </r>
    <r>
      <rPr>
        <b/>
        <i/>
        <sz val="11"/>
        <color theme="1"/>
        <rFont val="Arial"/>
        <family val="2"/>
      </rPr>
      <t>GFP</t>
    </r>
    <r>
      <rPr>
        <b/>
        <sz val="11"/>
        <color theme="1"/>
        <rFont val="Arial"/>
        <family val="2"/>
      </rPr>
      <t xml:space="preserve"> was used as control)</t>
    </r>
    <phoneticPr fontId="2" type="noConversion"/>
  </si>
  <si>
    <t>Fig. 4C The presence of NlToEVE14 protein was confirmed by Western blot</t>
    <phoneticPr fontId="2" type="noConversion"/>
  </si>
  <si>
    <r>
      <t xml:space="preserve">Fig.4D Transcripts per million (TPM) expression values of </t>
    </r>
    <r>
      <rPr>
        <b/>
        <i/>
        <sz val="11"/>
        <color theme="1"/>
        <rFont val="Arial"/>
        <family val="2"/>
      </rPr>
      <t>NlToEVE14</t>
    </r>
    <r>
      <rPr>
        <b/>
        <sz val="11"/>
        <color theme="1"/>
        <rFont val="Arial"/>
        <family val="2"/>
      </rPr>
      <t xml:space="preserve"> at different development stages based on the transcriptomic data.</t>
    </r>
    <phoneticPr fontId="2" type="noConversion"/>
  </si>
  <si>
    <t xml:space="preserve">Fig. 4E Protein expression profiles of NlToEVE14 in the 4th and 5th nymphs of N. lugens. </t>
    <phoneticPr fontId="2" type="noConversion"/>
  </si>
  <si>
    <r>
      <t xml:space="preserve">Fig. 4F Transcript expression profiles of </t>
    </r>
    <r>
      <rPr>
        <b/>
        <i/>
        <sz val="11"/>
        <color theme="1"/>
        <rFont val="Arial"/>
        <family val="2"/>
      </rPr>
      <t>NlToEVE14</t>
    </r>
    <r>
      <rPr>
        <b/>
        <sz val="11"/>
        <color theme="1"/>
        <rFont val="Arial"/>
        <family val="2"/>
      </rPr>
      <t xml:space="preserve"> in different tissues of </t>
    </r>
    <r>
      <rPr>
        <b/>
        <i/>
        <sz val="11"/>
        <color theme="1"/>
        <rFont val="Arial"/>
        <family val="2"/>
      </rPr>
      <t>N. lugens.</t>
    </r>
    <phoneticPr fontId="2" type="noConversion"/>
  </si>
  <si>
    <r>
      <t xml:space="preserve">Fig. 4G Protein expression profiles of NlToEVE14 in different tissues of </t>
    </r>
    <r>
      <rPr>
        <b/>
        <i/>
        <sz val="11"/>
        <color theme="1"/>
        <rFont val="Arial"/>
        <family val="2"/>
      </rPr>
      <t>N. lugens</t>
    </r>
    <r>
      <rPr>
        <b/>
        <sz val="11"/>
        <color theme="1"/>
        <rFont val="Arial"/>
        <family val="2"/>
      </rPr>
      <t>.</t>
    </r>
    <phoneticPr fontId="2" type="noConversion"/>
  </si>
  <si>
    <r>
      <t>Fig. S10E, F Effects of NlTwd knockdown on</t>
    </r>
    <r>
      <rPr>
        <b/>
        <i/>
        <sz val="11"/>
        <color theme="1"/>
        <rFont val="Arial"/>
        <family val="2"/>
      </rPr>
      <t xml:space="preserve"> N. lugens</t>
    </r>
    <r>
      <rPr>
        <b/>
        <sz val="11"/>
        <color theme="1"/>
        <rFont val="Arial"/>
        <family val="2"/>
      </rPr>
      <t xml:space="preserve"> fecundity</t>
    </r>
    <phoneticPr fontId="2" type="noConversion"/>
  </si>
  <si>
    <r>
      <t>The 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=0.000151;  two-tailed unpaired Student’s t-test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</si>
</sst>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76" formatCode="0.0_ "/>
    <numFmt numFmtId="177" formatCode="0.0000_ "/>
    <numFmt numFmtId="178" formatCode="0.00_);[Red]\(0.00\)"/>
    <numFmt numFmtId="179" formatCode="0.0_);[Red]\(0.0\)"/>
    <numFmt numFmtId="180" formatCode="0.0000_);[Red]\(0.0000\)"/>
    <numFmt numFmtId="181" formatCode="0_);[Red]\(0\)"/>
    <numFmt numFmtId="182" formatCode="0.00_ "/>
    <numFmt numFmtId="183" formatCode="_(* #,##0.00_);_(* \(#,##0.00\);_(* &quot;-&quot;??_);_(@_)"/>
    <numFmt numFmtId="184" formatCode="_(* #,##0_);_(* \(#,##0\);_(* &quot;-&quot;??_);_(@_)"/>
    <numFmt numFmtId="185" formatCode="0_ "/>
    <numFmt numFmtId="186" formatCode="0.00000_ "/>
    <numFmt numFmtId="187" formatCode="0.00000000_ "/>
    <numFmt numFmtId="189" formatCode="0.0000000000000_ "/>
    <numFmt numFmtId="191" formatCode="0.000000000_);[Red]\(0.000000000\)"/>
    <numFmt numFmtId="192" formatCode="0.00000000_);[Red]\(0.00000000\)"/>
  </numFmts>
  <fonts count="23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10.5"/>
      <color theme="1"/>
      <name val="Arial"/>
      <family val="2"/>
    </font>
    <font>
      <sz val="11"/>
      <color theme="1"/>
      <name val="等线"/>
      <family val="2"/>
      <charset val="128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1"/>
      <color theme="1"/>
      <name val="等线"/>
      <family val="2"/>
      <charset val="134"/>
      <scheme val="minor"/>
    </font>
    <font>
      <sz val="12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0.5"/>
      <color theme="1"/>
      <name val="Arial"/>
      <family val="2"/>
    </font>
    <font>
      <b/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b/>
      <i/>
      <sz val="10.5"/>
      <color theme="1"/>
      <name val="Arial"/>
      <family val="2"/>
    </font>
    <font>
      <sz val="8"/>
      <color rgb="FF333333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9" fillId="0" borderId="0">
      <alignment vertical="center"/>
    </xf>
    <xf numFmtId="183" fontId="14" fillId="0" borderId="0" applyFont="0" applyFill="0" applyBorder="0" applyAlignment="0" applyProtection="0"/>
    <xf numFmtId="0" fontId="13" fillId="0" borderId="0"/>
  </cellStyleXfs>
  <cellXfs count="116"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4" fillId="0" borderId="0" xfId="0" applyFont="1" applyFill="1"/>
    <xf numFmtId="0" fontId="6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6" fillId="0" borderId="0" xfId="0" applyFont="1" applyFill="1" applyAlignment="1">
      <alignment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177" fontId="6" fillId="0" borderId="3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Alignment="1">
      <alignment horizontal="center"/>
    </xf>
    <xf numFmtId="176" fontId="4" fillId="0" borderId="0" xfId="0" applyNumberFormat="1" applyFont="1" applyFill="1"/>
    <xf numFmtId="178" fontId="6" fillId="0" borderId="2" xfId="0" applyNumberFormat="1" applyFont="1" applyFill="1" applyBorder="1" applyAlignment="1">
      <alignment horizontal="center" vertical="center"/>
    </xf>
    <xf numFmtId="179" fontId="6" fillId="0" borderId="2" xfId="0" applyNumberFormat="1" applyFont="1" applyFill="1" applyBorder="1" applyAlignment="1">
      <alignment horizontal="center" vertical="center"/>
    </xf>
    <xf numFmtId="178" fontId="6" fillId="0" borderId="3" xfId="0" applyNumberFormat="1" applyFont="1" applyFill="1" applyBorder="1" applyAlignment="1">
      <alignment horizontal="center" vertical="center"/>
    </xf>
    <xf numFmtId="180" fontId="6" fillId="0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8" fillId="0" borderId="0" xfId="0" applyFont="1"/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177" fontId="6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4" xfId="1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4" xfId="0" applyFont="1" applyBorder="1"/>
    <xf numFmtId="0" fontId="4" fillId="0" borderId="4" xfId="0" applyFont="1" applyBorder="1" applyAlignment="1">
      <alignment vertical="center"/>
    </xf>
    <xf numFmtId="181" fontId="6" fillId="0" borderId="0" xfId="0" applyNumberFormat="1" applyFont="1" applyAlignment="1">
      <alignment vertical="center"/>
    </xf>
    <xf numFmtId="181" fontId="0" fillId="0" borderId="0" xfId="0" applyNumberFormat="1"/>
    <xf numFmtId="0" fontId="11" fillId="0" borderId="0" xfId="0" applyFont="1" applyAlignment="1">
      <alignment horizontal="left"/>
    </xf>
    <xf numFmtId="0" fontId="11" fillId="0" borderId="0" xfId="0" applyFont="1"/>
    <xf numFmtId="0" fontId="12" fillId="0" borderId="4" xfId="0" applyFont="1" applyBorder="1"/>
    <xf numFmtId="0" fontId="11" fillId="0" borderId="4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4" fillId="0" borderId="3" xfId="0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left" vertical="center"/>
    </xf>
    <xf numFmtId="182" fontId="3" fillId="0" borderId="0" xfId="0" applyNumberFormat="1" applyFont="1"/>
    <xf numFmtId="0" fontId="6" fillId="0" borderId="0" xfId="0" applyFont="1" applyAlignment="1">
      <alignment vertical="center"/>
    </xf>
    <xf numFmtId="0" fontId="0" fillId="0" borderId="0" xfId="0" applyFill="1"/>
    <xf numFmtId="2" fontId="12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2" fontId="4" fillId="0" borderId="0" xfId="1" applyNumberFormat="1" applyFont="1" applyFill="1" applyAlignment="1">
      <alignment horizontal="center" vertical="center"/>
    </xf>
    <xf numFmtId="10" fontId="4" fillId="0" borderId="0" xfId="1" applyNumberFormat="1" applyFont="1" applyFill="1" applyAlignment="1"/>
    <xf numFmtId="2" fontId="4" fillId="0" borderId="3" xfId="1" applyNumberFormat="1" applyFont="1" applyFill="1" applyBorder="1" applyAlignment="1">
      <alignment horizontal="center" vertical="center"/>
    </xf>
    <xf numFmtId="10" fontId="4" fillId="0" borderId="3" xfId="1" applyNumberFormat="1" applyFont="1" applyFill="1" applyBorder="1" applyAlignment="1"/>
    <xf numFmtId="2" fontId="4" fillId="0" borderId="0" xfId="1" applyNumberFormat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9" fillId="0" borderId="0" xfId="1" applyFill="1" applyAlignment="1"/>
    <xf numFmtId="0" fontId="9" fillId="0" borderId="0" xfId="1" applyFill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6" fillId="0" borderId="1" xfId="0" applyFont="1" applyBorder="1" applyAlignment="1">
      <alignment vertical="center"/>
    </xf>
    <xf numFmtId="185" fontId="4" fillId="0" borderId="0" xfId="0" applyNumberFormat="1" applyFont="1"/>
    <xf numFmtId="0" fontId="4" fillId="0" borderId="3" xfId="0" applyFont="1" applyBorder="1"/>
    <xf numFmtId="185" fontId="4" fillId="0" borderId="3" xfId="0" applyNumberFormat="1" applyFont="1" applyBorder="1"/>
    <xf numFmtId="0" fontId="16" fillId="0" borderId="1" xfId="0" applyFont="1" applyBorder="1" applyAlignment="1">
      <alignment vertical="center"/>
    </xf>
    <xf numFmtId="185" fontId="17" fillId="0" borderId="0" xfId="0" applyNumberFormat="1" applyFont="1"/>
    <xf numFmtId="185" fontId="17" fillId="0" borderId="3" xfId="0" applyNumberFormat="1" applyFont="1" applyBorder="1"/>
    <xf numFmtId="0" fontId="17" fillId="0" borderId="0" xfId="0" applyFont="1"/>
    <xf numFmtId="185" fontId="4" fillId="0" borderId="3" xfId="0" applyNumberFormat="1" applyFont="1" applyBorder="1" applyAlignment="1">
      <alignment vertical="center"/>
    </xf>
    <xf numFmtId="185" fontId="17" fillId="0" borderId="3" xfId="0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vertical="top"/>
    </xf>
    <xf numFmtId="0" fontId="18" fillId="0" borderId="6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10" fontId="4" fillId="0" borderId="0" xfId="1" applyNumberFormat="1" applyFont="1" applyFill="1" applyAlignment="1">
      <alignment horizontal="center"/>
    </xf>
    <xf numFmtId="0" fontId="4" fillId="0" borderId="3" xfId="0" applyFont="1" applyFill="1" applyBorder="1" applyAlignment="1">
      <alignment horizontal="center"/>
    </xf>
    <xf numFmtId="2" fontId="4" fillId="0" borderId="3" xfId="1" applyNumberFormat="1" applyFont="1" applyFill="1" applyBorder="1" applyAlignment="1">
      <alignment horizontal="center"/>
    </xf>
    <xf numFmtId="10" fontId="4" fillId="0" borderId="3" xfId="1" applyNumberFormat="1" applyFont="1" applyFill="1" applyBorder="1" applyAlignment="1">
      <alignment horizontal="center"/>
    </xf>
    <xf numFmtId="0" fontId="6" fillId="0" borderId="1" xfId="3" applyFont="1" applyBorder="1" applyAlignment="1">
      <alignment horizontal="center" vertical="center"/>
    </xf>
    <xf numFmtId="0" fontId="4" fillId="0" borderId="0" xfId="3" applyFont="1"/>
    <xf numFmtId="11" fontId="4" fillId="0" borderId="0" xfId="3" applyNumberFormat="1" applyFont="1"/>
    <xf numFmtId="11" fontId="4" fillId="0" borderId="0" xfId="3" applyNumberFormat="1" applyFont="1" applyAlignment="1">
      <alignment horizontal="right"/>
    </xf>
    <xf numFmtId="10" fontId="4" fillId="0" borderId="0" xfId="1" applyNumberFormat="1" applyFont="1" applyFill="1" applyAlignment="1">
      <alignment vertical="center"/>
    </xf>
    <xf numFmtId="10" fontId="4" fillId="0" borderId="3" xfId="1" applyNumberFormat="1" applyFont="1" applyFill="1" applyBorder="1" applyAlignment="1">
      <alignment vertical="center"/>
    </xf>
    <xf numFmtId="0" fontId="19" fillId="0" borderId="0" xfId="0" applyFont="1"/>
    <xf numFmtId="0" fontId="4" fillId="0" borderId="0" xfId="0" applyFont="1" applyBorder="1"/>
    <xf numFmtId="0" fontId="4" fillId="0" borderId="3" xfId="0" applyFont="1" applyBorder="1" applyAlignment="1">
      <alignment vertical="top"/>
    </xf>
    <xf numFmtId="176" fontId="6" fillId="0" borderId="0" xfId="0" applyNumberFormat="1" applyFont="1" applyFill="1" applyBorder="1" applyAlignment="1">
      <alignment horizontal="left" vertical="center"/>
    </xf>
    <xf numFmtId="180" fontId="6" fillId="0" borderId="0" xfId="0" applyNumberFormat="1" applyFont="1" applyFill="1" applyBorder="1" applyAlignment="1">
      <alignment horizontal="center" vertical="center"/>
    </xf>
    <xf numFmtId="2" fontId="6" fillId="0" borderId="0" xfId="1" applyNumberFormat="1" applyFont="1" applyFill="1" applyAlignment="1">
      <alignment horizontal="left" vertical="center"/>
    </xf>
    <xf numFmtId="0" fontId="20" fillId="0" borderId="0" xfId="0" applyFont="1" applyFill="1"/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2" fontId="6" fillId="0" borderId="1" xfId="1" applyNumberFormat="1" applyFont="1" applyFill="1" applyBorder="1" applyAlignment="1">
      <alignment horizontal="center" vertical="center" wrapText="1"/>
    </xf>
    <xf numFmtId="2" fontId="6" fillId="0" borderId="1" xfId="1" applyNumberFormat="1" applyFont="1" applyFill="1" applyBorder="1" applyAlignment="1">
      <alignment horizontal="center" vertical="center"/>
    </xf>
    <xf numFmtId="0" fontId="0" fillId="0" borderId="0" xfId="0" applyFont="1" applyFill="1"/>
    <xf numFmtId="2" fontId="6" fillId="0" borderId="0" xfId="1" applyNumberFormat="1" applyFont="1" applyFill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5" fillId="0" borderId="0" xfId="3" applyFont="1"/>
    <xf numFmtId="2" fontId="6" fillId="0" borderId="0" xfId="1" applyNumberFormat="1" applyFont="1" applyFill="1" applyAlignment="1">
      <alignment horizontal="left" vertical="center"/>
    </xf>
    <xf numFmtId="0" fontId="22" fillId="0" borderId="0" xfId="0" applyFont="1"/>
    <xf numFmtId="186" fontId="4" fillId="0" borderId="0" xfId="0" applyNumberFormat="1" applyFont="1"/>
    <xf numFmtId="186" fontId="4" fillId="0" borderId="3" xfId="0" applyNumberFormat="1" applyFont="1" applyBorder="1"/>
    <xf numFmtId="176" fontId="8" fillId="0" borderId="0" xfId="0" applyNumberFormat="1" applyFont="1" applyAlignment="1">
      <alignment horizontal="left" vertical="center" wrapText="1"/>
    </xf>
    <xf numFmtId="176" fontId="8" fillId="0" borderId="7" xfId="0" applyNumberFormat="1" applyFont="1" applyBorder="1" applyAlignment="1">
      <alignment horizontal="left" vertical="center" wrapText="1"/>
    </xf>
    <xf numFmtId="0" fontId="6" fillId="0" borderId="0" xfId="1" applyFont="1" applyFill="1" applyAlignment="1">
      <alignment horizontal="center" vertical="center"/>
    </xf>
    <xf numFmtId="184" fontId="6" fillId="0" borderId="0" xfId="2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2" fontId="6" fillId="0" borderId="0" xfId="1" applyNumberFormat="1" applyFont="1" applyFill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187" fontId="6" fillId="0" borderId="3" xfId="0" applyNumberFormat="1" applyFont="1" applyFill="1" applyBorder="1" applyAlignment="1">
      <alignment horizontal="center" vertical="center"/>
    </xf>
    <xf numFmtId="189" fontId="6" fillId="0" borderId="3" xfId="0" applyNumberFormat="1" applyFont="1" applyFill="1" applyBorder="1" applyAlignment="1">
      <alignment horizontal="center" vertical="center"/>
    </xf>
    <xf numFmtId="191" fontId="6" fillId="0" borderId="3" xfId="0" applyNumberFormat="1" applyFont="1" applyFill="1" applyBorder="1" applyAlignment="1">
      <alignment horizontal="center" vertical="center"/>
    </xf>
    <xf numFmtId="192" fontId="6" fillId="0" borderId="3" xfId="0" applyNumberFormat="1" applyFont="1" applyFill="1" applyBorder="1" applyAlignment="1">
      <alignment horizontal="center" vertical="center"/>
    </xf>
  </cellXfs>
  <cellStyles count="4">
    <cellStyle name="常规" xfId="0" builtinId="0"/>
    <cellStyle name="常规 2" xfId="1" xr:uid="{00000000-0005-0000-0000-000001000000}"/>
    <cellStyle name="常规 3" xfId="3" xr:uid="{00000000-0005-0000-0000-000002000000}"/>
    <cellStyle name="千位分隔 2" xfId="2" xr:uid="{00000000-0005-0000-0000-000003000000}"/>
  </cellStyles>
  <dxfs count="2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png"/><Relationship Id="rId2" Type="http://schemas.openxmlformats.org/officeDocument/2006/relationships/image" Target="../media/image22.png"/><Relationship Id="rId1" Type="http://schemas.openxmlformats.org/officeDocument/2006/relationships/image" Target="../media/image21.png"/><Relationship Id="rId5" Type="http://schemas.openxmlformats.org/officeDocument/2006/relationships/image" Target="../media/image25.png"/><Relationship Id="rId4" Type="http://schemas.openxmlformats.org/officeDocument/2006/relationships/image" Target="../media/image24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png"/><Relationship Id="rId3" Type="http://schemas.openxmlformats.org/officeDocument/2006/relationships/image" Target="../media/image28.png"/><Relationship Id="rId7" Type="http://schemas.openxmlformats.org/officeDocument/2006/relationships/image" Target="../media/image32.png"/><Relationship Id="rId12" Type="http://schemas.openxmlformats.org/officeDocument/2006/relationships/image" Target="../media/image37.png"/><Relationship Id="rId2" Type="http://schemas.openxmlformats.org/officeDocument/2006/relationships/image" Target="../media/image27.png"/><Relationship Id="rId1" Type="http://schemas.openxmlformats.org/officeDocument/2006/relationships/image" Target="../media/image26.png"/><Relationship Id="rId6" Type="http://schemas.openxmlformats.org/officeDocument/2006/relationships/image" Target="../media/image31.png"/><Relationship Id="rId11" Type="http://schemas.openxmlformats.org/officeDocument/2006/relationships/image" Target="../media/image36.png"/><Relationship Id="rId5" Type="http://schemas.openxmlformats.org/officeDocument/2006/relationships/image" Target="../media/image30.png"/><Relationship Id="rId10" Type="http://schemas.openxmlformats.org/officeDocument/2006/relationships/image" Target="../media/image35.png"/><Relationship Id="rId4" Type="http://schemas.openxmlformats.org/officeDocument/2006/relationships/image" Target="../media/image29.png"/><Relationship Id="rId9" Type="http://schemas.openxmlformats.org/officeDocument/2006/relationships/image" Target="../media/image3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505573</xdr:colOff>
      <xdr:row>20</xdr:row>
      <xdr:rowOff>64059</xdr:rowOff>
    </xdr:from>
    <xdr:to>
      <xdr:col>1</xdr:col>
      <xdr:colOff>933263</xdr:colOff>
      <xdr:row>24</xdr:row>
      <xdr:rowOff>79034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BEF52E2-430A-4394-AD9A-8088C7F61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5573" y="4232647"/>
          <a:ext cx="1088837" cy="911446"/>
        </a:xfrm>
        <a:prstGeom prst="rect">
          <a:avLst/>
        </a:prstGeom>
      </xdr:spPr>
    </xdr:pic>
    <xdr:clientData/>
  </xdr:twoCellAnchor>
  <xdr:twoCellAnchor>
    <xdr:from>
      <xdr:col>3</xdr:col>
      <xdr:colOff>104775</xdr:colOff>
      <xdr:row>24</xdr:row>
      <xdr:rowOff>76200</xdr:rowOff>
    </xdr:from>
    <xdr:to>
      <xdr:col>3</xdr:col>
      <xdr:colOff>608775</xdr:colOff>
      <xdr:row>24</xdr:row>
      <xdr:rowOff>76258</xdr:rowOff>
    </xdr:to>
    <xdr:cxnSp macro="">
      <xdr:nvCxnSpPr>
        <xdr:cNvPr id="9" name="直接箭头连接符 8">
          <a:extLst>
            <a:ext uri="{FF2B5EF4-FFF2-40B4-BE49-F238E27FC236}">
              <a16:creationId xmlns:a16="http://schemas.microsoft.com/office/drawing/2014/main" id="{661C510A-BC62-4389-9501-E24E6F21AA18}"/>
            </a:ext>
          </a:extLst>
        </xdr:cNvPr>
        <xdr:cNvCxnSpPr/>
      </xdr:nvCxnSpPr>
      <xdr:spPr>
        <a:xfrm>
          <a:off x="3181350" y="5048250"/>
          <a:ext cx="504000" cy="58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541491</xdr:colOff>
      <xdr:row>21</xdr:row>
      <xdr:rowOff>70973</xdr:rowOff>
    </xdr:from>
    <xdr:to>
      <xdr:col>9</xdr:col>
      <xdr:colOff>105522</xdr:colOff>
      <xdr:row>24</xdr:row>
      <xdr:rowOff>8359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0F52672E-871D-4701-A7BD-00C619107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06550" y="4463679"/>
          <a:ext cx="1725272" cy="616089"/>
        </a:xfrm>
        <a:prstGeom prst="rect">
          <a:avLst/>
        </a:prstGeom>
      </xdr:spPr>
    </xdr:pic>
    <xdr:clientData/>
  </xdr:twoCellAnchor>
  <xdr:twoCellAnchor>
    <xdr:from>
      <xdr:col>2</xdr:col>
      <xdr:colOff>353733</xdr:colOff>
      <xdr:row>17</xdr:row>
      <xdr:rowOff>165288</xdr:rowOff>
    </xdr:from>
    <xdr:to>
      <xdr:col>4</xdr:col>
      <xdr:colOff>42246</xdr:colOff>
      <xdr:row>27</xdr:row>
      <xdr:rowOff>204881</xdr:rowOff>
    </xdr:to>
    <xdr:grpSp>
      <xdr:nvGrpSpPr>
        <xdr:cNvPr id="16" name="组合 15">
          <a:extLst>
            <a:ext uri="{FF2B5EF4-FFF2-40B4-BE49-F238E27FC236}">
              <a16:creationId xmlns:a16="http://schemas.microsoft.com/office/drawing/2014/main" id="{7B984473-D46D-4045-B9D6-2A3A1EB0C3B3}"/>
            </a:ext>
          </a:extLst>
        </xdr:cNvPr>
        <xdr:cNvGrpSpPr/>
      </xdr:nvGrpSpPr>
      <xdr:grpSpPr>
        <a:xfrm>
          <a:off x="2412928" y="3690504"/>
          <a:ext cx="1873189" cy="2193072"/>
          <a:chOff x="4320615" y="3414993"/>
          <a:chExt cx="2693455" cy="3941561"/>
        </a:xfrm>
      </xdr:grpSpPr>
      <xdr:pic>
        <xdr:nvPicPr>
          <xdr:cNvPr id="5" name="图片 4">
            <a:extLst>
              <a:ext uri="{FF2B5EF4-FFF2-40B4-BE49-F238E27FC236}">
                <a16:creationId xmlns:a16="http://schemas.microsoft.com/office/drawing/2014/main" id="{9758F677-A0A4-46AB-A0F6-15BA3E70390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5065060" y="3443568"/>
            <a:ext cx="1949010" cy="3888067"/>
          </a:xfrm>
          <a:prstGeom prst="rect">
            <a:avLst/>
          </a:prstGeom>
        </xdr:spPr>
      </xdr:pic>
      <xdr:pic>
        <xdr:nvPicPr>
          <xdr:cNvPr id="7" name="图片 6">
            <a:extLst>
              <a:ext uri="{FF2B5EF4-FFF2-40B4-BE49-F238E27FC236}">
                <a16:creationId xmlns:a16="http://schemas.microsoft.com/office/drawing/2014/main" id="{4ABBF848-794F-4A32-A15D-B481722FCC8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4320615" y="3414993"/>
            <a:ext cx="715034" cy="3941561"/>
          </a:xfrm>
          <a:prstGeom prst="rect">
            <a:avLst/>
          </a:prstGeom>
        </xdr:spPr>
      </xdr:pic>
      <xdr:sp macro="" textlink="">
        <xdr:nvSpPr>
          <xdr:cNvPr id="12" name="矩形 11">
            <a:extLst>
              <a:ext uri="{FF2B5EF4-FFF2-40B4-BE49-F238E27FC236}">
                <a16:creationId xmlns:a16="http://schemas.microsoft.com/office/drawing/2014/main" id="{7DAA2FCA-3A80-422D-9013-D3D8AB781957}"/>
              </a:ext>
            </a:extLst>
          </xdr:cNvPr>
          <xdr:cNvSpPr/>
        </xdr:nvSpPr>
        <xdr:spPr>
          <a:xfrm>
            <a:off x="5176184" y="3674035"/>
            <a:ext cx="1789019" cy="896471"/>
          </a:xfrm>
          <a:prstGeom prst="rect">
            <a:avLst/>
          </a:prstGeom>
          <a:noFill/>
          <a:ln w="25400">
            <a:solidFill>
              <a:schemeClr val="tx1"/>
            </a:solidFill>
            <a:prstDash val="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CN" altLang="en-US" sz="1100"/>
          </a:p>
        </xdr:txBody>
      </xdr:sp>
    </xdr:grpSp>
    <xdr:clientData/>
  </xdr:twoCellAnchor>
  <xdr:twoCellAnchor>
    <xdr:from>
      <xdr:col>1</xdr:col>
      <xdr:colOff>1012451</xdr:colOff>
      <xdr:row>22</xdr:row>
      <xdr:rowOff>34552</xdr:rowOff>
    </xdr:from>
    <xdr:to>
      <xdr:col>2</xdr:col>
      <xdr:colOff>309391</xdr:colOff>
      <xdr:row>22</xdr:row>
      <xdr:rowOff>34610</xdr:rowOff>
    </xdr:to>
    <xdr:cxnSp macro="">
      <xdr:nvCxnSpPr>
        <xdr:cNvPr id="14" name="直接箭头连接符 13">
          <a:extLst>
            <a:ext uri="{FF2B5EF4-FFF2-40B4-BE49-F238E27FC236}">
              <a16:creationId xmlns:a16="http://schemas.microsoft.com/office/drawing/2014/main" id="{F810EAFE-754D-4FBA-9B3E-985A0FDA2EC7}"/>
            </a:ext>
          </a:extLst>
        </xdr:cNvPr>
        <xdr:cNvCxnSpPr/>
      </xdr:nvCxnSpPr>
      <xdr:spPr>
        <a:xfrm>
          <a:off x="1673598" y="4651376"/>
          <a:ext cx="507175" cy="58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317500</xdr:colOff>
      <xdr:row>22</xdr:row>
      <xdr:rowOff>139700</xdr:rowOff>
    </xdr:from>
    <xdr:to>
      <xdr:col>10</xdr:col>
      <xdr:colOff>31111</xdr:colOff>
      <xdr:row>22</xdr:row>
      <xdr:rowOff>140878</xdr:rowOff>
    </xdr:to>
    <xdr:cxnSp macro="">
      <xdr:nvCxnSpPr>
        <xdr:cNvPr id="15" name="直接箭头连接符 14">
          <a:extLst>
            <a:ext uri="{FF2B5EF4-FFF2-40B4-BE49-F238E27FC236}">
              <a16:creationId xmlns:a16="http://schemas.microsoft.com/office/drawing/2014/main" id="{F09A0C57-5C17-413B-85E4-5871F8907C35}"/>
            </a:ext>
          </a:extLst>
        </xdr:cNvPr>
        <xdr:cNvCxnSpPr/>
      </xdr:nvCxnSpPr>
      <xdr:spPr>
        <a:xfrm>
          <a:off x="8305800" y="4800600"/>
          <a:ext cx="405761" cy="1178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916064</xdr:colOff>
      <xdr:row>16</xdr:row>
      <xdr:rowOff>39107</xdr:rowOff>
    </xdr:from>
    <xdr:to>
      <xdr:col>3</xdr:col>
      <xdr:colOff>725902</xdr:colOff>
      <xdr:row>17</xdr:row>
      <xdr:rowOff>34511</xdr:rowOff>
    </xdr:to>
    <xdr:sp macro="" textlink="">
      <xdr:nvSpPr>
        <xdr:cNvPr id="17" name="文本框 16">
          <a:extLst>
            <a:ext uri="{FF2B5EF4-FFF2-40B4-BE49-F238E27FC236}">
              <a16:creationId xmlns:a16="http://schemas.microsoft.com/office/drawing/2014/main" id="{9EB5CA33-AA00-45A0-B14E-EAEB14036F80}"/>
            </a:ext>
          </a:extLst>
        </xdr:cNvPr>
        <xdr:cNvSpPr txBox="1"/>
      </xdr:nvSpPr>
      <xdr:spPr>
        <a:xfrm rot="20224230">
          <a:off x="2716289" y="3315707"/>
          <a:ext cx="867113" cy="2144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>
              <a:latin typeface="Arial" panose="020B0604020202020204" pitchFamily="34" charset="0"/>
              <a:cs typeface="Arial" panose="020B0604020202020204" pitchFamily="34" charset="0"/>
            </a:rPr>
            <a:t>ds</a:t>
          </a:r>
          <a:r>
            <a:rPr lang="en-US" altLang="zh-CN" sz="1100" i="1">
              <a:latin typeface="Arial" panose="020B0604020202020204" pitchFamily="34" charset="0"/>
              <a:cs typeface="Arial" panose="020B0604020202020204" pitchFamily="34" charset="0"/>
            </a:rPr>
            <a:t>GFP</a:t>
          </a:r>
          <a:endParaRPr lang="zh-CN" altLang="en-US" sz="1100" i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207332</xdr:colOff>
      <xdr:row>15</xdr:row>
      <xdr:rowOff>216305</xdr:rowOff>
    </xdr:from>
    <xdr:to>
      <xdr:col>5</xdr:col>
      <xdr:colOff>156512</xdr:colOff>
      <xdr:row>17</xdr:row>
      <xdr:rowOff>20859</xdr:rowOff>
    </xdr:to>
    <xdr:sp macro="" textlink="">
      <xdr:nvSpPr>
        <xdr:cNvPr id="18" name="文本框 17">
          <a:extLst>
            <a:ext uri="{FF2B5EF4-FFF2-40B4-BE49-F238E27FC236}">
              <a16:creationId xmlns:a16="http://schemas.microsoft.com/office/drawing/2014/main" id="{85C29783-B1DA-42ED-BCB0-AA6672FDCFFE}"/>
            </a:ext>
          </a:extLst>
        </xdr:cNvPr>
        <xdr:cNvSpPr txBox="1"/>
      </xdr:nvSpPr>
      <xdr:spPr>
        <a:xfrm rot="20224230">
          <a:off x="3064832" y="3207155"/>
          <a:ext cx="1616055" cy="3093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>
              <a:latin typeface="Arial" panose="020B0604020202020204" pitchFamily="34" charset="0"/>
              <a:cs typeface="Arial" panose="020B0604020202020204" pitchFamily="34" charset="0"/>
            </a:rPr>
            <a:t>ds</a:t>
          </a:r>
          <a:r>
            <a:rPr lang="en-US" altLang="zh-CN" sz="1100" i="1">
              <a:latin typeface="Arial" panose="020B0604020202020204" pitchFamily="34" charset="0"/>
              <a:cs typeface="Arial" panose="020B0604020202020204" pitchFamily="34" charset="0"/>
            </a:rPr>
            <a:t>NlToEVE14</a:t>
          </a:r>
          <a:endParaRPr lang="zh-CN" altLang="en-US" sz="1100" i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307977</xdr:colOff>
      <xdr:row>16</xdr:row>
      <xdr:rowOff>4883</xdr:rowOff>
    </xdr:from>
    <xdr:to>
      <xdr:col>13</xdr:col>
      <xdr:colOff>655499</xdr:colOff>
      <xdr:row>27</xdr:row>
      <xdr:rowOff>193674</xdr:rowOff>
    </xdr:to>
    <xdr:grpSp>
      <xdr:nvGrpSpPr>
        <xdr:cNvPr id="22" name="组合 21">
          <a:extLst>
            <a:ext uri="{FF2B5EF4-FFF2-40B4-BE49-F238E27FC236}">
              <a16:creationId xmlns:a16="http://schemas.microsoft.com/office/drawing/2014/main" id="{51D7EFE7-C911-4F44-AF2B-0D11A9656255}"/>
            </a:ext>
          </a:extLst>
        </xdr:cNvPr>
        <xdr:cNvGrpSpPr/>
      </xdr:nvGrpSpPr>
      <xdr:grpSpPr>
        <a:xfrm>
          <a:off x="9032739" y="3321101"/>
          <a:ext cx="2360196" cy="2554443"/>
          <a:chOff x="11835655" y="3437059"/>
          <a:chExt cx="2334138" cy="2647735"/>
        </a:xfrm>
      </xdr:grpSpPr>
      <xdr:grpSp>
        <xdr:nvGrpSpPr>
          <xdr:cNvPr id="21" name="组合 20">
            <a:extLst>
              <a:ext uri="{FF2B5EF4-FFF2-40B4-BE49-F238E27FC236}">
                <a16:creationId xmlns:a16="http://schemas.microsoft.com/office/drawing/2014/main" id="{DA7611F0-2938-4E23-96AF-FDDF70BBA985}"/>
              </a:ext>
            </a:extLst>
          </xdr:cNvPr>
          <xdr:cNvGrpSpPr/>
        </xdr:nvGrpSpPr>
        <xdr:grpSpPr>
          <a:xfrm>
            <a:off x="11838830" y="3776382"/>
            <a:ext cx="1600240" cy="2311587"/>
            <a:chOff x="11837334" y="3524810"/>
            <a:chExt cx="2756685" cy="3933295"/>
          </a:xfrm>
        </xdr:grpSpPr>
        <xdr:pic>
          <xdr:nvPicPr>
            <xdr:cNvPr id="8" name="图片 7">
              <a:extLst>
                <a:ext uri="{FF2B5EF4-FFF2-40B4-BE49-F238E27FC236}">
                  <a16:creationId xmlns:a16="http://schemas.microsoft.com/office/drawing/2014/main" id="{1BE85991-AEFF-408B-9338-3A7BF77B11E2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1837334" y="3524810"/>
              <a:ext cx="2756685" cy="3933295"/>
            </a:xfrm>
            <a:prstGeom prst="rect">
              <a:avLst/>
            </a:prstGeom>
          </xdr:spPr>
        </xdr:pic>
        <xdr:sp macro="" textlink="">
          <xdr:nvSpPr>
            <xdr:cNvPr id="13" name="矩形 12">
              <a:extLst>
                <a:ext uri="{FF2B5EF4-FFF2-40B4-BE49-F238E27FC236}">
                  <a16:creationId xmlns:a16="http://schemas.microsoft.com/office/drawing/2014/main" id="{19DFB27F-437C-4BE4-AD34-978B7D37B549}"/>
                </a:ext>
              </a:extLst>
            </xdr:cNvPr>
            <xdr:cNvSpPr/>
          </xdr:nvSpPr>
          <xdr:spPr>
            <a:xfrm>
              <a:off x="12797678" y="4478431"/>
              <a:ext cx="1785844" cy="855195"/>
            </a:xfrm>
            <a:prstGeom prst="rect">
              <a:avLst/>
            </a:prstGeom>
            <a:noFill/>
            <a:ln w="25400">
              <a:solidFill>
                <a:schemeClr val="tx1"/>
              </a:solidFill>
              <a:prstDash val="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zh-CN" altLang="en-US" sz="1100"/>
            </a:p>
          </xdr:txBody>
        </xdr:sp>
      </xdr:grpSp>
      <xdr:sp macro="" textlink="">
        <xdr:nvSpPr>
          <xdr:cNvPr id="19" name="文本框 18">
            <a:extLst>
              <a:ext uri="{FF2B5EF4-FFF2-40B4-BE49-F238E27FC236}">
                <a16:creationId xmlns:a16="http://schemas.microsoft.com/office/drawing/2014/main" id="{D061E5BD-E811-4C4C-A62D-8185C25219B9}"/>
              </a:ext>
            </a:extLst>
          </xdr:cNvPr>
          <xdr:cNvSpPr txBox="1"/>
        </xdr:nvSpPr>
        <xdr:spPr>
          <a:xfrm rot="20224230">
            <a:off x="12467027" y="3518148"/>
            <a:ext cx="632385" cy="2965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>
                <a:latin typeface="Arial" panose="020B0604020202020204" pitchFamily="34" charset="0"/>
                <a:cs typeface="Arial" panose="020B0604020202020204" pitchFamily="34" charset="0"/>
              </a:rPr>
              <a:t>ds</a:t>
            </a:r>
            <a:r>
              <a:rPr lang="en-US" altLang="zh-CN" sz="1100" i="1">
                <a:latin typeface="Arial" panose="020B0604020202020204" pitchFamily="34" charset="0"/>
                <a:cs typeface="Arial" panose="020B0604020202020204" pitchFamily="34" charset="0"/>
              </a:rPr>
              <a:t>GFP</a:t>
            </a:r>
            <a:endParaRPr lang="zh-CN" altLang="en-US" sz="1100" i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0" name="文本框 19">
            <a:extLst>
              <a:ext uri="{FF2B5EF4-FFF2-40B4-BE49-F238E27FC236}">
                <a16:creationId xmlns:a16="http://schemas.microsoft.com/office/drawing/2014/main" id="{A5111CD1-A659-460C-A0AD-87D3FE7113AA}"/>
              </a:ext>
            </a:extLst>
          </xdr:cNvPr>
          <xdr:cNvSpPr txBox="1"/>
        </xdr:nvSpPr>
        <xdr:spPr>
          <a:xfrm rot="20224230">
            <a:off x="12904669" y="3437059"/>
            <a:ext cx="1265124" cy="54528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>
                <a:latin typeface="Arial" panose="020B0604020202020204" pitchFamily="34" charset="0"/>
                <a:cs typeface="Arial" panose="020B0604020202020204" pitchFamily="34" charset="0"/>
              </a:rPr>
              <a:t>ds</a:t>
            </a:r>
            <a:r>
              <a:rPr lang="en-US" altLang="zh-CN" sz="1100" i="1">
                <a:latin typeface="Arial" panose="020B0604020202020204" pitchFamily="34" charset="0"/>
                <a:cs typeface="Arial" panose="020B0604020202020204" pitchFamily="34" charset="0"/>
              </a:rPr>
              <a:t>NlToEVE14</a:t>
            </a:r>
            <a:endParaRPr lang="zh-CN" altLang="en-US" sz="1100" i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0</xdr:col>
      <xdr:colOff>609600</xdr:colOff>
      <xdr:row>80</xdr:row>
      <xdr:rowOff>120650</xdr:rowOff>
    </xdr:from>
    <xdr:to>
      <xdr:col>2</xdr:col>
      <xdr:colOff>266700</xdr:colOff>
      <xdr:row>83</xdr:row>
      <xdr:rowOff>48196</xdr:rowOff>
    </xdr:to>
    <xdr:pic>
      <xdr:nvPicPr>
        <xdr:cNvPr id="24" name="图片 23">
          <a:extLst>
            <a:ext uri="{FF2B5EF4-FFF2-40B4-BE49-F238E27FC236}">
              <a16:creationId xmlns:a16="http://schemas.microsoft.com/office/drawing/2014/main" id="{161A71CA-89D6-4857-B19D-186ADB2A8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09600" y="16522700"/>
          <a:ext cx="1704975" cy="470471"/>
        </a:xfrm>
        <a:prstGeom prst="rect">
          <a:avLst/>
        </a:prstGeom>
      </xdr:spPr>
    </xdr:pic>
    <xdr:clientData/>
  </xdr:twoCellAnchor>
  <xdr:twoCellAnchor>
    <xdr:from>
      <xdr:col>2</xdr:col>
      <xdr:colOff>349250</xdr:colOff>
      <xdr:row>82</xdr:row>
      <xdr:rowOff>0</xdr:rowOff>
    </xdr:from>
    <xdr:to>
      <xdr:col>2</xdr:col>
      <xdr:colOff>1049540</xdr:colOff>
      <xdr:row>82</xdr:row>
      <xdr:rowOff>58</xdr:rowOff>
    </xdr:to>
    <xdr:cxnSp macro="">
      <xdr:nvCxnSpPr>
        <xdr:cNvPr id="25" name="直接箭头连接符 24">
          <a:extLst>
            <a:ext uri="{FF2B5EF4-FFF2-40B4-BE49-F238E27FC236}">
              <a16:creationId xmlns:a16="http://schemas.microsoft.com/office/drawing/2014/main" id="{C230C881-6B8B-46BA-B481-B5219E9500AE}"/>
            </a:ext>
          </a:extLst>
        </xdr:cNvPr>
        <xdr:cNvCxnSpPr/>
      </xdr:nvCxnSpPr>
      <xdr:spPr>
        <a:xfrm>
          <a:off x="2397125" y="16916400"/>
          <a:ext cx="700290" cy="58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8</xdr:col>
      <xdr:colOff>295275</xdr:colOff>
      <xdr:row>83</xdr:row>
      <xdr:rowOff>123825</xdr:rowOff>
    </xdr:from>
    <xdr:to>
      <xdr:col>10</xdr:col>
      <xdr:colOff>97373</xdr:colOff>
      <xdr:row>84</xdr:row>
      <xdr:rowOff>57150</xdr:rowOff>
    </xdr:to>
    <xdr:pic>
      <xdr:nvPicPr>
        <xdr:cNvPr id="26" name="图片 25">
          <a:extLst>
            <a:ext uri="{FF2B5EF4-FFF2-40B4-BE49-F238E27FC236}">
              <a16:creationId xmlns:a16="http://schemas.microsoft.com/office/drawing/2014/main" id="{726C2CA2-8DDE-4160-BAB0-0E85E744C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838950" y="17068800"/>
          <a:ext cx="1335623" cy="114300"/>
        </a:xfrm>
        <a:prstGeom prst="rect">
          <a:avLst/>
        </a:prstGeom>
      </xdr:spPr>
    </xdr:pic>
    <xdr:clientData/>
  </xdr:twoCellAnchor>
  <xdr:twoCellAnchor editAs="oneCell">
    <xdr:from>
      <xdr:col>11</xdr:col>
      <xdr:colOff>304800</xdr:colOff>
      <xdr:row>77</xdr:row>
      <xdr:rowOff>114300</xdr:rowOff>
    </xdr:from>
    <xdr:to>
      <xdr:col>14</xdr:col>
      <xdr:colOff>441324</xdr:colOff>
      <xdr:row>91</xdr:row>
      <xdr:rowOff>168275</xdr:rowOff>
    </xdr:to>
    <xdr:pic>
      <xdr:nvPicPr>
        <xdr:cNvPr id="27" name="图片 26">
          <a:extLst>
            <a:ext uri="{FF2B5EF4-FFF2-40B4-BE49-F238E27FC236}">
              <a16:creationId xmlns:a16="http://schemas.microsoft.com/office/drawing/2014/main" id="{7EB071E9-F03C-4929-A585-6141D7259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163050" y="15973425"/>
          <a:ext cx="2105024" cy="2587625"/>
        </a:xfrm>
        <a:prstGeom prst="rect">
          <a:avLst/>
        </a:prstGeom>
      </xdr:spPr>
    </xdr:pic>
    <xdr:clientData/>
  </xdr:twoCellAnchor>
  <xdr:twoCellAnchor>
    <xdr:from>
      <xdr:col>10</xdr:col>
      <xdr:colOff>92075</xdr:colOff>
      <xdr:row>84</xdr:row>
      <xdr:rowOff>6350</xdr:rowOff>
    </xdr:from>
    <xdr:to>
      <xdr:col>11</xdr:col>
      <xdr:colOff>131965</xdr:colOff>
      <xdr:row>84</xdr:row>
      <xdr:rowOff>6408</xdr:rowOff>
    </xdr:to>
    <xdr:cxnSp macro="">
      <xdr:nvCxnSpPr>
        <xdr:cNvPr id="28" name="直接箭头连接符 27">
          <a:extLst>
            <a:ext uri="{FF2B5EF4-FFF2-40B4-BE49-F238E27FC236}">
              <a16:creationId xmlns:a16="http://schemas.microsoft.com/office/drawing/2014/main" id="{B0238CB7-67D7-482C-9D38-09BAA190DEBB}"/>
            </a:ext>
          </a:extLst>
        </xdr:cNvPr>
        <xdr:cNvCxnSpPr/>
      </xdr:nvCxnSpPr>
      <xdr:spPr>
        <a:xfrm>
          <a:off x="8293100" y="17132300"/>
          <a:ext cx="697115" cy="58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13</xdr:col>
      <xdr:colOff>152399</xdr:colOff>
      <xdr:row>156</xdr:row>
      <xdr:rowOff>152400</xdr:rowOff>
    </xdr:from>
    <xdr:to>
      <xdr:col>17</xdr:col>
      <xdr:colOff>12699</xdr:colOff>
      <xdr:row>168</xdr:row>
      <xdr:rowOff>97829</xdr:rowOff>
    </xdr:to>
    <xdr:pic>
      <xdr:nvPicPr>
        <xdr:cNvPr id="29" name="图片 28">
          <a:extLst>
            <a:ext uri="{FF2B5EF4-FFF2-40B4-BE49-F238E27FC236}">
              <a16:creationId xmlns:a16="http://schemas.microsoft.com/office/drawing/2014/main" id="{6005E423-DA67-4375-AB39-06AD22407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620374" y="30994350"/>
          <a:ext cx="2486025" cy="2117129"/>
        </a:xfrm>
        <a:prstGeom prst="rect">
          <a:avLst/>
        </a:prstGeom>
      </xdr:spPr>
    </xdr:pic>
    <xdr:clientData/>
  </xdr:twoCellAnchor>
  <xdr:twoCellAnchor editAs="oneCell">
    <xdr:from>
      <xdr:col>0</xdr:col>
      <xdr:colOff>628650</xdr:colOff>
      <xdr:row>102</xdr:row>
      <xdr:rowOff>161925</xdr:rowOff>
    </xdr:from>
    <xdr:to>
      <xdr:col>2</xdr:col>
      <xdr:colOff>238125</xdr:colOff>
      <xdr:row>105</xdr:row>
      <xdr:rowOff>69548</xdr:rowOff>
    </xdr:to>
    <xdr:pic>
      <xdr:nvPicPr>
        <xdr:cNvPr id="31" name="图片 30">
          <a:extLst>
            <a:ext uri="{FF2B5EF4-FFF2-40B4-BE49-F238E27FC236}">
              <a16:creationId xmlns:a16="http://schemas.microsoft.com/office/drawing/2014/main" id="{840BF22C-E8A0-4597-90D1-D347C6ABD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28650" y="20545425"/>
          <a:ext cx="1657350" cy="450548"/>
        </a:xfrm>
        <a:prstGeom prst="rect">
          <a:avLst/>
        </a:prstGeom>
      </xdr:spPr>
    </xdr:pic>
    <xdr:clientData/>
  </xdr:twoCellAnchor>
  <xdr:twoCellAnchor>
    <xdr:from>
      <xdr:col>2</xdr:col>
      <xdr:colOff>511175</xdr:colOff>
      <xdr:row>104</xdr:row>
      <xdr:rowOff>19050</xdr:rowOff>
    </xdr:from>
    <xdr:to>
      <xdr:col>3</xdr:col>
      <xdr:colOff>8140</xdr:colOff>
      <xdr:row>104</xdr:row>
      <xdr:rowOff>19108</xdr:rowOff>
    </xdr:to>
    <xdr:cxnSp macro="">
      <xdr:nvCxnSpPr>
        <xdr:cNvPr id="32" name="直接箭头连接符 31">
          <a:extLst>
            <a:ext uri="{FF2B5EF4-FFF2-40B4-BE49-F238E27FC236}">
              <a16:creationId xmlns:a16="http://schemas.microsoft.com/office/drawing/2014/main" id="{D41BF943-CA0B-4F27-9B1E-C648A7612429}"/>
            </a:ext>
          </a:extLst>
        </xdr:cNvPr>
        <xdr:cNvCxnSpPr/>
      </xdr:nvCxnSpPr>
      <xdr:spPr>
        <a:xfrm>
          <a:off x="2559050" y="20764500"/>
          <a:ext cx="706640" cy="58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8</xdr:col>
      <xdr:colOff>95251</xdr:colOff>
      <xdr:row>101</xdr:row>
      <xdr:rowOff>28576</xdr:rowOff>
    </xdr:from>
    <xdr:to>
      <xdr:col>10</xdr:col>
      <xdr:colOff>215901</xdr:colOff>
      <xdr:row>102</xdr:row>
      <xdr:rowOff>853</xdr:rowOff>
    </xdr:to>
    <xdr:pic>
      <xdr:nvPicPr>
        <xdr:cNvPr id="33" name="图片 32">
          <a:extLst>
            <a:ext uri="{FF2B5EF4-FFF2-40B4-BE49-F238E27FC236}">
              <a16:creationId xmlns:a16="http://schemas.microsoft.com/office/drawing/2014/main" id="{DDCD8E3E-29E8-4D5E-8CF6-645B84EC5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638926" y="20231101"/>
          <a:ext cx="1657350" cy="153252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381000</xdr:colOff>
      <xdr:row>96</xdr:row>
      <xdr:rowOff>57150</xdr:rowOff>
    </xdr:from>
    <xdr:to>
      <xdr:col>14</xdr:col>
      <xdr:colOff>498475</xdr:colOff>
      <xdr:row>112</xdr:row>
      <xdr:rowOff>84154</xdr:rowOff>
    </xdr:to>
    <xdr:pic>
      <xdr:nvPicPr>
        <xdr:cNvPr id="34" name="图片 33">
          <a:extLst>
            <a:ext uri="{FF2B5EF4-FFF2-40B4-BE49-F238E27FC236}">
              <a16:creationId xmlns:a16="http://schemas.microsoft.com/office/drawing/2014/main" id="{FED3FB80-4B4F-4F3B-8A46-E6F06C5FD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9239250" y="19354800"/>
          <a:ext cx="2095500" cy="2922604"/>
        </a:xfrm>
        <a:prstGeom prst="rect">
          <a:avLst/>
        </a:prstGeom>
      </xdr:spPr>
    </xdr:pic>
    <xdr:clientData/>
  </xdr:twoCellAnchor>
  <xdr:twoCellAnchor>
    <xdr:from>
      <xdr:col>10</xdr:col>
      <xdr:colOff>314325</xdr:colOff>
      <xdr:row>101</xdr:row>
      <xdr:rowOff>123825</xdr:rowOff>
    </xdr:from>
    <xdr:to>
      <xdr:col>11</xdr:col>
      <xdr:colOff>351040</xdr:colOff>
      <xdr:row>101</xdr:row>
      <xdr:rowOff>123883</xdr:rowOff>
    </xdr:to>
    <xdr:cxnSp macro="">
      <xdr:nvCxnSpPr>
        <xdr:cNvPr id="35" name="直接箭头连接符 34">
          <a:extLst>
            <a:ext uri="{FF2B5EF4-FFF2-40B4-BE49-F238E27FC236}">
              <a16:creationId xmlns:a16="http://schemas.microsoft.com/office/drawing/2014/main" id="{8A5BE907-0570-44D5-8C7F-A9C2347EF700}"/>
            </a:ext>
          </a:extLst>
        </xdr:cNvPr>
        <xdr:cNvCxnSpPr/>
      </xdr:nvCxnSpPr>
      <xdr:spPr>
        <a:xfrm>
          <a:off x="8515350" y="20326350"/>
          <a:ext cx="693940" cy="58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349250</xdr:colOff>
      <xdr:row>83</xdr:row>
      <xdr:rowOff>76200</xdr:rowOff>
    </xdr:from>
    <xdr:to>
      <xdr:col>14</xdr:col>
      <xdr:colOff>368300</xdr:colOff>
      <xdr:row>86</xdr:row>
      <xdr:rowOff>46896</xdr:rowOff>
    </xdr:to>
    <xdr:sp macro="" textlink="">
      <xdr:nvSpPr>
        <xdr:cNvPr id="39" name="矩形 38">
          <a:extLst>
            <a:ext uri="{FF2B5EF4-FFF2-40B4-BE49-F238E27FC236}">
              <a16:creationId xmlns:a16="http://schemas.microsoft.com/office/drawing/2014/main" id="{7D7652F4-711C-467E-94E5-7524E3BB9C13}"/>
            </a:ext>
          </a:extLst>
        </xdr:cNvPr>
        <xdr:cNvSpPr/>
      </xdr:nvSpPr>
      <xdr:spPr>
        <a:xfrm>
          <a:off x="9207500" y="17021175"/>
          <a:ext cx="1990725" cy="513621"/>
        </a:xfrm>
        <a:prstGeom prst="rect">
          <a:avLst/>
        </a:prstGeom>
        <a:noFill/>
        <a:ln w="254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11</xdr:col>
      <xdr:colOff>425450</xdr:colOff>
      <xdr:row>103</xdr:row>
      <xdr:rowOff>114300</xdr:rowOff>
    </xdr:from>
    <xdr:to>
      <xdr:col>14</xdr:col>
      <xdr:colOff>444500</xdr:colOff>
      <xdr:row>105</xdr:row>
      <xdr:rowOff>47625</xdr:rowOff>
    </xdr:to>
    <xdr:sp macro="" textlink="">
      <xdr:nvSpPr>
        <xdr:cNvPr id="41" name="矩形 40">
          <a:extLst>
            <a:ext uri="{FF2B5EF4-FFF2-40B4-BE49-F238E27FC236}">
              <a16:creationId xmlns:a16="http://schemas.microsoft.com/office/drawing/2014/main" id="{F7887943-C6D6-4ADA-91AD-259EFDF94A4A}"/>
            </a:ext>
          </a:extLst>
        </xdr:cNvPr>
        <xdr:cNvSpPr/>
      </xdr:nvSpPr>
      <xdr:spPr>
        <a:xfrm>
          <a:off x="9283700" y="20678775"/>
          <a:ext cx="1990725" cy="295275"/>
        </a:xfrm>
        <a:prstGeom prst="rect">
          <a:avLst/>
        </a:prstGeom>
        <a:noFill/>
        <a:ln w="254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2</xdr:col>
      <xdr:colOff>1073150</xdr:colOff>
      <xdr:row>77</xdr:row>
      <xdr:rowOff>9525</xdr:rowOff>
    </xdr:from>
    <xdr:to>
      <xdr:col>3</xdr:col>
      <xdr:colOff>288873</xdr:colOff>
      <xdr:row>91</xdr:row>
      <xdr:rowOff>158750</xdr:rowOff>
    </xdr:to>
    <xdr:pic>
      <xdr:nvPicPr>
        <xdr:cNvPr id="44" name="图片 43">
          <a:extLst>
            <a:ext uri="{FF2B5EF4-FFF2-40B4-BE49-F238E27FC236}">
              <a16:creationId xmlns:a16="http://schemas.microsoft.com/office/drawing/2014/main" id="{44068AE2-0DD4-440E-93DA-8857AC7A7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121025" y="15868650"/>
          <a:ext cx="425398" cy="2682875"/>
        </a:xfrm>
        <a:prstGeom prst="rect">
          <a:avLst/>
        </a:prstGeom>
      </xdr:spPr>
    </xdr:pic>
    <xdr:clientData/>
  </xdr:twoCellAnchor>
  <xdr:twoCellAnchor>
    <xdr:from>
      <xdr:col>3</xdr:col>
      <xdr:colOff>282576</xdr:colOff>
      <xdr:row>77</xdr:row>
      <xdr:rowOff>34925</xdr:rowOff>
    </xdr:from>
    <xdr:to>
      <xdr:col>6</xdr:col>
      <xdr:colOff>247650</xdr:colOff>
      <xdr:row>92</xdr:row>
      <xdr:rowOff>20638</xdr:rowOff>
    </xdr:to>
    <xdr:grpSp>
      <xdr:nvGrpSpPr>
        <xdr:cNvPr id="45" name="组合 44">
          <a:extLst>
            <a:ext uri="{FF2B5EF4-FFF2-40B4-BE49-F238E27FC236}">
              <a16:creationId xmlns:a16="http://schemas.microsoft.com/office/drawing/2014/main" id="{A53E0E9E-F235-4D25-AD54-C570045BCD04}"/>
            </a:ext>
          </a:extLst>
        </xdr:cNvPr>
        <xdr:cNvGrpSpPr/>
      </xdr:nvGrpSpPr>
      <xdr:grpSpPr>
        <a:xfrm>
          <a:off x="3554206" y="15970664"/>
          <a:ext cx="2540966" cy="2718974"/>
          <a:chOff x="3540126" y="15894050"/>
          <a:chExt cx="1936749" cy="2700338"/>
        </a:xfrm>
      </xdr:grpSpPr>
      <xdr:pic>
        <xdr:nvPicPr>
          <xdr:cNvPr id="23" name="图片 22">
            <a:extLst>
              <a:ext uri="{FF2B5EF4-FFF2-40B4-BE49-F238E27FC236}">
                <a16:creationId xmlns:a16="http://schemas.microsoft.com/office/drawing/2014/main" id="{10023392-D3A8-41DC-978F-EC2AC9324EF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/>
          <a:stretch>
            <a:fillRect/>
          </a:stretch>
        </xdr:blipFill>
        <xdr:spPr>
          <a:xfrm>
            <a:off x="3540126" y="15894050"/>
            <a:ext cx="1936749" cy="2700338"/>
          </a:xfrm>
          <a:prstGeom prst="rect">
            <a:avLst/>
          </a:prstGeom>
        </xdr:spPr>
      </xdr:pic>
      <xdr:sp macro="" textlink="">
        <xdr:nvSpPr>
          <xdr:cNvPr id="37" name="矩形 36">
            <a:extLst>
              <a:ext uri="{FF2B5EF4-FFF2-40B4-BE49-F238E27FC236}">
                <a16:creationId xmlns:a16="http://schemas.microsoft.com/office/drawing/2014/main" id="{00519069-3D85-4092-A463-D5D5E00A7EA8}"/>
              </a:ext>
            </a:extLst>
          </xdr:cNvPr>
          <xdr:cNvSpPr/>
        </xdr:nvSpPr>
        <xdr:spPr>
          <a:xfrm>
            <a:off x="3562350" y="16097250"/>
            <a:ext cx="1914525" cy="516796"/>
          </a:xfrm>
          <a:prstGeom prst="rect">
            <a:avLst/>
          </a:prstGeom>
          <a:noFill/>
          <a:ln w="25400">
            <a:solidFill>
              <a:schemeClr val="tx1"/>
            </a:solidFill>
            <a:prstDash val="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CN" altLang="en-US" sz="1100"/>
          </a:p>
        </xdr:txBody>
      </xdr:sp>
    </xdr:grpSp>
    <xdr:clientData/>
  </xdr:twoCellAnchor>
  <xdr:twoCellAnchor>
    <xdr:from>
      <xdr:col>3</xdr:col>
      <xdr:colOff>276225</xdr:colOff>
      <xdr:row>76</xdr:row>
      <xdr:rowOff>53975</xdr:rowOff>
    </xdr:from>
    <xdr:to>
      <xdr:col>3</xdr:col>
      <xdr:colOff>473075</xdr:colOff>
      <xdr:row>77</xdr:row>
      <xdr:rowOff>92075</xdr:rowOff>
    </xdr:to>
    <xdr:sp macro="" textlink="">
      <xdr:nvSpPr>
        <xdr:cNvPr id="47" name="文本框 46">
          <a:extLst>
            <a:ext uri="{FF2B5EF4-FFF2-40B4-BE49-F238E27FC236}">
              <a16:creationId xmlns:a16="http://schemas.microsoft.com/office/drawing/2014/main" id="{D133AE33-6287-4EBA-BD8A-9F8DFE7E957A}"/>
            </a:ext>
          </a:extLst>
        </xdr:cNvPr>
        <xdr:cNvSpPr txBox="1"/>
      </xdr:nvSpPr>
      <xdr:spPr>
        <a:xfrm>
          <a:off x="3533775" y="15732125"/>
          <a:ext cx="1968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0</a:t>
          </a:r>
          <a:endParaRPr lang="zh-CN" altLang="en-US" sz="1100"/>
        </a:p>
      </xdr:txBody>
    </xdr:sp>
    <xdr:clientData/>
  </xdr:twoCellAnchor>
  <xdr:twoCellAnchor>
    <xdr:from>
      <xdr:col>3</xdr:col>
      <xdr:colOff>622299</xdr:colOff>
      <xdr:row>76</xdr:row>
      <xdr:rowOff>47625</xdr:rowOff>
    </xdr:from>
    <xdr:to>
      <xdr:col>4</xdr:col>
      <xdr:colOff>323850</xdr:colOff>
      <xdr:row>77</xdr:row>
      <xdr:rowOff>149225</xdr:rowOff>
    </xdr:to>
    <xdr:sp macro="" textlink="">
      <xdr:nvSpPr>
        <xdr:cNvPr id="48" name="文本框 47">
          <a:extLst>
            <a:ext uri="{FF2B5EF4-FFF2-40B4-BE49-F238E27FC236}">
              <a16:creationId xmlns:a16="http://schemas.microsoft.com/office/drawing/2014/main" id="{B4E80909-188B-42A2-9379-DD536E53CC1C}"/>
            </a:ext>
          </a:extLst>
        </xdr:cNvPr>
        <xdr:cNvSpPr txBox="1"/>
      </xdr:nvSpPr>
      <xdr:spPr>
        <a:xfrm>
          <a:off x="3879849" y="15725775"/>
          <a:ext cx="358776" cy="282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12</a:t>
          </a:r>
          <a:endParaRPr lang="zh-CN" altLang="en-US" sz="1100"/>
        </a:p>
      </xdr:txBody>
    </xdr:sp>
    <xdr:clientData/>
  </xdr:twoCellAnchor>
  <xdr:twoCellAnchor>
    <xdr:from>
      <xdr:col>4</xdr:col>
      <xdr:colOff>285749</xdr:colOff>
      <xdr:row>76</xdr:row>
      <xdr:rowOff>47625</xdr:rowOff>
    </xdr:from>
    <xdr:to>
      <xdr:col>5</xdr:col>
      <xdr:colOff>0</xdr:colOff>
      <xdr:row>77</xdr:row>
      <xdr:rowOff>149225</xdr:rowOff>
    </xdr:to>
    <xdr:sp macro="" textlink="">
      <xdr:nvSpPr>
        <xdr:cNvPr id="49" name="文本框 48">
          <a:extLst>
            <a:ext uri="{FF2B5EF4-FFF2-40B4-BE49-F238E27FC236}">
              <a16:creationId xmlns:a16="http://schemas.microsoft.com/office/drawing/2014/main" id="{31FEA954-FA8A-4173-926D-CCF04EBF7695}"/>
            </a:ext>
          </a:extLst>
        </xdr:cNvPr>
        <xdr:cNvSpPr txBox="1"/>
      </xdr:nvSpPr>
      <xdr:spPr>
        <a:xfrm>
          <a:off x="4200524" y="15725775"/>
          <a:ext cx="371476" cy="282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24</a:t>
          </a:r>
          <a:endParaRPr lang="zh-CN" altLang="en-US" sz="1100"/>
        </a:p>
      </xdr:txBody>
    </xdr:sp>
    <xdr:clientData/>
  </xdr:twoCellAnchor>
  <xdr:twoCellAnchor>
    <xdr:from>
      <xdr:col>4</xdr:col>
      <xdr:colOff>606425</xdr:colOff>
      <xdr:row>76</xdr:row>
      <xdr:rowOff>44451</xdr:rowOff>
    </xdr:from>
    <xdr:to>
      <xdr:col>5</xdr:col>
      <xdr:colOff>323850</xdr:colOff>
      <xdr:row>77</xdr:row>
      <xdr:rowOff>66676</xdr:rowOff>
    </xdr:to>
    <xdr:sp macro="" textlink="">
      <xdr:nvSpPr>
        <xdr:cNvPr id="50" name="文本框 49">
          <a:extLst>
            <a:ext uri="{FF2B5EF4-FFF2-40B4-BE49-F238E27FC236}">
              <a16:creationId xmlns:a16="http://schemas.microsoft.com/office/drawing/2014/main" id="{E450F4C7-B101-4E76-9D7E-93B22CBE63AC}"/>
            </a:ext>
          </a:extLst>
        </xdr:cNvPr>
        <xdr:cNvSpPr txBox="1"/>
      </xdr:nvSpPr>
      <xdr:spPr>
        <a:xfrm>
          <a:off x="4521200" y="15722601"/>
          <a:ext cx="374650" cy="203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36</a:t>
          </a:r>
          <a:endParaRPr lang="zh-CN" altLang="en-US" sz="1100"/>
        </a:p>
      </xdr:txBody>
    </xdr:sp>
    <xdr:clientData/>
  </xdr:twoCellAnchor>
  <xdr:twoCellAnchor>
    <xdr:from>
      <xdr:col>5</xdr:col>
      <xdr:colOff>298449</xdr:colOff>
      <xdr:row>76</xdr:row>
      <xdr:rowOff>44450</xdr:rowOff>
    </xdr:from>
    <xdr:to>
      <xdr:col>6</xdr:col>
      <xdr:colOff>9525</xdr:colOff>
      <xdr:row>77</xdr:row>
      <xdr:rowOff>149225</xdr:rowOff>
    </xdr:to>
    <xdr:sp macro="" textlink="">
      <xdr:nvSpPr>
        <xdr:cNvPr id="51" name="文本框 50">
          <a:extLst>
            <a:ext uri="{FF2B5EF4-FFF2-40B4-BE49-F238E27FC236}">
              <a16:creationId xmlns:a16="http://schemas.microsoft.com/office/drawing/2014/main" id="{5FFA4EED-5D9B-4F29-B2A8-8FCDD8B59567}"/>
            </a:ext>
          </a:extLst>
        </xdr:cNvPr>
        <xdr:cNvSpPr txBox="1"/>
      </xdr:nvSpPr>
      <xdr:spPr>
        <a:xfrm>
          <a:off x="4870449" y="15722600"/>
          <a:ext cx="368301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48</a:t>
          </a:r>
          <a:endParaRPr lang="zh-CN" altLang="en-US" sz="1100"/>
        </a:p>
      </xdr:txBody>
    </xdr:sp>
    <xdr:clientData/>
  </xdr:twoCellAnchor>
  <xdr:twoCellAnchor>
    <xdr:from>
      <xdr:col>5</xdr:col>
      <xdr:colOff>619124</xdr:colOff>
      <xdr:row>76</xdr:row>
      <xdr:rowOff>44450</xdr:rowOff>
    </xdr:from>
    <xdr:to>
      <xdr:col>6</xdr:col>
      <xdr:colOff>339725</xdr:colOff>
      <xdr:row>77</xdr:row>
      <xdr:rowOff>149225</xdr:rowOff>
    </xdr:to>
    <xdr:sp macro="" textlink="">
      <xdr:nvSpPr>
        <xdr:cNvPr id="52" name="文本框 51">
          <a:extLst>
            <a:ext uri="{FF2B5EF4-FFF2-40B4-BE49-F238E27FC236}">
              <a16:creationId xmlns:a16="http://schemas.microsoft.com/office/drawing/2014/main" id="{CC2CA019-8771-426A-B66F-4A09AF4F8680}"/>
            </a:ext>
          </a:extLst>
        </xdr:cNvPr>
        <xdr:cNvSpPr txBox="1"/>
      </xdr:nvSpPr>
      <xdr:spPr>
        <a:xfrm>
          <a:off x="5191124" y="15722600"/>
          <a:ext cx="377826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60</a:t>
          </a:r>
          <a:endParaRPr lang="zh-CN" altLang="en-US" sz="1100"/>
        </a:p>
      </xdr:txBody>
    </xdr:sp>
    <xdr:clientData/>
  </xdr:twoCellAnchor>
  <xdr:twoCellAnchor>
    <xdr:from>
      <xdr:col>3</xdr:col>
      <xdr:colOff>19049</xdr:colOff>
      <xdr:row>95</xdr:row>
      <xdr:rowOff>152400</xdr:rowOff>
    </xdr:from>
    <xdr:to>
      <xdr:col>6</xdr:col>
      <xdr:colOff>412493</xdr:colOff>
      <xdr:row>111</xdr:row>
      <xdr:rowOff>139700</xdr:rowOff>
    </xdr:to>
    <xdr:grpSp>
      <xdr:nvGrpSpPr>
        <xdr:cNvPr id="58" name="组合 57">
          <a:extLst>
            <a:ext uri="{FF2B5EF4-FFF2-40B4-BE49-F238E27FC236}">
              <a16:creationId xmlns:a16="http://schemas.microsoft.com/office/drawing/2014/main" id="{485E3EF6-AA21-4075-BA11-E2E6A1BD1B79}"/>
            </a:ext>
          </a:extLst>
        </xdr:cNvPr>
        <xdr:cNvGrpSpPr/>
      </xdr:nvGrpSpPr>
      <xdr:grpSpPr>
        <a:xfrm>
          <a:off x="3290679" y="19368052"/>
          <a:ext cx="2966161" cy="2905953"/>
          <a:chOff x="3276599" y="19269075"/>
          <a:chExt cx="2365119" cy="2882900"/>
        </a:xfrm>
      </xdr:grpSpPr>
      <xdr:grpSp>
        <xdr:nvGrpSpPr>
          <xdr:cNvPr id="46" name="组合 45">
            <a:extLst>
              <a:ext uri="{FF2B5EF4-FFF2-40B4-BE49-F238E27FC236}">
                <a16:creationId xmlns:a16="http://schemas.microsoft.com/office/drawing/2014/main" id="{727CC863-AE43-45F9-B68E-1E02CCCCC6B4}"/>
              </a:ext>
            </a:extLst>
          </xdr:cNvPr>
          <xdr:cNvGrpSpPr/>
        </xdr:nvGrpSpPr>
        <xdr:grpSpPr>
          <a:xfrm>
            <a:off x="3276599" y="19411950"/>
            <a:ext cx="2361944" cy="2743200"/>
            <a:chOff x="3276599" y="19411950"/>
            <a:chExt cx="2361944" cy="2743200"/>
          </a:xfrm>
        </xdr:grpSpPr>
        <xdr:pic>
          <xdr:nvPicPr>
            <xdr:cNvPr id="30" name="图片 29">
              <a:extLst>
                <a:ext uri="{FF2B5EF4-FFF2-40B4-BE49-F238E27FC236}">
                  <a16:creationId xmlns:a16="http://schemas.microsoft.com/office/drawing/2014/main" id="{96F7D464-2C17-4756-A1E4-B343FB24AB33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5"/>
            <a:stretch>
              <a:fillRect/>
            </a:stretch>
          </xdr:blipFill>
          <xdr:spPr>
            <a:xfrm>
              <a:off x="3581400" y="19411950"/>
              <a:ext cx="2057143" cy="2742857"/>
            </a:xfrm>
            <a:prstGeom prst="rect">
              <a:avLst/>
            </a:prstGeom>
          </xdr:spPr>
        </xdr:pic>
        <xdr:pic>
          <xdr:nvPicPr>
            <xdr:cNvPr id="43" name="图片 42">
              <a:extLst>
                <a:ext uri="{FF2B5EF4-FFF2-40B4-BE49-F238E27FC236}">
                  <a16:creationId xmlns:a16="http://schemas.microsoft.com/office/drawing/2014/main" id="{5C52F53F-9DA8-4687-A36E-4CF8D6CD594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6"/>
            <a:stretch>
              <a:fillRect/>
            </a:stretch>
          </xdr:blipFill>
          <xdr:spPr>
            <a:xfrm>
              <a:off x="3276599" y="19459576"/>
              <a:ext cx="304725" cy="2695574"/>
            </a:xfrm>
            <a:prstGeom prst="rect">
              <a:avLst/>
            </a:prstGeom>
          </xdr:spPr>
        </xdr:pic>
        <xdr:sp macro="" textlink="">
          <xdr:nvSpPr>
            <xdr:cNvPr id="38" name="矩形 37">
              <a:extLst>
                <a:ext uri="{FF2B5EF4-FFF2-40B4-BE49-F238E27FC236}">
                  <a16:creationId xmlns:a16="http://schemas.microsoft.com/office/drawing/2014/main" id="{4F49D41D-3554-4952-BAD0-0BA95E6B5FC0}"/>
                </a:ext>
              </a:extLst>
            </xdr:cNvPr>
            <xdr:cNvSpPr/>
          </xdr:nvSpPr>
          <xdr:spPr>
            <a:xfrm>
              <a:off x="3562351" y="19535774"/>
              <a:ext cx="1958975" cy="600075"/>
            </a:xfrm>
            <a:prstGeom prst="rect">
              <a:avLst/>
            </a:prstGeom>
            <a:noFill/>
            <a:ln w="25400">
              <a:solidFill>
                <a:schemeClr val="tx1"/>
              </a:solidFill>
              <a:prstDash val="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zh-CN" altLang="en-US" sz="1100"/>
            </a:p>
          </xdr:txBody>
        </xdr:sp>
      </xdr:grpSp>
      <xdr:sp macro="" textlink="">
        <xdr:nvSpPr>
          <xdr:cNvPr id="53" name="文本框 52">
            <a:extLst>
              <a:ext uri="{FF2B5EF4-FFF2-40B4-BE49-F238E27FC236}">
                <a16:creationId xmlns:a16="http://schemas.microsoft.com/office/drawing/2014/main" id="{5764FD92-FE90-4C40-A217-1222D4E8897B}"/>
              </a:ext>
            </a:extLst>
          </xdr:cNvPr>
          <xdr:cNvSpPr txBox="1"/>
        </xdr:nvSpPr>
        <xdr:spPr>
          <a:xfrm>
            <a:off x="3676650" y="19297650"/>
            <a:ext cx="196850" cy="2190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/>
              <a:t>0</a:t>
            </a:r>
            <a:endParaRPr lang="zh-CN" altLang="en-US" sz="1100"/>
          </a:p>
        </xdr:txBody>
      </xdr:sp>
      <xdr:sp macro="" textlink="">
        <xdr:nvSpPr>
          <xdr:cNvPr id="54" name="文本框 53">
            <a:extLst>
              <a:ext uri="{FF2B5EF4-FFF2-40B4-BE49-F238E27FC236}">
                <a16:creationId xmlns:a16="http://schemas.microsoft.com/office/drawing/2014/main" id="{B3CD7FAA-B651-40C6-81DF-4528577F8A6C}"/>
              </a:ext>
            </a:extLst>
          </xdr:cNvPr>
          <xdr:cNvSpPr txBox="1"/>
        </xdr:nvSpPr>
        <xdr:spPr>
          <a:xfrm>
            <a:off x="4019549" y="19288125"/>
            <a:ext cx="368301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/>
              <a:t>24</a:t>
            </a:r>
            <a:endParaRPr lang="zh-CN" altLang="en-US" sz="1100"/>
          </a:p>
        </xdr:txBody>
      </xdr:sp>
      <xdr:sp macro="" textlink="">
        <xdr:nvSpPr>
          <xdr:cNvPr id="55" name="文本框 54">
            <a:extLst>
              <a:ext uri="{FF2B5EF4-FFF2-40B4-BE49-F238E27FC236}">
                <a16:creationId xmlns:a16="http://schemas.microsoft.com/office/drawing/2014/main" id="{5454FBFD-079B-43B8-8B63-E9D647AB2D0B}"/>
              </a:ext>
            </a:extLst>
          </xdr:cNvPr>
          <xdr:cNvSpPr txBox="1"/>
        </xdr:nvSpPr>
        <xdr:spPr>
          <a:xfrm>
            <a:off x="4432299" y="19284950"/>
            <a:ext cx="368301" cy="2857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/>
              <a:t>48</a:t>
            </a:r>
            <a:endParaRPr lang="zh-CN" altLang="en-US" sz="1100"/>
          </a:p>
        </xdr:txBody>
      </xdr:sp>
      <xdr:sp macro="" textlink="">
        <xdr:nvSpPr>
          <xdr:cNvPr id="56" name="文本框 55">
            <a:extLst>
              <a:ext uri="{FF2B5EF4-FFF2-40B4-BE49-F238E27FC236}">
                <a16:creationId xmlns:a16="http://schemas.microsoft.com/office/drawing/2014/main" id="{BD6BE858-2763-455A-B10A-CCDA0AB1EF49}"/>
              </a:ext>
            </a:extLst>
          </xdr:cNvPr>
          <xdr:cNvSpPr txBox="1"/>
        </xdr:nvSpPr>
        <xdr:spPr>
          <a:xfrm>
            <a:off x="4784724" y="19284950"/>
            <a:ext cx="365126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/>
              <a:t>72</a:t>
            </a:r>
            <a:endParaRPr lang="zh-CN" altLang="en-US" sz="1100"/>
          </a:p>
        </xdr:txBody>
      </xdr:sp>
      <xdr:sp macro="" textlink="">
        <xdr:nvSpPr>
          <xdr:cNvPr id="57" name="文本框 56">
            <a:extLst>
              <a:ext uri="{FF2B5EF4-FFF2-40B4-BE49-F238E27FC236}">
                <a16:creationId xmlns:a16="http://schemas.microsoft.com/office/drawing/2014/main" id="{635DE0BE-CF8B-4348-A0D1-E47D48D77003}"/>
              </a:ext>
            </a:extLst>
          </xdr:cNvPr>
          <xdr:cNvSpPr txBox="1"/>
        </xdr:nvSpPr>
        <xdr:spPr>
          <a:xfrm>
            <a:off x="5248274" y="19269075"/>
            <a:ext cx="371476" cy="2825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/>
              <a:t>84</a:t>
            </a:r>
            <a:endParaRPr lang="zh-CN" altLang="en-US" sz="1100"/>
          </a:p>
        </xdr:txBody>
      </xdr:sp>
    </xdr:grpSp>
    <xdr:clientData/>
  </xdr:twoCellAnchor>
  <xdr:twoCellAnchor>
    <xdr:from>
      <xdr:col>11</xdr:col>
      <xdr:colOff>476250</xdr:colOff>
      <xdr:row>95</xdr:row>
      <xdr:rowOff>15906</xdr:rowOff>
    </xdr:from>
    <xdr:to>
      <xdr:col>12</xdr:col>
      <xdr:colOff>21961</xdr:colOff>
      <xdr:row>96</xdr:row>
      <xdr:rowOff>54247</xdr:rowOff>
    </xdr:to>
    <xdr:sp macro="" textlink="">
      <xdr:nvSpPr>
        <xdr:cNvPr id="59" name="文本框 58">
          <a:extLst>
            <a:ext uri="{FF2B5EF4-FFF2-40B4-BE49-F238E27FC236}">
              <a16:creationId xmlns:a16="http://schemas.microsoft.com/office/drawing/2014/main" id="{0FCBC266-119C-41F5-B7DF-018F0A1E3F8E}"/>
            </a:ext>
          </a:extLst>
        </xdr:cNvPr>
        <xdr:cNvSpPr txBox="1"/>
      </xdr:nvSpPr>
      <xdr:spPr>
        <a:xfrm>
          <a:off x="9334500" y="19132581"/>
          <a:ext cx="202936" cy="2193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0</a:t>
          </a:r>
          <a:endParaRPr lang="zh-CN" altLang="en-US" sz="1100"/>
        </a:p>
      </xdr:txBody>
    </xdr:sp>
    <xdr:clientData/>
  </xdr:twoCellAnchor>
  <xdr:twoCellAnchor>
    <xdr:from>
      <xdr:col>12</xdr:col>
      <xdr:colOff>164639</xdr:colOff>
      <xdr:row>95</xdr:row>
      <xdr:rowOff>9546</xdr:rowOff>
    </xdr:from>
    <xdr:to>
      <xdr:col>12</xdr:col>
      <xdr:colOff>522921</xdr:colOff>
      <xdr:row>96</xdr:row>
      <xdr:rowOff>101925</xdr:rowOff>
    </xdr:to>
    <xdr:sp macro="" textlink="">
      <xdr:nvSpPr>
        <xdr:cNvPr id="60" name="文本框 59">
          <a:extLst>
            <a:ext uri="{FF2B5EF4-FFF2-40B4-BE49-F238E27FC236}">
              <a16:creationId xmlns:a16="http://schemas.microsoft.com/office/drawing/2014/main" id="{E80F74B7-03E5-4F57-988A-7D95DD3E2302}"/>
            </a:ext>
          </a:extLst>
        </xdr:cNvPr>
        <xdr:cNvSpPr txBox="1"/>
      </xdr:nvSpPr>
      <xdr:spPr>
        <a:xfrm>
          <a:off x="9680114" y="19126221"/>
          <a:ext cx="358282" cy="2733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24</a:t>
          </a:r>
          <a:endParaRPr lang="zh-CN" altLang="en-US" sz="1100"/>
        </a:p>
      </xdr:txBody>
    </xdr:sp>
    <xdr:clientData/>
  </xdr:twoCellAnchor>
  <xdr:twoCellAnchor>
    <xdr:from>
      <xdr:col>12</xdr:col>
      <xdr:colOff>573660</xdr:colOff>
      <xdr:row>95</xdr:row>
      <xdr:rowOff>6367</xdr:rowOff>
    </xdr:from>
    <xdr:to>
      <xdr:col>13</xdr:col>
      <xdr:colOff>287417</xdr:colOff>
      <xdr:row>96</xdr:row>
      <xdr:rowOff>114632</xdr:rowOff>
    </xdr:to>
    <xdr:sp macro="" textlink="">
      <xdr:nvSpPr>
        <xdr:cNvPr id="61" name="文本框 60">
          <a:extLst>
            <a:ext uri="{FF2B5EF4-FFF2-40B4-BE49-F238E27FC236}">
              <a16:creationId xmlns:a16="http://schemas.microsoft.com/office/drawing/2014/main" id="{939AC7FC-B0EB-4C37-B30B-58E487ACA403}"/>
            </a:ext>
          </a:extLst>
        </xdr:cNvPr>
        <xdr:cNvSpPr txBox="1"/>
      </xdr:nvSpPr>
      <xdr:spPr>
        <a:xfrm>
          <a:off x="10089135" y="19123042"/>
          <a:ext cx="370982" cy="2892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48</a:t>
          </a:r>
          <a:endParaRPr lang="zh-CN" altLang="en-US" sz="1100"/>
        </a:p>
      </xdr:txBody>
    </xdr:sp>
    <xdr:clientData/>
  </xdr:twoCellAnchor>
  <xdr:twoCellAnchor>
    <xdr:from>
      <xdr:col>13</xdr:col>
      <xdr:colOff>265211</xdr:colOff>
      <xdr:row>95</xdr:row>
      <xdr:rowOff>6367</xdr:rowOff>
    </xdr:from>
    <xdr:to>
      <xdr:col>13</xdr:col>
      <xdr:colOff>636197</xdr:colOff>
      <xdr:row>96</xdr:row>
      <xdr:rowOff>105096</xdr:rowOff>
    </xdr:to>
    <xdr:sp macro="" textlink="">
      <xdr:nvSpPr>
        <xdr:cNvPr id="62" name="文本框 61">
          <a:extLst>
            <a:ext uri="{FF2B5EF4-FFF2-40B4-BE49-F238E27FC236}">
              <a16:creationId xmlns:a16="http://schemas.microsoft.com/office/drawing/2014/main" id="{BBA96A02-00AA-426C-A687-D74CA0977688}"/>
            </a:ext>
          </a:extLst>
        </xdr:cNvPr>
        <xdr:cNvSpPr txBox="1"/>
      </xdr:nvSpPr>
      <xdr:spPr>
        <a:xfrm>
          <a:off x="10437911" y="19123042"/>
          <a:ext cx="370986" cy="2797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72</a:t>
          </a:r>
          <a:endParaRPr lang="zh-CN" altLang="en-US" sz="1100"/>
        </a:p>
      </xdr:txBody>
    </xdr:sp>
    <xdr:clientData/>
  </xdr:twoCellAnchor>
  <xdr:twoCellAnchor>
    <xdr:from>
      <xdr:col>14</xdr:col>
      <xdr:colOff>74089</xdr:colOff>
      <xdr:row>94</xdr:row>
      <xdr:rowOff>171450</xdr:rowOff>
    </xdr:from>
    <xdr:to>
      <xdr:col>14</xdr:col>
      <xdr:colOff>448241</xdr:colOff>
      <xdr:row>96</xdr:row>
      <xdr:rowOff>95561</xdr:rowOff>
    </xdr:to>
    <xdr:sp macro="" textlink="">
      <xdr:nvSpPr>
        <xdr:cNvPr id="63" name="文本框 62">
          <a:extLst>
            <a:ext uri="{FF2B5EF4-FFF2-40B4-BE49-F238E27FC236}">
              <a16:creationId xmlns:a16="http://schemas.microsoft.com/office/drawing/2014/main" id="{0BEACD69-2D97-4AE5-9779-9A0C2A677629}"/>
            </a:ext>
          </a:extLst>
        </xdr:cNvPr>
        <xdr:cNvSpPr txBox="1"/>
      </xdr:nvSpPr>
      <xdr:spPr>
        <a:xfrm>
          <a:off x="10904014" y="19107150"/>
          <a:ext cx="374152" cy="2860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84</a:t>
          </a:r>
          <a:endParaRPr lang="zh-CN" altLang="en-US" sz="1100"/>
        </a:p>
      </xdr:txBody>
    </xdr:sp>
    <xdr:clientData/>
  </xdr:twoCellAnchor>
  <xdr:twoCellAnchor>
    <xdr:from>
      <xdr:col>3</xdr:col>
      <xdr:colOff>276225</xdr:colOff>
      <xdr:row>76</xdr:row>
      <xdr:rowOff>53975</xdr:rowOff>
    </xdr:from>
    <xdr:to>
      <xdr:col>3</xdr:col>
      <xdr:colOff>473075</xdr:colOff>
      <xdr:row>77</xdr:row>
      <xdr:rowOff>92075</xdr:rowOff>
    </xdr:to>
    <xdr:sp macro="" textlink="">
      <xdr:nvSpPr>
        <xdr:cNvPr id="64" name="文本框 63">
          <a:extLst>
            <a:ext uri="{FF2B5EF4-FFF2-40B4-BE49-F238E27FC236}">
              <a16:creationId xmlns:a16="http://schemas.microsoft.com/office/drawing/2014/main" id="{EB4B5B0D-481F-4161-BBB0-982F4A46C3A5}"/>
            </a:ext>
          </a:extLst>
        </xdr:cNvPr>
        <xdr:cNvSpPr txBox="1"/>
      </xdr:nvSpPr>
      <xdr:spPr>
        <a:xfrm>
          <a:off x="3533775" y="15732125"/>
          <a:ext cx="1968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0</a:t>
          </a:r>
          <a:endParaRPr lang="zh-CN" altLang="en-US" sz="1100"/>
        </a:p>
      </xdr:txBody>
    </xdr:sp>
    <xdr:clientData/>
  </xdr:twoCellAnchor>
  <xdr:twoCellAnchor>
    <xdr:from>
      <xdr:col>3</xdr:col>
      <xdr:colOff>622299</xdr:colOff>
      <xdr:row>76</xdr:row>
      <xdr:rowOff>47625</xdr:rowOff>
    </xdr:from>
    <xdr:to>
      <xdr:col>4</xdr:col>
      <xdr:colOff>323850</xdr:colOff>
      <xdr:row>77</xdr:row>
      <xdr:rowOff>149225</xdr:rowOff>
    </xdr:to>
    <xdr:sp macro="" textlink="">
      <xdr:nvSpPr>
        <xdr:cNvPr id="65" name="文本框 64">
          <a:extLst>
            <a:ext uri="{FF2B5EF4-FFF2-40B4-BE49-F238E27FC236}">
              <a16:creationId xmlns:a16="http://schemas.microsoft.com/office/drawing/2014/main" id="{4DB03D04-0805-48E3-84FE-D6886A00AEC9}"/>
            </a:ext>
          </a:extLst>
        </xdr:cNvPr>
        <xdr:cNvSpPr txBox="1"/>
      </xdr:nvSpPr>
      <xdr:spPr>
        <a:xfrm>
          <a:off x="3879849" y="15725775"/>
          <a:ext cx="358776" cy="282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12</a:t>
          </a:r>
          <a:endParaRPr lang="zh-CN" altLang="en-US" sz="1100"/>
        </a:p>
      </xdr:txBody>
    </xdr:sp>
    <xdr:clientData/>
  </xdr:twoCellAnchor>
  <xdr:twoCellAnchor>
    <xdr:from>
      <xdr:col>4</xdr:col>
      <xdr:colOff>285749</xdr:colOff>
      <xdr:row>76</xdr:row>
      <xdr:rowOff>47625</xdr:rowOff>
    </xdr:from>
    <xdr:to>
      <xdr:col>5</xdr:col>
      <xdr:colOff>0</xdr:colOff>
      <xdr:row>77</xdr:row>
      <xdr:rowOff>149225</xdr:rowOff>
    </xdr:to>
    <xdr:sp macro="" textlink="">
      <xdr:nvSpPr>
        <xdr:cNvPr id="66" name="文本框 65">
          <a:extLst>
            <a:ext uri="{FF2B5EF4-FFF2-40B4-BE49-F238E27FC236}">
              <a16:creationId xmlns:a16="http://schemas.microsoft.com/office/drawing/2014/main" id="{9F6E8E19-1F31-4563-9366-0B3F90BA7F57}"/>
            </a:ext>
          </a:extLst>
        </xdr:cNvPr>
        <xdr:cNvSpPr txBox="1"/>
      </xdr:nvSpPr>
      <xdr:spPr>
        <a:xfrm>
          <a:off x="4200524" y="15725775"/>
          <a:ext cx="371476" cy="282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24</a:t>
          </a:r>
          <a:endParaRPr lang="zh-CN" altLang="en-US" sz="1100"/>
        </a:p>
      </xdr:txBody>
    </xdr:sp>
    <xdr:clientData/>
  </xdr:twoCellAnchor>
  <xdr:twoCellAnchor>
    <xdr:from>
      <xdr:col>4</xdr:col>
      <xdr:colOff>606425</xdr:colOff>
      <xdr:row>76</xdr:row>
      <xdr:rowOff>44451</xdr:rowOff>
    </xdr:from>
    <xdr:to>
      <xdr:col>5</xdr:col>
      <xdr:colOff>323850</xdr:colOff>
      <xdr:row>77</xdr:row>
      <xdr:rowOff>66676</xdr:rowOff>
    </xdr:to>
    <xdr:sp macro="" textlink="">
      <xdr:nvSpPr>
        <xdr:cNvPr id="67" name="文本框 66">
          <a:extLst>
            <a:ext uri="{FF2B5EF4-FFF2-40B4-BE49-F238E27FC236}">
              <a16:creationId xmlns:a16="http://schemas.microsoft.com/office/drawing/2014/main" id="{AA13D214-CEB2-4FA6-9B4F-9CE040454C43}"/>
            </a:ext>
          </a:extLst>
        </xdr:cNvPr>
        <xdr:cNvSpPr txBox="1"/>
      </xdr:nvSpPr>
      <xdr:spPr>
        <a:xfrm>
          <a:off x="4521200" y="15722601"/>
          <a:ext cx="374650" cy="203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36</a:t>
          </a:r>
          <a:endParaRPr lang="zh-CN" altLang="en-US" sz="1100"/>
        </a:p>
      </xdr:txBody>
    </xdr:sp>
    <xdr:clientData/>
  </xdr:twoCellAnchor>
  <xdr:twoCellAnchor>
    <xdr:from>
      <xdr:col>5</xdr:col>
      <xdr:colOff>298449</xdr:colOff>
      <xdr:row>76</xdr:row>
      <xdr:rowOff>44450</xdr:rowOff>
    </xdr:from>
    <xdr:to>
      <xdr:col>6</xdr:col>
      <xdr:colOff>9525</xdr:colOff>
      <xdr:row>77</xdr:row>
      <xdr:rowOff>149225</xdr:rowOff>
    </xdr:to>
    <xdr:sp macro="" textlink="">
      <xdr:nvSpPr>
        <xdr:cNvPr id="68" name="文本框 67">
          <a:extLst>
            <a:ext uri="{FF2B5EF4-FFF2-40B4-BE49-F238E27FC236}">
              <a16:creationId xmlns:a16="http://schemas.microsoft.com/office/drawing/2014/main" id="{F303AE9C-233C-493F-AF5A-5F2CBC9FF3BF}"/>
            </a:ext>
          </a:extLst>
        </xdr:cNvPr>
        <xdr:cNvSpPr txBox="1"/>
      </xdr:nvSpPr>
      <xdr:spPr>
        <a:xfrm>
          <a:off x="4870449" y="15722600"/>
          <a:ext cx="368301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48</a:t>
          </a:r>
          <a:endParaRPr lang="zh-CN" altLang="en-US" sz="1100"/>
        </a:p>
      </xdr:txBody>
    </xdr:sp>
    <xdr:clientData/>
  </xdr:twoCellAnchor>
  <xdr:twoCellAnchor>
    <xdr:from>
      <xdr:col>5</xdr:col>
      <xdr:colOff>619124</xdr:colOff>
      <xdr:row>76</xdr:row>
      <xdr:rowOff>44450</xdr:rowOff>
    </xdr:from>
    <xdr:to>
      <xdr:col>6</xdr:col>
      <xdr:colOff>339725</xdr:colOff>
      <xdr:row>77</xdr:row>
      <xdr:rowOff>149225</xdr:rowOff>
    </xdr:to>
    <xdr:sp macro="" textlink="">
      <xdr:nvSpPr>
        <xdr:cNvPr id="69" name="文本框 68">
          <a:extLst>
            <a:ext uri="{FF2B5EF4-FFF2-40B4-BE49-F238E27FC236}">
              <a16:creationId xmlns:a16="http://schemas.microsoft.com/office/drawing/2014/main" id="{ED4E5464-76AD-4B42-8D2F-F405C319915F}"/>
            </a:ext>
          </a:extLst>
        </xdr:cNvPr>
        <xdr:cNvSpPr txBox="1"/>
      </xdr:nvSpPr>
      <xdr:spPr>
        <a:xfrm>
          <a:off x="5191124" y="15722600"/>
          <a:ext cx="377826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60</a:t>
          </a:r>
          <a:endParaRPr lang="zh-CN" altLang="en-US" sz="1100"/>
        </a:p>
      </xdr:txBody>
    </xdr:sp>
    <xdr:clientData/>
  </xdr:twoCellAnchor>
  <xdr:twoCellAnchor>
    <xdr:from>
      <xdr:col>11</xdr:col>
      <xdr:colOff>371475</xdr:colOff>
      <xdr:row>76</xdr:row>
      <xdr:rowOff>101600</xdr:rowOff>
    </xdr:from>
    <xdr:to>
      <xdr:col>11</xdr:col>
      <xdr:colOff>571500</xdr:colOff>
      <xdr:row>77</xdr:row>
      <xdr:rowOff>139700</xdr:rowOff>
    </xdr:to>
    <xdr:sp macro="" textlink="">
      <xdr:nvSpPr>
        <xdr:cNvPr id="70" name="文本框 69">
          <a:extLst>
            <a:ext uri="{FF2B5EF4-FFF2-40B4-BE49-F238E27FC236}">
              <a16:creationId xmlns:a16="http://schemas.microsoft.com/office/drawing/2014/main" id="{B0A68F08-AFBD-47B4-A468-5C802A42E8DE}"/>
            </a:ext>
          </a:extLst>
        </xdr:cNvPr>
        <xdr:cNvSpPr txBox="1"/>
      </xdr:nvSpPr>
      <xdr:spPr>
        <a:xfrm>
          <a:off x="9229725" y="15779750"/>
          <a:ext cx="200025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0</a:t>
          </a:r>
          <a:endParaRPr lang="zh-CN" altLang="en-US" sz="1100"/>
        </a:p>
      </xdr:txBody>
    </xdr:sp>
    <xdr:clientData/>
  </xdr:twoCellAnchor>
  <xdr:twoCellAnchor>
    <xdr:from>
      <xdr:col>12</xdr:col>
      <xdr:colOff>60324</xdr:colOff>
      <xdr:row>76</xdr:row>
      <xdr:rowOff>101600</xdr:rowOff>
    </xdr:from>
    <xdr:to>
      <xdr:col>12</xdr:col>
      <xdr:colOff>415925</xdr:colOff>
      <xdr:row>78</xdr:row>
      <xdr:rowOff>15875</xdr:rowOff>
    </xdr:to>
    <xdr:sp macro="" textlink="">
      <xdr:nvSpPr>
        <xdr:cNvPr id="71" name="文本框 70">
          <a:extLst>
            <a:ext uri="{FF2B5EF4-FFF2-40B4-BE49-F238E27FC236}">
              <a16:creationId xmlns:a16="http://schemas.microsoft.com/office/drawing/2014/main" id="{62E571A7-3C44-4E77-8E0C-CD57FB7FA6FB}"/>
            </a:ext>
          </a:extLst>
        </xdr:cNvPr>
        <xdr:cNvSpPr txBox="1"/>
      </xdr:nvSpPr>
      <xdr:spPr>
        <a:xfrm>
          <a:off x="9575799" y="15779750"/>
          <a:ext cx="355601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12</a:t>
          </a:r>
          <a:endParaRPr lang="zh-CN" altLang="en-US" sz="1100"/>
        </a:p>
      </xdr:txBody>
    </xdr:sp>
    <xdr:clientData/>
  </xdr:twoCellAnchor>
  <xdr:twoCellAnchor>
    <xdr:from>
      <xdr:col>12</xdr:col>
      <xdr:colOff>384174</xdr:colOff>
      <xdr:row>76</xdr:row>
      <xdr:rowOff>101600</xdr:rowOff>
    </xdr:from>
    <xdr:to>
      <xdr:col>13</xdr:col>
      <xdr:colOff>95250</xdr:colOff>
      <xdr:row>78</xdr:row>
      <xdr:rowOff>15875</xdr:rowOff>
    </xdr:to>
    <xdr:sp macro="" textlink="">
      <xdr:nvSpPr>
        <xdr:cNvPr id="72" name="文本框 71">
          <a:extLst>
            <a:ext uri="{FF2B5EF4-FFF2-40B4-BE49-F238E27FC236}">
              <a16:creationId xmlns:a16="http://schemas.microsoft.com/office/drawing/2014/main" id="{D018717F-BE5E-4DA0-AD7F-23FA11782950}"/>
            </a:ext>
          </a:extLst>
        </xdr:cNvPr>
        <xdr:cNvSpPr txBox="1"/>
      </xdr:nvSpPr>
      <xdr:spPr>
        <a:xfrm>
          <a:off x="9899649" y="15779750"/>
          <a:ext cx="368301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24</a:t>
          </a:r>
          <a:endParaRPr lang="zh-CN" altLang="en-US" sz="1100"/>
        </a:p>
      </xdr:txBody>
    </xdr:sp>
    <xdr:clientData/>
  </xdr:twoCellAnchor>
  <xdr:twoCellAnchor>
    <xdr:from>
      <xdr:col>13</xdr:col>
      <xdr:colOff>47625</xdr:colOff>
      <xdr:row>76</xdr:row>
      <xdr:rowOff>95251</xdr:rowOff>
    </xdr:from>
    <xdr:to>
      <xdr:col>13</xdr:col>
      <xdr:colOff>415925</xdr:colOff>
      <xdr:row>77</xdr:row>
      <xdr:rowOff>120651</xdr:rowOff>
    </xdr:to>
    <xdr:sp macro="" textlink="">
      <xdr:nvSpPr>
        <xdr:cNvPr id="73" name="文本框 72">
          <a:extLst>
            <a:ext uri="{FF2B5EF4-FFF2-40B4-BE49-F238E27FC236}">
              <a16:creationId xmlns:a16="http://schemas.microsoft.com/office/drawing/2014/main" id="{A31C2A98-1740-47AD-B1B0-832AA52F16F6}"/>
            </a:ext>
          </a:extLst>
        </xdr:cNvPr>
        <xdr:cNvSpPr txBox="1"/>
      </xdr:nvSpPr>
      <xdr:spPr>
        <a:xfrm>
          <a:off x="10220325" y="15773401"/>
          <a:ext cx="368300" cy="206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36</a:t>
          </a:r>
          <a:endParaRPr lang="zh-CN" altLang="en-US" sz="1100"/>
        </a:p>
      </xdr:txBody>
    </xdr:sp>
    <xdr:clientData/>
  </xdr:twoCellAnchor>
  <xdr:twoCellAnchor>
    <xdr:from>
      <xdr:col>13</xdr:col>
      <xdr:colOff>393699</xdr:colOff>
      <xdr:row>76</xdr:row>
      <xdr:rowOff>95250</xdr:rowOff>
    </xdr:from>
    <xdr:to>
      <xdr:col>14</xdr:col>
      <xdr:colOff>101600</xdr:colOff>
      <xdr:row>78</xdr:row>
      <xdr:rowOff>15875</xdr:rowOff>
    </xdr:to>
    <xdr:sp macro="" textlink="">
      <xdr:nvSpPr>
        <xdr:cNvPr id="74" name="文本框 73">
          <a:extLst>
            <a:ext uri="{FF2B5EF4-FFF2-40B4-BE49-F238E27FC236}">
              <a16:creationId xmlns:a16="http://schemas.microsoft.com/office/drawing/2014/main" id="{1C865A5A-AF8A-485A-A01B-34EFED5C4956}"/>
            </a:ext>
          </a:extLst>
        </xdr:cNvPr>
        <xdr:cNvSpPr txBox="1"/>
      </xdr:nvSpPr>
      <xdr:spPr>
        <a:xfrm>
          <a:off x="10566399" y="15773400"/>
          <a:ext cx="365126" cy="282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48</a:t>
          </a:r>
          <a:endParaRPr lang="zh-CN" altLang="en-US" sz="1100"/>
        </a:p>
      </xdr:txBody>
    </xdr:sp>
    <xdr:clientData/>
  </xdr:twoCellAnchor>
  <xdr:twoCellAnchor>
    <xdr:from>
      <xdr:col>14</xdr:col>
      <xdr:colOff>57149</xdr:colOff>
      <xdr:row>76</xdr:row>
      <xdr:rowOff>95250</xdr:rowOff>
    </xdr:from>
    <xdr:to>
      <xdr:col>14</xdr:col>
      <xdr:colOff>434975</xdr:colOff>
      <xdr:row>78</xdr:row>
      <xdr:rowOff>15875</xdr:rowOff>
    </xdr:to>
    <xdr:sp macro="" textlink="">
      <xdr:nvSpPr>
        <xdr:cNvPr id="75" name="文本框 74">
          <a:extLst>
            <a:ext uri="{FF2B5EF4-FFF2-40B4-BE49-F238E27FC236}">
              <a16:creationId xmlns:a16="http://schemas.microsoft.com/office/drawing/2014/main" id="{9D7509E9-DDA3-4DDB-B667-55D2896FA621}"/>
            </a:ext>
          </a:extLst>
        </xdr:cNvPr>
        <xdr:cNvSpPr txBox="1"/>
      </xdr:nvSpPr>
      <xdr:spPr>
        <a:xfrm>
          <a:off x="10887074" y="15773400"/>
          <a:ext cx="377826" cy="282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60</a:t>
          </a:r>
          <a:endParaRPr lang="zh-CN" altLang="en-US" sz="1100"/>
        </a:p>
      </xdr:txBody>
    </xdr:sp>
    <xdr:clientData/>
  </xdr:twoCellAnchor>
  <xdr:twoCellAnchor>
    <xdr:from>
      <xdr:col>3</xdr:col>
      <xdr:colOff>504826</xdr:colOff>
      <xdr:row>158</xdr:row>
      <xdr:rowOff>101601</xdr:rowOff>
    </xdr:from>
    <xdr:to>
      <xdr:col>7</xdr:col>
      <xdr:colOff>295276</xdr:colOff>
      <xdr:row>165</xdr:row>
      <xdr:rowOff>66675</xdr:rowOff>
    </xdr:to>
    <xdr:grpSp>
      <xdr:nvGrpSpPr>
        <xdr:cNvPr id="78" name="组合 77">
          <a:extLst>
            <a:ext uri="{FF2B5EF4-FFF2-40B4-BE49-F238E27FC236}">
              <a16:creationId xmlns:a16="http://schemas.microsoft.com/office/drawing/2014/main" id="{D0F9AA71-831D-49DB-A95D-D36D9A6E963C}"/>
            </a:ext>
          </a:extLst>
        </xdr:cNvPr>
        <xdr:cNvGrpSpPr/>
      </xdr:nvGrpSpPr>
      <xdr:grpSpPr>
        <a:xfrm>
          <a:off x="3773281" y="31147993"/>
          <a:ext cx="3037233" cy="1234246"/>
          <a:chOff x="1771650" y="31153101"/>
          <a:chExt cx="4126745" cy="1993140"/>
        </a:xfrm>
      </xdr:grpSpPr>
      <xdr:pic>
        <xdr:nvPicPr>
          <xdr:cNvPr id="76" name="图片 75">
            <a:extLst>
              <a:ext uri="{FF2B5EF4-FFF2-40B4-BE49-F238E27FC236}">
                <a16:creationId xmlns:a16="http://schemas.microsoft.com/office/drawing/2014/main" id="{92460B9D-ED32-445C-B60A-3D729E0EF75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/>
          <a:stretch>
            <a:fillRect/>
          </a:stretch>
        </xdr:blipFill>
        <xdr:spPr>
          <a:xfrm>
            <a:off x="2368550" y="31153101"/>
            <a:ext cx="3529845" cy="1993140"/>
          </a:xfrm>
          <a:prstGeom prst="rect">
            <a:avLst/>
          </a:prstGeom>
        </xdr:spPr>
      </xdr:pic>
      <xdr:pic>
        <xdr:nvPicPr>
          <xdr:cNvPr id="77" name="图片 76">
            <a:extLst>
              <a:ext uri="{FF2B5EF4-FFF2-40B4-BE49-F238E27FC236}">
                <a16:creationId xmlns:a16="http://schemas.microsoft.com/office/drawing/2014/main" id="{5562814D-6174-41A4-BDB8-AD1F8568ED9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/>
          <a:stretch>
            <a:fillRect/>
          </a:stretch>
        </xdr:blipFill>
        <xdr:spPr>
          <a:xfrm>
            <a:off x="1771650" y="31203900"/>
            <a:ext cx="591339" cy="1685925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0</xdr:colOff>
      <xdr:row>160</xdr:row>
      <xdr:rowOff>0</xdr:rowOff>
    </xdr:from>
    <xdr:to>
      <xdr:col>2</xdr:col>
      <xdr:colOff>431688</xdr:colOff>
      <xdr:row>162</xdr:row>
      <xdr:rowOff>158750</xdr:rowOff>
    </xdr:to>
    <xdr:pic>
      <xdr:nvPicPr>
        <xdr:cNvPr id="79" name="图片 78">
          <a:extLst>
            <a:ext uri="{FF2B5EF4-FFF2-40B4-BE49-F238E27FC236}">
              <a16:creationId xmlns:a16="http://schemas.microsoft.com/office/drawing/2014/main" id="{84055440-A2EA-48C0-A7B8-AF5A580A69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657225" y="31565850"/>
          <a:ext cx="1825513" cy="523875"/>
        </a:xfrm>
        <a:prstGeom prst="rect">
          <a:avLst/>
        </a:prstGeom>
      </xdr:spPr>
    </xdr:pic>
    <xdr:clientData/>
  </xdr:twoCellAnchor>
  <xdr:twoCellAnchor>
    <xdr:from>
      <xdr:col>2</xdr:col>
      <xdr:colOff>800100</xdr:colOff>
      <xdr:row>161</xdr:row>
      <xdr:rowOff>85725</xdr:rowOff>
    </xdr:from>
    <xdr:to>
      <xdr:col>3</xdr:col>
      <xdr:colOff>297065</xdr:colOff>
      <xdr:row>161</xdr:row>
      <xdr:rowOff>85783</xdr:rowOff>
    </xdr:to>
    <xdr:cxnSp macro="">
      <xdr:nvCxnSpPr>
        <xdr:cNvPr id="80" name="直接箭头连接符 79">
          <a:extLst>
            <a:ext uri="{FF2B5EF4-FFF2-40B4-BE49-F238E27FC236}">
              <a16:creationId xmlns:a16="http://schemas.microsoft.com/office/drawing/2014/main" id="{3127FABD-F363-4A28-873E-B8C96DA158DD}"/>
            </a:ext>
          </a:extLst>
        </xdr:cNvPr>
        <xdr:cNvCxnSpPr/>
      </xdr:nvCxnSpPr>
      <xdr:spPr>
        <a:xfrm>
          <a:off x="2847975" y="31832550"/>
          <a:ext cx="706640" cy="58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9</xdr:col>
      <xdr:colOff>254000</xdr:colOff>
      <xdr:row>160</xdr:row>
      <xdr:rowOff>123826</xdr:rowOff>
    </xdr:from>
    <xdr:to>
      <xdr:col>11</xdr:col>
      <xdr:colOff>473075</xdr:colOff>
      <xdr:row>161</xdr:row>
      <xdr:rowOff>105918</xdr:rowOff>
    </xdr:to>
    <xdr:pic>
      <xdr:nvPicPr>
        <xdr:cNvPr id="81" name="图片 80">
          <a:extLst>
            <a:ext uri="{FF2B5EF4-FFF2-40B4-BE49-F238E27FC236}">
              <a16:creationId xmlns:a16="http://schemas.microsoft.com/office/drawing/2014/main" id="{155A93C0-EF85-4E38-877C-5590FD241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8054975" y="31689676"/>
          <a:ext cx="1571625" cy="159892"/>
        </a:xfrm>
        <a:prstGeom prst="rect">
          <a:avLst/>
        </a:prstGeom>
      </xdr:spPr>
    </xdr:pic>
    <xdr:clientData/>
  </xdr:twoCellAnchor>
  <xdr:twoCellAnchor>
    <xdr:from>
      <xdr:col>2</xdr:col>
      <xdr:colOff>800100</xdr:colOff>
      <xdr:row>161</xdr:row>
      <xdr:rowOff>85725</xdr:rowOff>
    </xdr:from>
    <xdr:to>
      <xdr:col>3</xdr:col>
      <xdr:colOff>293890</xdr:colOff>
      <xdr:row>161</xdr:row>
      <xdr:rowOff>85783</xdr:rowOff>
    </xdr:to>
    <xdr:cxnSp macro="">
      <xdr:nvCxnSpPr>
        <xdr:cNvPr id="82" name="直接箭头连接符 81">
          <a:extLst>
            <a:ext uri="{FF2B5EF4-FFF2-40B4-BE49-F238E27FC236}">
              <a16:creationId xmlns:a16="http://schemas.microsoft.com/office/drawing/2014/main" id="{6F726CC6-C87E-49F8-9D0D-51E0864E5532}"/>
            </a:ext>
          </a:extLst>
        </xdr:cNvPr>
        <xdr:cNvCxnSpPr/>
      </xdr:nvCxnSpPr>
      <xdr:spPr>
        <a:xfrm>
          <a:off x="2847975" y="31832550"/>
          <a:ext cx="703465" cy="58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615950</xdr:colOff>
      <xdr:row>161</xdr:row>
      <xdr:rowOff>28575</xdr:rowOff>
    </xdr:from>
    <xdr:to>
      <xdr:col>13</xdr:col>
      <xdr:colOff>11315</xdr:colOff>
      <xdr:row>161</xdr:row>
      <xdr:rowOff>28633</xdr:rowOff>
    </xdr:to>
    <xdr:cxnSp macro="">
      <xdr:nvCxnSpPr>
        <xdr:cNvPr id="83" name="直接箭头连接符 82">
          <a:extLst>
            <a:ext uri="{FF2B5EF4-FFF2-40B4-BE49-F238E27FC236}">
              <a16:creationId xmlns:a16="http://schemas.microsoft.com/office/drawing/2014/main" id="{42839182-4B10-491D-9784-B38E0899F607}"/>
            </a:ext>
          </a:extLst>
        </xdr:cNvPr>
        <xdr:cNvCxnSpPr/>
      </xdr:nvCxnSpPr>
      <xdr:spPr>
        <a:xfrm>
          <a:off x="9769475" y="31775400"/>
          <a:ext cx="709815" cy="58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157</xdr:row>
      <xdr:rowOff>149226</xdr:rowOff>
    </xdr:from>
    <xdr:to>
      <xdr:col>4</xdr:col>
      <xdr:colOff>454025</xdr:colOff>
      <xdr:row>159</xdr:row>
      <xdr:rowOff>25400</xdr:rowOff>
    </xdr:to>
    <xdr:sp macro="" textlink="">
      <xdr:nvSpPr>
        <xdr:cNvPr id="84" name="文本框 83">
          <a:extLst>
            <a:ext uri="{FF2B5EF4-FFF2-40B4-BE49-F238E27FC236}">
              <a16:creationId xmlns:a16="http://schemas.microsoft.com/office/drawing/2014/main" id="{AED5B19E-C333-4698-AA6E-81A592AFA94B}"/>
            </a:ext>
          </a:extLst>
        </xdr:cNvPr>
        <xdr:cNvSpPr txBox="1"/>
      </xdr:nvSpPr>
      <xdr:spPr>
        <a:xfrm>
          <a:off x="4238625" y="31172151"/>
          <a:ext cx="444500" cy="2381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 b="1"/>
            <a:t>SG</a:t>
          </a:r>
          <a:endParaRPr lang="zh-CN" altLang="en-US" sz="1100" b="1"/>
        </a:p>
      </xdr:txBody>
    </xdr:sp>
    <xdr:clientData/>
  </xdr:twoCellAnchor>
  <xdr:twoCellAnchor>
    <xdr:from>
      <xdr:col>4</xdr:col>
      <xdr:colOff>400050</xdr:colOff>
      <xdr:row>157</xdr:row>
      <xdr:rowOff>139701</xdr:rowOff>
    </xdr:from>
    <xdr:to>
      <xdr:col>5</xdr:col>
      <xdr:colOff>133351</xdr:colOff>
      <xdr:row>159</xdr:row>
      <xdr:rowOff>66676</xdr:rowOff>
    </xdr:to>
    <xdr:sp macro="" textlink="">
      <xdr:nvSpPr>
        <xdr:cNvPr id="85" name="文本框 84">
          <a:extLst>
            <a:ext uri="{FF2B5EF4-FFF2-40B4-BE49-F238E27FC236}">
              <a16:creationId xmlns:a16="http://schemas.microsoft.com/office/drawing/2014/main" id="{D8024D21-9844-465D-ABEA-37AEC8603A8E}"/>
            </a:ext>
          </a:extLst>
        </xdr:cNvPr>
        <xdr:cNvSpPr txBox="1"/>
      </xdr:nvSpPr>
      <xdr:spPr>
        <a:xfrm>
          <a:off x="4629150" y="31162626"/>
          <a:ext cx="676276" cy="288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 b="1"/>
            <a:t>gut</a:t>
          </a:r>
          <a:endParaRPr lang="zh-CN" altLang="en-US" sz="1100" b="1"/>
        </a:p>
      </xdr:txBody>
    </xdr:sp>
    <xdr:clientData/>
  </xdr:twoCellAnchor>
  <xdr:twoCellAnchor>
    <xdr:from>
      <xdr:col>4</xdr:col>
      <xdr:colOff>892175</xdr:colOff>
      <xdr:row>157</xdr:row>
      <xdr:rowOff>139701</xdr:rowOff>
    </xdr:from>
    <xdr:to>
      <xdr:col>5</xdr:col>
      <xdr:colOff>606426</xdr:colOff>
      <xdr:row>159</xdr:row>
      <xdr:rowOff>66676</xdr:rowOff>
    </xdr:to>
    <xdr:sp macro="" textlink="">
      <xdr:nvSpPr>
        <xdr:cNvPr id="86" name="文本框 85">
          <a:extLst>
            <a:ext uri="{FF2B5EF4-FFF2-40B4-BE49-F238E27FC236}">
              <a16:creationId xmlns:a16="http://schemas.microsoft.com/office/drawing/2014/main" id="{4436E8D3-DBB7-4463-A783-B98E87C740A3}"/>
            </a:ext>
          </a:extLst>
        </xdr:cNvPr>
        <xdr:cNvSpPr txBox="1"/>
      </xdr:nvSpPr>
      <xdr:spPr>
        <a:xfrm>
          <a:off x="5121275" y="31162626"/>
          <a:ext cx="657226" cy="288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 b="1"/>
            <a:t>FB</a:t>
          </a:r>
          <a:endParaRPr lang="zh-CN" altLang="en-US" sz="1100" b="1"/>
        </a:p>
      </xdr:txBody>
    </xdr:sp>
    <xdr:clientData/>
  </xdr:twoCellAnchor>
  <xdr:twoCellAnchor>
    <xdr:from>
      <xdr:col>5</xdr:col>
      <xdr:colOff>368301</xdr:colOff>
      <xdr:row>157</xdr:row>
      <xdr:rowOff>139702</xdr:rowOff>
    </xdr:from>
    <xdr:to>
      <xdr:col>6</xdr:col>
      <xdr:colOff>371476</xdr:colOff>
      <xdr:row>158</xdr:row>
      <xdr:rowOff>161927</xdr:rowOff>
    </xdr:to>
    <xdr:sp macro="" textlink="">
      <xdr:nvSpPr>
        <xdr:cNvPr id="87" name="文本框 86">
          <a:extLst>
            <a:ext uri="{FF2B5EF4-FFF2-40B4-BE49-F238E27FC236}">
              <a16:creationId xmlns:a16="http://schemas.microsoft.com/office/drawing/2014/main" id="{17774E67-28AC-409E-8DE6-C367909638EC}"/>
            </a:ext>
          </a:extLst>
        </xdr:cNvPr>
        <xdr:cNvSpPr txBox="1"/>
      </xdr:nvSpPr>
      <xdr:spPr>
        <a:xfrm>
          <a:off x="5540376" y="31162627"/>
          <a:ext cx="660400" cy="203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 b="1"/>
            <a:t>Leg</a:t>
          </a:r>
          <a:endParaRPr lang="zh-CN" altLang="en-US" sz="1100" b="1"/>
        </a:p>
      </xdr:txBody>
    </xdr:sp>
    <xdr:clientData/>
  </xdr:twoCellAnchor>
  <xdr:twoCellAnchor>
    <xdr:from>
      <xdr:col>6</xdr:col>
      <xdr:colOff>104775</xdr:colOff>
      <xdr:row>157</xdr:row>
      <xdr:rowOff>139701</xdr:rowOff>
    </xdr:from>
    <xdr:to>
      <xdr:col>6</xdr:col>
      <xdr:colOff>581025</xdr:colOff>
      <xdr:row>159</xdr:row>
      <xdr:rowOff>63501</xdr:rowOff>
    </xdr:to>
    <xdr:sp macro="" textlink="">
      <xdr:nvSpPr>
        <xdr:cNvPr id="88" name="文本框 87">
          <a:extLst>
            <a:ext uri="{FF2B5EF4-FFF2-40B4-BE49-F238E27FC236}">
              <a16:creationId xmlns:a16="http://schemas.microsoft.com/office/drawing/2014/main" id="{96AF7B41-C877-4E66-9428-A1E2228F6B6D}"/>
            </a:ext>
          </a:extLst>
        </xdr:cNvPr>
        <xdr:cNvSpPr txBox="1"/>
      </xdr:nvSpPr>
      <xdr:spPr>
        <a:xfrm>
          <a:off x="5934075" y="31162626"/>
          <a:ext cx="47625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 b="1"/>
            <a:t>Car</a:t>
          </a:r>
          <a:endParaRPr lang="zh-CN" altLang="en-US" sz="1100" b="1"/>
        </a:p>
      </xdr:txBody>
    </xdr:sp>
    <xdr:clientData/>
  </xdr:twoCellAnchor>
  <xdr:twoCellAnchor>
    <xdr:from>
      <xdr:col>6</xdr:col>
      <xdr:colOff>561975</xdr:colOff>
      <xdr:row>157</xdr:row>
      <xdr:rowOff>139701</xdr:rowOff>
    </xdr:from>
    <xdr:to>
      <xdr:col>7</xdr:col>
      <xdr:colOff>434976</xdr:colOff>
      <xdr:row>159</xdr:row>
      <xdr:rowOff>63501</xdr:rowOff>
    </xdr:to>
    <xdr:sp macro="" textlink="">
      <xdr:nvSpPr>
        <xdr:cNvPr id="89" name="文本框 88">
          <a:extLst>
            <a:ext uri="{FF2B5EF4-FFF2-40B4-BE49-F238E27FC236}">
              <a16:creationId xmlns:a16="http://schemas.microsoft.com/office/drawing/2014/main" id="{7A1908B8-7C1A-4877-B037-3B17DA31BFC3}"/>
            </a:ext>
          </a:extLst>
        </xdr:cNvPr>
        <xdr:cNvSpPr txBox="1"/>
      </xdr:nvSpPr>
      <xdr:spPr>
        <a:xfrm>
          <a:off x="6391275" y="31162626"/>
          <a:ext cx="530226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 b="1"/>
            <a:t>WiB</a:t>
          </a:r>
          <a:endParaRPr lang="zh-CN" altLang="en-US" sz="1100" b="1"/>
        </a:p>
      </xdr:txBody>
    </xdr:sp>
    <xdr:clientData/>
  </xdr:twoCellAnchor>
  <xdr:twoCellAnchor>
    <xdr:from>
      <xdr:col>13</xdr:col>
      <xdr:colOff>95250</xdr:colOff>
      <xdr:row>155</xdr:row>
      <xdr:rowOff>0</xdr:rowOff>
    </xdr:from>
    <xdr:to>
      <xdr:col>17</xdr:col>
      <xdr:colOff>149226</xdr:colOff>
      <xdr:row>156</xdr:row>
      <xdr:rowOff>82550</xdr:rowOff>
    </xdr:to>
    <xdr:grpSp>
      <xdr:nvGrpSpPr>
        <xdr:cNvPr id="96" name="组合 95">
          <a:extLst>
            <a:ext uri="{FF2B5EF4-FFF2-40B4-BE49-F238E27FC236}">
              <a16:creationId xmlns:a16="http://schemas.microsoft.com/office/drawing/2014/main" id="{369C8763-13E5-4904-B404-9E120FE766A7}"/>
            </a:ext>
          </a:extLst>
        </xdr:cNvPr>
        <xdr:cNvGrpSpPr/>
      </xdr:nvGrpSpPr>
      <xdr:grpSpPr>
        <a:xfrm>
          <a:off x="10829511" y="30496565"/>
          <a:ext cx="2737541" cy="267943"/>
          <a:chOff x="9810750" y="30841950"/>
          <a:chExt cx="2682876" cy="285750"/>
        </a:xfrm>
      </xdr:grpSpPr>
      <xdr:sp macro="" textlink="">
        <xdr:nvSpPr>
          <xdr:cNvPr id="90" name="文本框 89">
            <a:extLst>
              <a:ext uri="{FF2B5EF4-FFF2-40B4-BE49-F238E27FC236}">
                <a16:creationId xmlns:a16="http://schemas.microsoft.com/office/drawing/2014/main" id="{6E78BF7A-BEB1-429B-A3B7-E7FE87990E23}"/>
              </a:ext>
            </a:extLst>
          </xdr:cNvPr>
          <xdr:cNvSpPr txBox="1"/>
        </xdr:nvSpPr>
        <xdr:spPr>
          <a:xfrm>
            <a:off x="9810750" y="30851475"/>
            <a:ext cx="444500" cy="23812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 b="1"/>
              <a:t>SG</a:t>
            </a:r>
            <a:endParaRPr lang="zh-CN" altLang="en-US" sz="1100" b="1"/>
          </a:p>
        </xdr:txBody>
      </xdr:sp>
      <xdr:sp macro="" textlink="">
        <xdr:nvSpPr>
          <xdr:cNvPr id="91" name="文本框 90">
            <a:extLst>
              <a:ext uri="{FF2B5EF4-FFF2-40B4-BE49-F238E27FC236}">
                <a16:creationId xmlns:a16="http://schemas.microsoft.com/office/drawing/2014/main" id="{10971A49-F366-4413-9101-F2C3D3C2C534}"/>
              </a:ext>
            </a:extLst>
          </xdr:cNvPr>
          <xdr:cNvSpPr txBox="1"/>
        </xdr:nvSpPr>
        <xdr:spPr>
          <a:xfrm>
            <a:off x="10201275" y="30841950"/>
            <a:ext cx="676276" cy="2825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 b="1"/>
              <a:t>gut</a:t>
            </a:r>
            <a:endParaRPr lang="zh-CN" altLang="en-US" sz="1100" b="1"/>
          </a:p>
        </xdr:txBody>
      </xdr:sp>
      <xdr:sp macro="" textlink="">
        <xdr:nvSpPr>
          <xdr:cNvPr id="92" name="文本框 91">
            <a:extLst>
              <a:ext uri="{FF2B5EF4-FFF2-40B4-BE49-F238E27FC236}">
                <a16:creationId xmlns:a16="http://schemas.microsoft.com/office/drawing/2014/main" id="{09EDCBD0-424B-42F4-AF33-3CA89FC0EE1F}"/>
              </a:ext>
            </a:extLst>
          </xdr:cNvPr>
          <xdr:cNvSpPr txBox="1"/>
        </xdr:nvSpPr>
        <xdr:spPr>
          <a:xfrm>
            <a:off x="10693400" y="30841950"/>
            <a:ext cx="657226" cy="2825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 b="1"/>
              <a:t>FB</a:t>
            </a:r>
            <a:endParaRPr lang="zh-CN" altLang="en-US" sz="1100" b="1"/>
          </a:p>
        </xdr:txBody>
      </xdr:sp>
      <xdr:sp macro="" textlink="">
        <xdr:nvSpPr>
          <xdr:cNvPr id="93" name="文本框 92">
            <a:extLst>
              <a:ext uri="{FF2B5EF4-FFF2-40B4-BE49-F238E27FC236}">
                <a16:creationId xmlns:a16="http://schemas.microsoft.com/office/drawing/2014/main" id="{31A4DE88-7446-4874-8603-C3203E54678E}"/>
              </a:ext>
            </a:extLst>
          </xdr:cNvPr>
          <xdr:cNvSpPr txBox="1"/>
        </xdr:nvSpPr>
        <xdr:spPr>
          <a:xfrm>
            <a:off x="11112501" y="30841951"/>
            <a:ext cx="660400" cy="2095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 b="1"/>
              <a:t>Leg</a:t>
            </a:r>
            <a:endParaRPr lang="zh-CN" altLang="en-US" sz="1100" b="1"/>
          </a:p>
        </xdr:txBody>
      </xdr:sp>
      <xdr:sp macro="" textlink="">
        <xdr:nvSpPr>
          <xdr:cNvPr id="94" name="文本框 93">
            <a:extLst>
              <a:ext uri="{FF2B5EF4-FFF2-40B4-BE49-F238E27FC236}">
                <a16:creationId xmlns:a16="http://schemas.microsoft.com/office/drawing/2014/main" id="{C9F8493B-1DCC-4344-808A-F70DCCB8F52B}"/>
              </a:ext>
            </a:extLst>
          </xdr:cNvPr>
          <xdr:cNvSpPr txBox="1"/>
        </xdr:nvSpPr>
        <xdr:spPr>
          <a:xfrm>
            <a:off x="11506200" y="30841950"/>
            <a:ext cx="476250" cy="2857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 b="1"/>
              <a:t>Car</a:t>
            </a:r>
            <a:endParaRPr lang="zh-CN" altLang="en-US" sz="1100" b="1"/>
          </a:p>
        </xdr:txBody>
      </xdr:sp>
      <xdr:sp macro="" textlink="">
        <xdr:nvSpPr>
          <xdr:cNvPr id="95" name="文本框 94">
            <a:extLst>
              <a:ext uri="{FF2B5EF4-FFF2-40B4-BE49-F238E27FC236}">
                <a16:creationId xmlns:a16="http://schemas.microsoft.com/office/drawing/2014/main" id="{B03ABD99-AECE-4897-835E-2EFE8E2AEAE2}"/>
              </a:ext>
            </a:extLst>
          </xdr:cNvPr>
          <xdr:cNvSpPr txBox="1"/>
        </xdr:nvSpPr>
        <xdr:spPr>
          <a:xfrm>
            <a:off x="11963400" y="30841950"/>
            <a:ext cx="530226" cy="2857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 b="1"/>
              <a:t>WiB</a:t>
            </a:r>
            <a:endParaRPr lang="zh-CN" altLang="en-US" sz="1100" b="1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181724</xdr:colOff>
      <xdr:row>7</xdr:row>
      <xdr:rowOff>9526</xdr:rowOff>
    </xdr:from>
    <xdr:to>
      <xdr:col>3</xdr:col>
      <xdr:colOff>478773</xdr:colOff>
      <xdr:row>10</xdr:row>
      <xdr:rowOff>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897B9834-78A2-4219-89C2-9E08D5B7ED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949" y="1276351"/>
          <a:ext cx="1611499" cy="533399"/>
        </a:xfrm>
        <a:prstGeom prst="rect">
          <a:avLst/>
        </a:prstGeom>
      </xdr:spPr>
    </xdr:pic>
    <xdr:clientData/>
  </xdr:twoCellAnchor>
  <xdr:twoCellAnchor editAs="oneCell">
    <xdr:from>
      <xdr:col>11</xdr:col>
      <xdr:colOff>295718</xdr:colOff>
      <xdr:row>7</xdr:row>
      <xdr:rowOff>85726</xdr:rowOff>
    </xdr:from>
    <xdr:to>
      <xdr:col>13</xdr:col>
      <xdr:colOff>615950</xdr:colOff>
      <xdr:row>8</xdr:row>
      <xdr:rowOff>161827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CBA292A7-9DE1-4DC1-8626-1CFDCDA4BD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496868" y="1352551"/>
          <a:ext cx="1637857" cy="253901"/>
        </a:xfrm>
        <a:prstGeom prst="rect">
          <a:avLst/>
        </a:prstGeom>
      </xdr:spPr>
    </xdr:pic>
    <xdr:clientData/>
  </xdr:twoCellAnchor>
  <xdr:twoCellAnchor>
    <xdr:from>
      <xdr:col>5</xdr:col>
      <xdr:colOff>342900</xdr:colOff>
      <xdr:row>4</xdr:row>
      <xdr:rowOff>123824</xdr:rowOff>
    </xdr:from>
    <xdr:to>
      <xdr:col>8</xdr:col>
      <xdr:colOff>330200</xdr:colOff>
      <xdr:row>14</xdr:row>
      <xdr:rowOff>28575</xdr:rowOff>
    </xdr:to>
    <xdr:grpSp>
      <xdr:nvGrpSpPr>
        <xdr:cNvPr id="9" name="组合 8">
          <a:extLst>
            <a:ext uri="{FF2B5EF4-FFF2-40B4-BE49-F238E27FC236}">
              <a16:creationId xmlns:a16="http://schemas.microsoft.com/office/drawing/2014/main" id="{A5E957BE-976E-4E75-819A-98BF2249719E}"/>
            </a:ext>
          </a:extLst>
        </xdr:cNvPr>
        <xdr:cNvGrpSpPr/>
      </xdr:nvGrpSpPr>
      <xdr:grpSpPr>
        <a:xfrm>
          <a:off x="3629025" y="1136649"/>
          <a:ext cx="1962150" cy="1708151"/>
          <a:chOff x="4406900" y="581024"/>
          <a:chExt cx="2596886" cy="2390776"/>
        </a:xfrm>
      </xdr:grpSpPr>
      <xdr:pic>
        <xdr:nvPicPr>
          <xdr:cNvPr id="4" name="图片 3">
            <a:extLst>
              <a:ext uri="{FF2B5EF4-FFF2-40B4-BE49-F238E27FC236}">
                <a16:creationId xmlns:a16="http://schemas.microsoft.com/office/drawing/2014/main" id="{1C9D5BD6-05DA-46A2-948B-C0B3F214485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4886325" y="657225"/>
            <a:ext cx="2117461" cy="2199983"/>
          </a:xfrm>
          <a:prstGeom prst="rect">
            <a:avLst/>
          </a:prstGeom>
        </xdr:spPr>
      </xdr:pic>
      <xdr:pic>
        <xdr:nvPicPr>
          <xdr:cNvPr id="5" name="图片 4">
            <a:extLst>
              <a:ext uri="{FF2B5EF4-FFF2-40B4-BE49-F238E27FC236}">
                <a16:creationId xmlns:a16="http://schemas.microsoft.com/office/drawing/2014/main" id="{49892E0D-B00E-47D0-BDA7-C1EC903359D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4406900" y="581024"/>
            <a:ext cx="488889" cy="2390776"/>
          </a:xfrm>
          <a:prstGeom prst="rect">
            <a:avLst/>
          </a:prstGeom>
        </xdr:spPr>
      </xdr:pic>
      <xdr:sp macro="" textlink="">
        <xdr:nvSpPr>
          <xdr:cNvPr id="6" name="矩形 5">
            <a:extLst>
              <a:ext uri="{FF2B5EF4-FFF2-40B4-BE49-F238E27FC236}">
                <a16:creationId xmlns:a16="http://schemas.microsoft.com/office/drawing/2014/main" id="{76D46E34-A3ED-4B58-B077-D9E60DA76124}"/>
              </a:ext>
            </a:extLst>
          </xdr:cNvPr>
          <xdr:cNvSpPr/>
        </xdr:nvSpPr>
        <xdr:spPr>
          <a:xfrm>
            <a:off x="4895850" y="1288582"/>
            <a:ext cx="2095500" cy="846447"/>
          </a:xfrm>
          <a:prstGeom prst="rect">
            <a:avLst/>
          </a:prstGeom>
          <a:noFill/>
          <a:ln w="25400">
            <a:solidFill>
              <a:schemeClr val="tx1"/>
            </a:solidFill>
            <a:prstDash val="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CN" altLang="en-US" sz="1100"/>
          </a:p>
        </xdr:txBody>
      </xdr:sp>
    </xdr:grpSp>
    <xdr:clientData/>
  </xdr:twoCellAnchor>
  <xdr:twoCellAnchor>
    <xdr:from>
      <xdr:col>3</xdr:col>
      <xdr:colOff>628650</xdr:colOff>
      <xdr:row>8</xdr:row>
      <xdr:rowOff>168275</xdr:rowOff>
    </xdr:from>
    <xdr:to>
      <xdr:col>5</xdr:col>
      <xdr:colOff>8140</xdr:colOff>
      <xdr:row>8</xdr:row>
      <xdr:rowOff>168333</xdr:rowOff>
    </xdr:to>
    <xdr:cxnSp macro="">
      <xdr:nvCxnSpPr>
        <xdr:cNvPr id="7" name="直接箭头连接符 6">
          <a:extLst>
            <a:ext uri="{FF2B5EF4-FFF2-40B4-BE49-F238E27FC236}">
              <a16:creationId xmlns:a16="http://schemas.microsoft.com/office/drawing/2014/main" id="{D5ABEED1-6B19-4687-8971-0859CBDB6A9F}"/>
            </a:ext>
          </a:extLst>
        </xdr:cNvPr>
        <xdr:cNvCxnSpPr/>
      </xdr:nvCxnSpPr>
      <xdr:spPr>
        <a:xfrm>
          <a:off x="2600325" y="1616075"/>
          <a:ext cx="693940" cy="58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130175</xdr:colOff>
      <xdr:row>8</xdr:row>
      <xdr:rowOff>66675</xdr:rowOff>
    </xdr:from>
    <xdr:to>
      <xdr:col>15</xdr:col>
      <xdr:colOff>170065</xdr:colOff>
      <xdr:row>8</xdr:row>
      <xdr:rowOff>66733</xdr:rowOff>
    </xdr:to>
    <xdr:cxnSp macro="">
      <xdr:nvCxnSpPr>
        <xdr:cNvPr id="11" name="直接箭头连接符 10">
          <a:extLst>
            <a:ext uri="{FF2B5EF4-FFF2-40B4-BE49-F238E27FC236}">
              <a16:creationId xmlns:a16="http://schemas.microsoft.com/office/drawing/2014/main" id="{8D1C5D10-F667-44EC-9481-9CE3DDD32C4D}"/>
            </a:ext>
          </a:extLst>
        </xdr:cNvPr>
        <xdr:cNvCxnSpPr/>
      </xdr:nvCxnSpPr>
      <xdr:spPr>
        <a:xfrm>
          <a:off x="11303000" y="1514475"/>
          <a:ext cx="697115" cy="58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95250</xdr:colOff>
      <xdr:row>4</xdr:row>
      <xdr:rowOff>0</xdr:rowOff>
    </xdr:from>
    <xdr:to>
      <xdr:col>6</xdr:col>
      <xdr:colOff>520700</xdr:colOff>
      <xdr:row>5</xdr:row>
      <xdr:rowOff>133350</xdr:rowOff>
    </xdr:to>
    <xdr:sp macro="" textlink="">
      <xdr:nvSpPr>
        <xdr:cNvPr id="12" name="文本框 11">
          <a:extLst>
            <a:ext uri="{FF2B5EF4-FFF2-40B4-BE49-F238E27FC236}">
              <a16:creationId xmlns:a16="http://schemas.microsoft.com/office/drawing/2014/main" id="{960F763C-475C-43C5-B04F-3C0FA21904A8}"/>
            </a:ext>
          </a:extLst>
        </xdr:cNvPr>
        <xdr:cNvSpPr txBox="1"/>
      </xdr:nvSpPr>
      <xdr:spPr>
        <a:xfrm>
          <a:off x="4038600" y="723900"/>
          <a:ext cx="425450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WT</a:t>
          </a:r>
          <a:endParaRPr lang="zh-CN" altLang="en-US" sz="1100"/>
        </a:p>
      </xdr:txBody>
    </xdr:sp>
    <xdr:clientData/>
  </xdr:twoCellAnchor>
  <xdr:twoCellAnchor>
    <xdr:from>
      <xdr:col>6</xdr:col>
      <xdr:colOff>577850</xdr:colOff>
      <xdr:row>3</xdr:row>
      <xdr:rowOff>152400</xdr:rowOff>
    </xdr:from>
    <xdr:to>
      <xdr:col>7</xdr:col>
      <xdr:colOff>349250</xdr:colOff>
      <xdr:row>6</xdr:row>
      <xdr:rowOff>104775</xdr:rowOff>
    </xdr:to>
    <xdr:sp macro="" textlink="">
      <xdr:nvSpPr>
        <xdr:cNvPr id="13" name="文本框 12">
          <a:extLst>
            <a:ext uri="{FF2B5EF4-FFF2-40B4-BE49-F238E27FC236}">
              <a16:creationId xmlns:a16="http://schemas.microsoft.com/office/drawing/2014/main" id="{C3C7B4BE-FEB5-458B-BF39-256085EEB2AA}"/>
            </a:ext>
          </a:extLst>
        </xdr:cNvPr>
        <xdr:cNvSpPr txBox="1"/>
      </xdr:nvSpPr>
      <xdr:spPr>
        <a:xfrm>
          <a:off x="4521200" y="695325"/>
          <a:ext cx="428625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KO-M1</a:t>
          </a:r>
          <a:endParaRPr lang="zh-CN" altLang="en-US" sz="1100"/>
        </a:p>
      </xdr:txBody>
    </xdr:sp>
    <xdr:clientData/>
  </xdr:twoCellAnchor>
  <xdr:twoCellAnchor>
    <xdr:from>
      <xdr:col>7</xdr:col>
      <xdr:colOff>447675</xdr:colOff>
      <xdr:row>3</xdr:row>
      <xdr:rowOff>161925</xdr:rowOff>
    </xdr:from>
    <xdr:to>
      <xdr:col>8</xdr:col>
      <xdr:colOff>215900</xdr:colOff>
      <xdr:row>6</xdr:row>
      <xdr:rowOff>114300</xdr:rowOff>
    </xdr:to>
    <xdr:sp macro="" textlink="">
      <xdr:nvSpPr>
        <xdr:cNvPr id="15" name="文本框 14">
          <a:extLst>
            <a:ext uri="{FF2B5EF4-FFF2-40B4-BE49-F238E27FC236}">
              <a16:creationId xmlns:a16="http://schemas.microsoft.com/office/drawing/2014/main" id="{15BBF718-140C-44C4-9AD7-79BED9FAB001}"/>
            </a:ext>
          </a:extLst>
        </xdr:cNvPr>
        <xdr:cNvSpPr txBox="1"/>
      </xdr:nvSpPr>
      <xdr:spPr>
        <a:xfrm>
          <a:off x="5048250" y="704850"/>
          <a:ext cx="425450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KO-M2</a:t>
          </a:r>
          <a:endParaRPr lang="zh-CN" altLang="en-US" sz="1100"/>
        </a:p>
      </xdr:txBody>
    </xdr:sp>
    <xdr:clientData/>
  </xdr:twoCellAnchor>
  <xdr:twoCellAnchor>
    <xdr:from>
      <xdr:col>15</xdr:col>
      <xdr:colOff>352425</xdr:colOff>
      <xdr:row>3</xdr:row>
      <xdr:rowOff>120650</xdr:rowOff>
    </xdr:from>
    <xdr:to>
      <xdr:col>18</xdr:col>
      <xdr:colOff>120650</xdr:colOff>
      <xdr:row>15</xdr:row>
      <xdr:rowOff>112901</xdr:rowOff>
    </xdr:to>
    <xdr:grpSp>
      <xdr:nvGrpSpPr>
        <xdr:cNvPr id="19" name="组合 18">
          <a:extLst>
            <a:ext uri="{FF2B5EF4-FFF2-40B4-BE49-F238E27FC236}">
              <a16:creationId xmlns:a16="http://schemas.microsoft.com/office/drawing/2014/main" id="{7B72ADFB-E3E3-40DD-BF9A-ACBB1401E977}"/>
            </a:ext>
          </a:extLst>
        </xdr:cNvPr>
        <xdr:cNvGrpSpPr/>
      </xdr:nvGrpSpPr>
      <xdr:grpSpPr>
        <a:xfrm>
          <a:off x="10207625" y="952500"/>
          <a:ext cx="1746250" cy="2160776"/>
          <a:chOff x="12182475" y="663575"/>
          <a:chExt cx="1739900" cy="2163951"/>
        </a:xfrm>
      </xdr:grpSpPr>
      <xdr:pic>
        <xdr:nvPicPr>
          <xdr:cNvPr id="8" name="图片 7">
            <a:extLst>
              <a:ext uri="{FF2B5EF4-FFF2-40B4-BE49-F238E27FC236}">
                <a16:creationId xmlns:a16="http://schemas.microsoft.com/office/drawing/2014/main" id="{41F31492-0ED8-4F33-BAAC-A9C438A4FB6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12182475" y="825500"/>
            <a:ext cx="1739900" cy="2002026"/>
          </a:xfrm>
          <a:prstGeom prst="rect">
            <a:avLst/>
          </a:prstGeom>
        </xdr:spPr>
      </xdr:pic>
      <xdr:sp macro="" textlink="">
        <xdr:nvSpPr>
          <xdr:cNvPr id="10" name="矩形 9">
            <a:extLst>
              <a:ext uri="{FF2B5EF4-FFF2-40B4-BE49-F238E27FC236}">
                <a16:creationId xmlns:a16="http://schemas.microsoft.com/office/drawing/2014/main" id="{3148CABF-CBD6-43E9-B5E4-5128E1F60C13}"/>
              </a:ext>
            </a:extLst>
          </xdr:cNvPr>
          <xdr:cNvSpPr/>
        </xdr:nvSpPr>
        <xdr:spPr>
          <a:xfrm>
            <a:off x="12211050" y="1924050"/>
            <a:ext cx="1692939" cy="295275"/>
          </a:xfrm>
          <a:prstGeom prst="rect">
            <a:avLst/>
          </a:prstGeom>
          <a:noFill/>
          <a:ln w="25400">
            <a:solidFill>
              <a:schemeClr val="tx1"/>
            </a:solidFill>
            <a:prstDash val="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CN" altLang="en-US" sz="1100"/>
          </a:p>
        </xdr:txBody>
      </xdr:sp>
      <xdr:sp macro="" textlink="">
        <xdr:nvSpPr>
          <xdr:cNvPr id="16" name="文本框 15">
            <a:extLst>
              <a:ext uri="{FF2B5EF4-FFF2-40B4-BE49-F238E27FC236}">
                <a16:creationId xmlns:a16="http://schemas.microsoft.com/office/drawing/2014/main" id="{09F79148-2F49-4F81-AA6C-03C8502A6D52}"/>
              </a:ext>
            </a:extLst>
          </xdr:cNvPr>
          <xdr:cNvSpPr txBox="1"/>
        </xdr:nvSpPr>
        <xdr:spPr>
          <a:xfrm>
            <a:off x="12392025" y="692150"/>
            <a:ext cx="428625" cy="3175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/>
              <a:t>WT</a:t>
            </a:r>
            <a:endParaRPr lang="zh-CN" altLang="en-US" sz="1100"/>
          </a:p>
        </xdr:txBody>
      </xdr:sp>
      <xdr:sp macro="" textlink="">
        <xdr:nvSpPr>
          <xdr:cNvPr id="17" name="文本框 16">
            <a:extLst>
              <a:ext uri="{FF2B5EF4-FFF2-40B4-BE49-F238E27FC236}">
                <a16:creationId xmlns:a16="http://schemas.microsoft.com/office/drawing/2014/main" id="{1F1B1C06-0136-4A29-AFD1-7B93F403FE46}"/>
              </a:ext>
            </a:extLst>
          </xdr:cNvPr>
          <xdr:cNvSpPr txBox="1"/>
        </xdr:nvSpPr>
        <xdr:spPr>
          <a:xfrm>
            <a:off x="12877800" y="663575"/>
            <a:ext cx="428625" cy="4953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/>
              <a:t>KO-M1</a:t>
            </a:r>
            <a:endParaRPr lang="zh-CN" altLang="en-US" sz="1100"/>
          </a:p>
        </xdr:txBody>
      </xdr:sp>
      <xdr:sp macro="" textlink="">
        <xdr:nvSpPr>
          <xdr:cNvPr id="18" name="文本框 17">
            <a:extLst>
              <a:ext uri="{FF2B5EF4-FFF2-40B4-BE49-F238E27FC236}">
                <a16:creationId xmlns:a16="http://schemas.microsoft.com/office/drawing/2014/main" id="{C8408740-81D3-47C5-A8DC-5F92F7337837}"/>
              </a:ext>
            </a:extLst>
          </xdr:cNvPr>
          <xdr:cNvSpPr txBox="1"/>
        </xdr:nvSpPr>
        <xdr:spPr>
          <a:xfrm>
            <a:off x="13398500" y="676275"/>
            <a:ext cx="431800" cy="492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/>
              <a:t>KO-M2</a:t>
            </a:r>
            <a:endParaRPr lang="zh-CN" altLang="en-US" sz="1100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2028825</xdr:colOff>
      <xdr:row>2</xdr:row>
      <xdr:rowOff>130175</xdr:rowOff>
    </xdr:from>
    <xdr:to>
      <xdr:col>2</xdr:col>
      <xdr:colOff>1355564</xdr:colOff>
      <xdr:row>13</xdr:row>
      <xdr:rowOff>73025</xdr:rowOff>
    </xdr:to>
    <xdr:grpSp>
      <xdr:nvGrpSpPr>
        <xdr:cNvPr id="6" name="组合 5">
          <a:extLst>
            <a:ext uri="{FF2B5EF4-FFF2-40B4-BE49-F238E27FC236}">
              <a16:creationId xmlns:a16="http://schemas.microsoft.com/office/drawing/2014/main" id="{7FC22526-EDA4-4652-A8AC-248F92C3C805}"/>
            </a:ext>
          </a:extLst>
        </xdr:cNvPr>
        <xdr:cNvGrpSpPr/>
      </xdr:nvGrpSpPr>
      <xdr:grpSpPr>
        <a:xfrm>
          <a:off x="2682875" y="663575"/>
          <a:ext cx="2054064" cy="1933575"/>
          <a:chOff x="2019300" y="520700"/>
          <a:chExt cx="1704814" cy="3698875"/>
        </a:xfrm>
      </xdr:grpSpPr>
      <xdr:pic>
        <xdr:nvPicPr>
          <xdr:cNvPr id="2" name="图片 1">
            <a:extLst>
              <a:ext uri="{FF2B5EF4-FFF2-40B4-BE49-F238E27FC236}">
                <a16:creationId xmlns:a16="http://schemas.microsoft.com/office/drawing/2014/main" id="{A7DDFA7E-30D7-468C-81FA-421123D7AAE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2438400" y="520701"/>
            <a:ext cx="1285714" cy="3584574"/>
          </a:xfrm>
          <a:prstGeom prst="rect">
            <a:avLst/>
          </a:prstGeom>
        </xdr:spPr>
      </xdr:pic>
      <xdr:pic>
        <xdr:nvPicPr>
          <xdr:cNvPr id="4" name="图片 3">
            <a:extLst>
              <a:ext uri="{FF2B5EF4-FFF2-40B4-BE49-F238E27FC236}">
                <a16:creationId xmlns:a16="http://schemas.microsoft.com/office/drawing/2014/main" id="{CA763873-C3C3-4EDF-8549-E5CF306142F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2019300" y="520700"/>
            <a:ext cx="447619" cy="3698875"/>
          </a:xfrm>
          <a:prstGeom prst="rect">
            <a:avLst/>
          </a:prstGeom>
        </xdr:spPr>
      </xdr:pic>
    </xdr:grpSp>
    <xdr:clientData/>
  </xdr:twoCellAnchor>
  <xdr:twoCellAnchor>
    <xdr:from>
      <xdr:col>6</xdr:col>
      <xdr:colOff>311150</xdr:colOff>
      <xdr:row>3</xdr:row>
      <xdr:rowOff>57150</xdr:rowOff>
    </xdr:from>
    <xdr:to>
      <xdr:col>9</xdr:col>
      <xdr:colOff>136333</xdr:colOff>
      <xdr:row>13</xdr:row>
      <xdr:rowOff>139700</xdr:rowOff>
    </xdr:to>
    <xdr:grpSp>
      <xdr:nvGrpSpPr>
        <xdr:cNvPr id="7" name="组合 6">
          <a:extLst>
            <a:ext uri="{FF2B5EF4-FFF2-40B4-BE49-F238E27FC236}">
              <a16:creationId xmlns:a16="http://schemas.microsoft.com/office/drawing/2014/main" id="{07288747-4A15-46F8-A07F-B7172D4F9750}"/>
            </a:ext>
          </a:extLst>
        </xdr:cNvPr>
        <xdr:cNvGrpSpPr/>
      </xdr:nvGrpSpPr>
      <xdr:grpSpPr>
        <a:xfrm>
          <a:off x="9020175" y="771525"/>
          <a:ext cx="2460433" cy="1895475"/>
          <a:chOff x="5892800" y="600075"/>
          <a:chExt cx="1796858" cy="3361912"/>
        </a:xfrm>
      </xdr:grpSpPr>
      <xdr:pic>
        <xdr:nvPicPr>
          <xdr:cNvPr id="3" name="图片 2">
            <a:extLst>
              <a:ext uri="{FF2B5EF4-FFF2-40B4-BE49-F238E27FC236}">
                <a16:creationId xmlns:a16="http://schemas.microsoft.com/office/drawing/2014/main" id="{1780811F-DDD5-4078-810E-45D98C449BB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6153150" y="600075"/>
            <a:ext cx="1536508" cy="3321050"/>
          </a:xfrm>
          <a:prstGeom prst="rect">
            <a:avLst/>
          </a:prstGeom>
        </xdr:spPr>
      </xdr:pic>
      <xdr:pic>
        <xdr:nvPicPr>
          <xdr:cNvPr id="5" name="图片 4">
            <a:extLst>
              <a:ext uri="{FF2B5EF4-FFF2-40B4-BE49-F238E27FC236}">
                <a16:creationId xmlns:a16="http://schemas.microsoft.com/office/drawing/2014/main" id="{21F14EFC-8AEA-4561-82F4-E088780257A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5892800" y="657225"/>
            <a:ext cx="279365" cy="3304762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1997075</xdr:colOff>
      <xdr:row>17</xdr:row>
      <xdr:rowOff>19051</xdr:rowOff>
    </xdr:from>
    <xdr:to>
      <xdr:col>2</xdr:col>
      <xdr:colOff>1584151</xdr:colOff>
      <xdr:row>27</xdr:row>
      <xdr:rowOff>53975</xdr:rowOff>
    </xdr:to>
    <xdr:grpSp>
      <xdr:nvGrpSpPr>
        <xdr:cNvPr id="12" name="组合 11">
          <a:extLst>
            <a:ext uri="{FF2B5EF4-FFF2-40B4-BE49-F238E27FC236}">
              <a16:creationId xmlns:a16="http://schemas.microsoft.com/office/drawing/2014/main" id="{05A76687-2162-4D0F-A4F5-BAE9689371F4}"/>
            </a:ext>
          </a:extLst>
        </xdr:cNvPr>
        <xdr:cNvGrpSpPr/>
      </xdr:nvGrpSpPr>
      <xdr:grpSpPr>
        <a:xfrm>
          <a:off x="2654300" y="3267076"/>
          <a:ext cx="2311226" cy="1844674"/>
          <a:chOff x="2016125" y="2886076"/>
          <a:chExt cx="1965151" cy="2492374"/>
        </a:xfrm>
      </xdr:grpSpPr>
      <xdr:pic>
        <xdr:nvPicPr>
          <xdr:cNvPr id="8" name="图片 7">
            <a:extLst>
              <a:ext uri="{FF2B5EF4-FFF2-40B4-BE49-F238E27FC236}">
                <a16:creationId xmlns:a16="http://schemas.microsoft.com/office/drawing/2014/main" id="{B3F8598C-6609-4DD2-B432-04633F2731F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2587625" y="2901950"/>
            <a:ext cx="1393651" cy="2476500"/>
          </a:xfrm>
          <a:prstGeom prst="rect">
            <a:avLst/>
          </a:prstGeom>
        </xdr:spPr>
      </xdr:pic>
      <xdr:pic>
        <xdr:nvPicPr>
          <xdr:cNvPr id="10" name="图片 9">
            <a:extLst>
              <a:ext uri="{FF2B5EF4-FFF2-40B4-BE49-F238E27FC236}">
                <a16:creationId xmlns:a16="http://schemas.microsoft.com/office/drawing/2014/main" id="{734B6F20-1336-4B14-814D-E7F586129A2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2016125" y="2886076"/>
            <a:ext cx="536508" cy="2446439"/>
          </a:xfrm>
          <a:prstGeom prst="rect">
            <a:avLst/>
          </a:prstGeom>
        </xdr:spPr>
      </xdr:pic>
    </xdr:grpSp>
    <xdr:clientData/>
  </xdr:twoCellAnchor>
  <xdr:twoCellAnchor>
    <xdr:from>
      <xdr:col>6</xdr:col>
      <xdr:colOff>314325</xdr:colOff>
      <xdr:row>16</xdr:row>
      <xdr:rowOff>76200</xdr:rowOff>
    </xdr:from>
    <xdr:to>
      <xdr:col>9</xdr:col>
      <xdr:colOff>174455</xdr:colOff>
      <xdr:row>26</xdr:row>
      <xdr:rowOff>92075</xdr:rowOff>
    </xdr:to>
    <xdr:grpSp>
      <xdr:nvGrpSpPr>
        <xdr:cNvPr id="13" name="组合 12">
          <a:extLst>
            <a:ext uri="{FF2B5EF4-FFF2-40B4-BE49-F238E27FC236}">
              <a16:creationId xmlns:a16="http://schemas.microsoft.com/office/drawing/2014/main" id="{3DB175D0-08DE-4160-8645-364420793584}"/>
            </a:ext>
          </a:extLst>
        </xdr:cNvPr>
        <xdr:cNvGrpSpPr/>
      </xdr:nvGrpSpPr>
      <xdr:grpSpPr>
        <a:xfrm>
          <a:off x="9017000" y="3143250"/>
          <a:ext cx="2501730" cy="1825625"/>
          <a:chOff x="6686550" y="3209925"/>
          <a:chExt cx="1831805" cy="2276476"/>
        </a:xfrm>
      </xdr:grpSpPr>
      <xdr:pic>
        <xdr:nvPicPr>
          <xdr:cNvPr id="9" name="图片 8">
            <a:extLst>
              <a:ext uri="{FF2B5EF4-FFF2-40B4-BE49-F238E27FC236}">
                <a16:creationId xmlns:a16="http://schemas.microsoft.com/office/drawing/2014/main" id="{F08EA598-68F7-45DF-A235-EE5208C48A3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7150100" y="3228976"/>
            <a:ext cx="1368255" cy="2257425"/>
          </a:xfrm>
          <a:prstGeom prst="rect">
            <a:avLst/>
          </a:prstGeom>
        </xdr:spPr>
      </xdr:pic>
      <xdr:pic>
        <xdr:nvPicPr>
          <xdr:cNvPr id="11" name="图片 10">
            <a:extLst>
              <a:ext uri="{FF2B5EF4-FFF2-40B4-BE49-F238E27FC236}">
                <a16:creationId xmlns:a16="http://schemas.microsoft.com/office/drawing/2014/main" id="{289E4E29-9499-4BF0-A1ED-E54EA469DBC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/>
          <a:stretch>
            <a:fillRect/>
          </a:stretch>
        </xdr:blipFill>
        <xdr:spPr>
          <a:xfrm>
            <a:off x="6686550" y="3209925"/>
            <a:ext cx="476190" cy="2239945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381000</xdr:colOff>
      <xdr:row>7</xdr:row>
      <xdr:rowOff>28575</xdr:rowOff>
    </xdr:from>
    <xdr:to>
      <xdr:col>1</xdr:col>
      <xdr:colOff>860283</xdr:colOff>
      <xdr:row>10</xdr:row>
      <xdr:rowOff>18983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7A8BA591-809B-4CFE-AED5-19DCEFA44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81000" y="1295400"/>
          <a:ext cx="1133333" cy="533333"/>
        </a:xfrm>
        <a:prstGeom prst="rect">
          <a:avLst/>
        </a:prstGeom>
      </xdr:spPr>
    </xdr:pic>
    <xdr:clientData/>
  </xdr:twoCellAnchor>
  <xdr:twoCellAnchor editAs="oneCell">
    <xdr:from>
      <xdr:col>0</xdr:col>
      <xdr:colOff>330200</xdr:colOff>
      <xdr:row>20</xdr:row>
      <xdr:rowOff>158750</xdr:rowOff>
    </xdr:from>
    <xdr:to>
      <xdr:col>1</xdr:col>
      <xdr:colOff>819007</xdr:colOff>
      <xdr:row>24</xdr:row>
      <xdr:rowOff>3105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9EC6AC3E-56E4-42A5-AD78-AC4E47CB7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30200" y="3778250"/>
          <a:ext cx="1149207" cy="568255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7</xdr:row>
      <xdr:rowOff>152399</xdr:rowOff>
    </xdr:from>
    <xdr:to>
      <xdr:col>3</xdr:col>
      <xdr:colOff>1165083</xdr:colOff>
      <xdr:row>10</xdr:row>
      <xdr:rowOff>152399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E0BE723B-DAC0-46C8-AA4B-3387ACB56B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943600" y="1419224"/>
          <a:ext cx="1136508" cy="542925"/>
        </a:xfrm>
        <a:prstGeom prst="rect">
          <a:avLst/>
        </a:prstGeom>
      </xdr:spPr>
    </xdr:pic>
    <xdr:clientData/>
  </xdr:twoCellAnchor>
  <xdr:twoCellAnchor editAs="oneCell">
    <xdr:from>
      <xdr:col>3</xdr:col>
      <xdr:colOff>25400</xdr:colOff>
      <xdr:row>19</xdr:row>
      <xdr:rowOff>133349</xdr:rowOff>
    </xdr:from>
    <xdr:to>
      <xdr:col>3</xdr:col>
      <xdr:colOff>1219051</xdr:colOff>
      <xdr:row>23</xdr:row>
      <xdr:rowOff>123735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DBC76396-F451-40AF-B35B-52F232D21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940425" y="3571874"/>
          <a:ext cx="1193651" cy="717461"/>
        </a:xfrm>
        <a:prstGeom prst="rect">
          <a:avLst/>
        </a:prstGeom>
      </xdr:spPr>
    </xdr:pic>
    <xdr:clientData/>
  </xdr:twoCellAnchor>
  <xdr:twoCellAnchor>
    <xdr:from>
      <xdr:col>1</xdr:col>
      <xdr:colOff>1009650</xdr:colOff>
      <xdr:row>8</xdr:row>
      <xdr:rowOff>104833</xdr:rowOff>
    </xdr:from>
    <xdr:to>
      <xdr:col>1</xdr:col>
      <xdr:colOff>1494040</xdr:colOff>
      <xdr:row>8</xdr:row>
      <xdr:rowOff>123825</xdr:rowOff>
    </xdr:to>
    <xdr:cxnSp macro="">
      <xdr:nvCxnSpPr>
        <xdr:cNvPr id="18" name="直接箭头连接符 17">
          <a:extLst>
            <a:ext uri="{FF2B5EF4-FFF2-40B4-BE49-F238E27FC236}">
              <a16:creationId xmlns:a16="http://schemas.microsoft.com/office/drawing/2014/main" id="{9082E189-890F-457C-B25D-FD3E215E9BC1}"/>
            </a:ext>
          </a:extLst>
        </xdr:cNvPr>
        <xdr:cNvCxnSpPr/>
      </xdr:nvCxnSpPr>
      <xdr:spPr>
        <a:xfrm flipV="1">
          <a:off x="1666875" y="1724083"/>
          <a:ext cx="484390" cy="18992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76200</xdr:colOff>
      <xdr:row>9</xdr:row>
      <xdr:rowOff>44450</xdr:rowOff>
    </xdr:from>
    <xdr:to>
      <xdr:col>6</xdr:col>
      <xdr:colOff>116090</xdr:colOff>
      <xdr:row>9</xdr:row>
      <xdr:rowOff>44508</xdr:rowOff>
    </xdr:to>
    <xdr:cxnSp macro="">
      <xdr:nvCxnSpPr>
        <xdr:cNvPr id="19" name="直接箭头连接符 18">
          <a:extLst>
            <a:ext uri="{FF2B5EF4-FFF2-40B4-BE49-F238E27FC236}">
              <a16:creationId xmlns:a16="http://schemas.microsoft.com/office/drawing/2014/main" id="{FD02162F-4A4E-478F-8766-BF7F4504C08F}"/>
            </a:ext>
          </a:extLst>
        </xdr:cNvPr>
        <xdr:cNvCxnSpPr/>
      </xdr:nvCxnSpPr>
      <xdr:spPr>
        <a:xfrm>
          <a:off x="7305675" y="1673225"/>
          <a:ext cx="697115" cy="58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1000125</xdr:colOff>
      <xdr:row>22</xdr:row>
      <xdr:rowOff>66734</xdr:rowOff>
    </xdr:from>
    <xdr:to>
      <xdr:col>1</xdr:col>
      <xdr:colOff>1621040</xdr:colOff>
      <xdr:row>22</xdr:row>
      <xdr:rowOff>76200</xdr:rowOff>
    </xdr:to>
    <xdr:cxnSp macro="">
      <xdr:nvCxnSpPr>
        <xdr:cNvPr id="20" name="直接箭头连接符 19">
          <a:extLst>
            <a:ext uri="{FF2B5EF4-FFF2-40B4-BE49-F238E27FC236}">
              <a16:creationId xmlns:a16="http://schemas.microsoft.com/office/drawing/2014/main" id="{39286003-2D19-4292-8F5E-B680BAD4CAC8}"/>
            </a:ext>
          </a:extLst>
        </xdr:cNvPr>
        <xdr:cNvCxnSpPr/>
      </xdr:nvCxnSpPr>
      <xdr:spPr>
        <a:xfrm flipV="1">
          <a:off x="1657350" y="4219634"/>
          <a:ext cx="620915" cy="9466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21</xdr:row>
      <xdr:rowOff>95249</xdr:rowOff>
    </xdr:from>
    <xdr:to>
      <xdr:col>6</xdr:col>
      <xdr:colOff>170065</xdr:colOff>
      <xdr:row>21</xdr:row>
      <xdr:rowOff>95307</xdr:rowOff>
    </xdr:to>
    <xdr:cxnSp macro="">
      <xdr:nvCxnSpPr>
        <xdr:cNvPr id="21" name="直接箭头连接符 20">
          <a:extLst>
            <a:ext uri="{FF2B5EF4-FFF2-40B4-BE49-F238E27FC236}">
              <a16:creationId xmlns:a16="http://schemas.microsoft.com/office/drawing/2014/main" id="{9E763F5E-029B-4214-B4BC-41EBC25CBF68}"/>
            </a:ext>
          </a:extLst>
        </xdr:cNvPr>
        <xdr:cNvCxnSpPr/>
      </xdr:nvCxnSpPr>
      <xdr:spPr>
        <a:xfrm>
          <a:off x="7353300" y="3895724"/>
          <a:ext cx="703465" cy="58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90"/>
  <sheetViews>
    <sheetView tabSelected="1" workbookViewId="0">
      <selection activeCell="A4" sqref="A4"/>
    </sheetView>
  </sheetViews>
  <sheetFormatPr defaultColWidth="8.75" defaultRowHeight="14" x14ac:dyDescent="0.3"/>
  <cols>
    <col min="1" max="1" width="58.6640625" style="18" customWidth="1"/>
    <col min="2" max="16384" width="8.75" style="18"/>
  </cols>
  <sheetData>
    <row r="1" spans="1:2" ht="29.5" customHeight="1" x14ac:dyDescent="0.3">
      <c r="A1" s="42" t="s">
        <v>5089</v>
      </c>
    </row>
    <row r="2" spans="1:2" x14ac:dyDescent="0.3">
      <c r="A2" s="18" t="s">
        <v>5054</v>
      </c>
    </row>
    <row r="3" spans="1:2" x14ac:dyDescent="0.3">
      <c r="A3" s="18" t="s">
        <v>5274</v>
      </c>
      <c r="B3" s="98"/>
    </row>
    <row r="4" spans="1:2" x14ac:dyDescent="0.3">
      <c r="A4" s="18" t="s">
        <v>5055</v>
      </c>
    </row>
    <row r="5" spans="1:2" x14ac:dyDescent="0.3">
      <c r="A5" s="18" t="s">
        <v>5289</v>
      </c>
      <c r="B5" s="98"/>
    </row>
    <row r="6" spans="1:2" x14ac:dyDescent="0.3">
      <c r="A6" s="18" t="s">
        <v>5056</v>
      </c>
    </row>
    <row r="7" spans="1:2" x14ac:dyDescent="0.3">
      <c r="A7" s="18" t="s">
        <v>444</v>
      </c>
      <c r="B7" s="98"/>
    </row>
    <row r="8" spans="1:2" x14ac:dyDescent="0.3">
      <c r="A8" s="18" t="s">
        <v>5057</v>
      </c>
    </row>
    <row r="9" spans="1:2" x14ac:dyDescent="0.3">
      <c r="A9" s="18" t="s">
        <v>445</v>
      </c>
      <c r="B9" s="98"/>
    </row>
    <row r="10" spans="1:2" x14ac:dyDescent="0.3">
      <c r="A10" s="18" t="s">
        <v>5058</v>
      </c>
    </row>
    <row r="11" spans="1:2" x14ac:dyDescent="0.3">
      <c r="A11" s="18" t="s">
        <v>5275</v>
      </c>
      <c r="B11" s="98"/>
    </row>
    <row r="12" spans="1:2" x14ac:dyDescent="0.3">
      <c r="A12" s="18" t="s">
        <v>5059</v>
      </c>
    </row>
    <row r="13" spans="1:2" x14ac:dyDescent="0.3">
      <c r="A13" s="18" t="s">
        <v>5276</v>
      </c>
      <c r="B13" s="98"/>
    </row>
    <row r="14" spans="1:2" x14ac:dyDescent="0.3">
      <c r="A14" s="18" t="s">
        <v>5060</v>
      </c>
    </row>
    <row r="15" spans="1:2" x14ac:dyDescent="0.3">
      <c r="A15" s="18" t="s">
        <v>5277</v>
      </c>
      <c r="B15" s="98"/>
    </row>
    <row r="16" spans="1:2" x14ac:dyDescent="0.3">
      <c r="A16" s="18" t="s">
        <v>5061</v>
      </c>
    </row>
    <row r="17" spans="1:2" x14ac:dyDescent="0.3">
      <c r="A17" s="18" t="s">
        <v>5278</v>
      </c>
      <c r="B17" s="98"/>
    </row>
    <row r="18" spans="1:2" x14ac:dyDescent="0.3">
      <c r="A18" s="18" t="s">
        <v>5062</v>
      </c>
    </row>
    <row r="19" spans="1:2" x14ac:dyDescent="0.3">
      <c r="A19" s="18" t="s">
        <v>5279</v>
      </c>
      <c r="B19" s="98"/>
    </row>
    <row r="20" spans="1:2" x14ac:dyDescent="0.3">
      <c r="A20" s="18" t="s">
        <v>5063</v>
      </c>
    </row>
    <row r="21" spans="1:2" x14ac:dyDescent="0.3">
      <c r="A21" s="18" t="s">
        <v>446</v>
      </c>
      <c r="B21" s="98"/>
    </row>
    <row r="22" spans="1:2" x14ac:dyDescent="0.3">
      <c r="A22" s="18" t="s">
        <v>5064</v>
      </c>
    </row>
    <row r="23" spans="1:2" x14ac:dyDescent="0.3">
      <c r="A23" s="18" t="s">
        <v>5280</v>
      </c>
      <c r="B23" s="98"/>
    </row>
    <row r="24" spans="1:2" x14ac:dyDescent="0.3">
      <c r="A24" s="18" t="s">
        <v>5065</v>
      </c>
    </row>
    <row r="25" spans="1:2" x14ac:dyDescent="0.3">
      <c r="A25" s="18" t="s">
        <v>5281</v>
      </c>
      <c r="B25" s="98"/>
    </row>
    <row r="26" spans="1:2" x14ac:dyDescent="0.3">
      <c r="A26" s="18" t="s">
        <v>5066</v>
      </c>
    </row>
    <row r="27" spans="1:2" x14ac:dyDescent="0.3">
      <c r="A27" s="18" t="s">
        <v>447</v>
      </c>
      <c r="B27" s="98"/>
    </row>
    <row r="28" spans="1:2" x14ac:dyDescent="0.3">
      <c r="A28" s="18" t="s">
        <v>5067</v>
      </c>
    </row>
    <row r="29" spans="1:2" x14ac:dyDescent="0.3">
      <c r="A29" s="18" t="s">
        <v>5282</v>
      </c>
      <c r="B29" s="98"/>
    </row>
    <row r="30" spans="1:2" x14ac:dyDescent="0.3">
      <c r="A30" s="18" t="s">
        <v>5068</v>
      </c>
    </row>
    <row r="31" spans="1:2" x14ac:dyDescent="0.3">
      <c r="A31" s="18" t="s">
        <v>5283</v>
      </c>
      <c r="B31" s="98"/>
    </row>
    <row r="32" spans="1:2" x14ac:dyDescent="0.3">
      <c r="A32" s="18" t="s">
        <v>5069</v>
      </c>
    </row>
    <row r="33" spans="1:2" x14ac:dyDescent="0.3">
      <c r="A33" s="18" t="s">
        <v>5284</v>
      </c>
      <c r="B33" s="98"/>
    </row>
    <row r="34" spans="1:2" x14ac:dyDescent="0.3">
      <c r="A34" s="18" t="s">
        <v>5070</v>
      </c>
    </row>
    <row r="35" spans="1:2" x14ac:dyDescent="0.3">
      <c r="A35" s="18" t="s">
        <v>448</v>
      </c>
      <c r="B35" s="98"/>
    </row>
    <row r="36" spans="1:2" x14ac:dyDescent="0.3">
      <c r="A36" s="18" t="s">
        <v>5071</v>
      </c>
    </row>
    <row r="37" spans="1:2" x14ac:dyDescent="0.3">
      <c r="A37" s="18" t="s">
        <v>5285</v>
      </c>
      <c r="B37" s="98"/>
    </row>
    <row r="38" spans="1:2" x14ac:dyDescent="0.3">
      <c r="A38" s="18" t="s">
        <v>5072</v>
      </c>
    </row>
    <row r="39" spans="1:2" x14ac:dyDescent="0.3">
      <c r="A39" s="18" t="s">
        <v>5286</v>
      </c>
      <c r="B39" s="98"/>
    </row>
    <row r="40" spans="1:2" x14ac:dyDescent="0.3">
      <c r="A40" s="18" t="s">
        <v>5073</v>
      </c>
    </row>
    <row r="41" spans="1:2" x14ac:dyDescent="0.3">
      <c r="A41" s="18" t="s">
        <v>449</v>
      </c>
      <c r="B41" s="98"/>
    </row>
    <row r="42" spans="1:2" x14ac:dyDescent="0.3">
      <c r="A42" s="18" t="s">
        <v>5074</v>
      </c>
    </row>
    <row r="43" spans="1:2" x14ac:dyDescent="0.3">
      <c r="A43" s="18" t="s">
        <v>5287</v>
      </c>
      <c r="B43" s="98"/>
    </row>
    <row r="44" spans="1:2" x14ac:dyDescent="0.3">
      <c r="A44" s="18" t="s">
        <v>5075</v>
      </c>
    </row>
    <row r="45" spans="1:2" x14ac:dyDescent="0.3">
      <c r="A45" s="18" t="s">
        <v>5288</v>
      </c>
      <c r="B45" s="98"/>
    </row>
    <row r="47" spans="1:2" ht="29.5" customHeight="1" x14ac:dyDescent="0.3">
      <c r="A47" s="42" t="s">
        <v>5090</v>
      </c>
    </row>
    <row r="48" spans="1:2" x14ac:dyDescent="0.3">
      <c r="A48" s="18" t="s">
        <v>5076</v>
      </c>
    </row>
    <row r="49" spans="1:2" x14ac:dyDescent="0.3">
      <c r="A49" s="18" t="s">
        <v>5290</v>
      </c>
      <c r="B49" s="98"/>
    </row>
    <row r="50" spans="1:2" x14ac:dyDescent="0.3">
      <c r="A50" s="18" t="s">
        <v>5077</v>
      </c>
    </row>
    <row r="51" spans="1:2" x14ac:dyDescent="0.3">
      <c r="A51" s="18" t="s">
        <v>450</v>
      </c>
      <c r="B51" s="98"/>
    </row>
    <row r="52" spans="1:2" x14ac:dyDescent="0.3">
      <c r="A52" s="18" t="s">
        <v>5078</v>
      </c>
    </row>
    <row r="53" spans="1:2" x14ac:dyDescent="0.3">
      <c r="A53" s="18" t="s">
        <v>5291</v>
      </c>
      <c r="B53" s="98"/>
    </row>
    <row r="54" spans="1:2" x14ac:dyDescent="0.3">
      <c r="A54" s="18" t="s">
        <v>5079</v>
      </c>
    </row>
    <row r="55" spans="1:2" x14ac:dyDescent="0.3">
      <c r="A55" s="18" t="s">
        <v>5292</v>
      </c>
      <c r="B55" s="98"/>
    </row>
    <row r="56" spans="1:2" x14ac:dyDescent="0.3">
      <c r="A56" s="18" t="s">
        <v>5080</v>
      </c>
    </row>
    <row r="57" spans="1:2" x14ac:dyDescent="0.3">
      <c r="A57" s="18" t="s">
        <v>5293</v>
      </c>
      <c r="B57" s="98"/>
    </row>
    <row r="58" spans="1:2" x14ac:dyDescent="0.3">
      <c r="A58" s="18" t="s">
        <v>5081</v>
      </c>
    </row>
    <row r="59" spans="1:2" x14ac:dyDescent="0.3">
      <c r="A59" s="18" t="s">
        <v>451</v>
      </c>
      <c r="B59" s="98"/>
    </row>
    <row r="60" spans="1:2" x14ac:dyDescent="0.3">
      <c r="A60" s="18" t="s">
        <v>5082</v>
      </c>
    </row>
    <row r="61" spans="1:2" x14ac:dyDescent="0.3">
      <c r="A61" s="18" t="s">
        <v>452</v>
      </c>
      <c r="B61" s="98"/>
    </row>
    <row r="62" spans="1:2" x14ac:dyDescent="0.3">
      <c r="A62" s="18" t="s">
        <v>5083</v>
      </c>
    </row>
    <row r="63" spans="1:2" x14ac:dyDescent="0.3">
      <c r="A63" s="18" t="s">
        <v>5294</v>
      </c>
      <c r="B63" s="98"/>
    </row>
    <row r="64" spans="1:2" x14ac:dyDescent="0.3">
      <c r="A64" s="18" t="s">
        <v>5084</v>
      </c>
    </row>
    <row r="65" spans="1:2" x14ac:dyDescent="0.3">
      <c r="A65" s="18" t="s">
        <v>5295</v>
      </c>
      <c r="B65" s="98"/>
    </row>
    <row r="66" spans="1:2" ht="26.5" customHeight="1" x14ac:dyDescent="0.3"/>
    <row r="67" spans="1:2" ht="29.5" customHeight="1" x14ac:dyDescent="0.3">
      <c r="A67" s="42" t="s">
        <v>5091</v>
      </c>
    </row>
    <row r="68" spans="1:2" x14ac:dyDescent="0.3">
      <c r="A68" s="18" t="s">
        <v>5085</v>
      </c>
    </row>
    <row r="69" spans="1:2" x14ac:dyDescent="0.3">
      <c r="A69" s="18" t="s">
        <v>5296</v>
      </c>
      <c r="B69" s="98"/>
    </row>
    <row r="70" spans="1:2" x14ac:dyDescent="0.3">
      <c r="A70" s="18" t="s">
        <v>5086</v>
      </c>
    </row>
    <row r="71" spans="1:2" x14ac:dyDescent="0.3">
      <c r="A71" s="18" t="s">
        <v>5297</v>
      </c>
      <c r="B71" s="98"/>
    </row>
    <row r="72" spans="1:2" x14ac:dyDescent="0.3">
      <c r="A72" s="18" t="s">
        <v>5087</v>
      </c>
    </row>
    <row r="73" spans="1:2" x14ac:dyDescent="0.3">
      <c r="A73" s="18" t="s">
        <v>5298</v>
      </c>
      <c r="B73" s="98"/>
    </row>
    <row r="74" spans="1:2" x14ac:dyDescent="0.3">
      <c r="A74" s="18" t="s">
        <v>5088</v>
      </c>
    </row>
    <row r="75" spans="1:2" x14ac:dyDescent="0.3">
      <c r="A75" s="18" t="s">
        <v>453</v>
      </c>
      <c r="B75" s="98"/>
    </row>
    <row r="79" spans="1:2" ht="36.65" customHeight="1" x14ac:dyDescent="0.3">
      <c r="A79" s="42" t="s">
        <v>2892</v>
      </c>
    </row>
    <row r="80" spans="1:2" x14ac:dyDescent="0.3">
      <c r="A80" s="18" t="s">
        <v>1683</v>
      </c>
      <c r="B80" s="18" t="s">
        <v>1684</v>
      </c>
    </row>
    <row r="81" spans="1:2" x14ac:dyDescent="0.3">
      <c r="A81" s="18" t="s">
        <v>1685</v>
      </c>
      <c r="B81" s="18" t="s">
        <v>1686</v>
      </c>
    </row>
    <row r="82" spans="1:2" x14ac:dyDescent="0.3">
      <c r="A82" s="18" t="s">
        <v>1687</v>
      </c>
      <c r="B82" s="18" t="s">
        <v>1688</v>
      </c>
    </row>
    <row r="83" spans="1:2" x14ac:dyDescent="0.3">
      <c r="A83" s="18" t="s">
        <v>811</v>
      </c>
      <c r="B83" s="18" t="s">
        <v>1689</v>
      </c>
    </row>
    <row r="84" spans="1:2" x14ac:dyDescent="0.3">
      <c r="A84" s="18" t="s">
        <v>1690</v>
      </c>
      <c r="B84" s="18" t="s">
        <v>801</v>
      </c>
    </row>
    <row r="85" spans="1:2" x14ac:dyDescent="0.3">
      <c r="A85" s="18" t="s">
        <v>783</v>
      </c>
      <c r="B85" s="18" t="s">
        <v>1691</v>
      </c>
    </row>
    <row r="86" spans="1:2" x14ac:dyDescent="0.3">
      <c r="A86" s="18" t="s">
        <v>1692</v>
      </c>
      <c r="B86" s="18" t="s">
        <v>1693</v>
      </c>
    </row>
    <row r="87" spans="1:2" x14ac:dyDescent="0.3">
      <c r="A87" s="18" t="s">
        <v>1694</v>
      </c>
      <c r="B87" s="18" t="s">
        <v>1695</v>
      </c>
    </row>
    <row r="88" spans="1:2" x14ac:dyDescent="0.3">
      <c r="A88" s="18" t="s">
        <v>1696</v>
      </c>
      <c r="B88" s="18" t="s">
        <v>1697</v>
      </c>
    </row>
    <row r="89" spans="1:2" x14ac:dyDescent="0.3">
      <c r="A89" s="18" t="s">
        <v>813</v>
      </c>
      <c r="B89" s="18" t="s">
        <v>800</v>
      </c>
    </row>
    <row r="90" spans="1:2" x14ac:dyDescent="0.3">
      <c r="A90" s="18" t="s">
        <v>1698</v>
      </c>
      <c r="B90" s="18" t="s">
        <v>1699</v>
      </c>
    </row>
    <row r="91" spans="1:2" x14ac:dyDescent="0.3">
      <c r="A91" s="18" t="s">
        <v>831</v>
      </c>
      <c r="B91" s="18" t="s">
        <v>832</v>
      </c>
    </row>
    <row r="92" spans="1:2" x14ac:dyDescent="0.3">
      <c r="A92" s="18" t="s">
        <v>1700</v>
      </c>
      <c r="B92" s="18" t="s">
        <v>797</v>
      </c>
    </row>
    <row r="93" spans="1:2" x14ac:dyDescent="0.3">
      <c r="A93" s="18" t="s">
        <v>1701</v>
      </c>
      <c r="B93" s="18" t="s">
        <v>788</v>
      </c>
    </row>
    <row r="94" spans="1:2" x14ac:dyDescent="0.3">
      <c r="A94" s="18" t="s">
        <v>1702</v>
      </c>
      <c r="B94" s="18" t="s">
        <v>1703</v>
      </c>
    </row>
    <row r="95" spans="1:2" x14ac:dyDescent="0.3">
      <c r="A95" s="18" t="s">
        <v>1704</v>
      </c>
      <c r="B95" s="18" t="s">
        <v>1705</v>
      </c>
    </row>
    <row r="96" spans="1:2" x14ac:dyDescent="0.3">
      <c r="A96" s="18" t="s">
        <v>1706</v>
      </c>
      <c r="B96" s="18" t="s">
        <v>1707</v>
      </c>
    </row>
    <row r="97" spans="1:2" x14ac:dyDescent="0.3">
      <c r="A97" s="18" t="s">
        <v>1708</v>
      </c>
      <c r="B97" s="18" t="s">
        <v>1709</v>
      </c>
    </row>
    <row r="98" spans="1:2" x14ac:dyDescent="0.3">
      <c r="A98" s="18" t="s">
        <v>1710</v>
      </c>
      <c r="B98" s="18" t="s">
        <v>1711</v>
      </c>
    </row>
    <row r="99" spans="1:2" x14ac:dyDescent="0.3">
      <c r="A99" s="18" t="s">
        <v>1712</v>
      </c>
      <c r="B99" s="18" t="s">
        <v>1713</v>
      </c>
    </row>
    <row r="100" spans="1:2" x14ac:dyDescent="0.3">
      <c r="A100" s="18" t="s">
        <v>1714</v>
      </c>
      <c r="B100" s="18" t="s">
        <v>789</v>
      </c>
    </row>
    <row r="101" spans="1:2" x14ac:dyDescent="0.3">
      <c r="A101" s="18" t="s">
        <v>1715</v>
      </c>
      <c r="B101" s="18" t="s">
        <v>785</v>
      </c>
    </row>
    <row r="102" spans="1:2" x14ac:dyDescent="0.3">
      <c r="A102" s="18" t="s">
        <v>842</v>
      </c>
      <c r="B102" s="18" t="s">
        <v>843</v>
      </c>
    </row>
    <row r="103" spans="1:2" x14ac:dyDescent="0.3">
      <c r="A103" s="18" t="s">
        <v>824</v>
      </c>
      <c r="B103" s="18" t="s">
        <v>825</v>
      </c>
    </row>
    <row r="104" spans="1:2" x14ac:dyDescent="0.3">
      <c r="A104" s="18" t="s">
        <v>854</v>
      </c>
      <c r="B104" s="18" t="s">
        <v>855</v>
      </c>
    </row>
    <row r="105" spans="1:2" x14ac:dyDescent="0.3">
      <c r="A105" s="18" t="s">
        <v>1716</v>
      </c>
      <c r="B105" s="18" t="s">
        <v>1717</v>
      </c>
    </row>
    <row r="106" spans="1:2" x14ac:dyDescent="0.3">
      <c r="A106" s="18" t="s">
        <v>786</v>
      </c>
      <c r="B106" s="18" t="s">
        <v>787</v>
      </c>
    </row>
    <row r="107" spans="1:2" x14ac:dyDescent="0.3">
      <c r="A107" s="18" t="s">
        <v>853</v>
      </c>
      <c r="B107" s="18" t="s">
        <v>787</v>
      </c>
    </row>
    <row r="108" spans="1:2" x14ac:dyDescent="0.3">
      <c r="A108" s="18" t="s">
        <v>847</v>
      </c>
      <c r="B108" s="18" t="s">
        <v>784</v>
      </c>
    </row>
    <row r="109" spans="1:2" x14ac:dyDescent="0.3">
      <c r="A109" s="18" t="s">
        <v>1718</v>
      </c>
      <c r="B109" s="18" t="s">
        <v>1719</v>
      </c>
    </row>
    <row r="110" spans="1:2" x14ac:dyDescent="0.3">
      <c r="A110" s="18" t="s">
        <v>1720</v>
      </c>
      <c r="B110" s="18" t="s">
        <v>1721</v>
      </c>
    </row>
    <row r="111" spans="1:2" x14ac:dyDescent="0.3">
      <c r="A111" s="18" t="s">
        <v>826</v>
      </c>
      <c r="B111" s="18" t="s">
        <v>784</v>
      </c>
    </row>
    <row r="112" spans="1:2" x14ac:dyDescent="0.3">
      <c r="A112" s="18" t="s">
        <v>802</v>
      </c>
      <c r="B112" s="18" t="s">
        <v>803</v>
      </c>
    </row>
    <row r="113" spans="1:2" x14ac:dyDescent="0.3">
      <c r="A113" s="18" t="s">
        <v>846</v>
      </c>
      <c r="B113" s="18" t="s">
        <v>790</v>
      </c>
    </row>
    <row r="114" spans="1:2" x14ac:dyDescent="0.3">
      <c r="A114" s="18" t="s">
        <v>827</v>
      </c>
      <c r="B114" s="18" t="s">
        <v>828</v>
      </c>
    </row>
    <row r="115" spans="1:2" x14ac:dyDescent="0.3">
      <c r="A115" s="18" t="s">
        <v>829</v>
      </c>
      <c r="B115" s="18" t="s">
        <v>830</v>
      </c>
    </row>
    <row r="116" spans="1:2" x14ac:dyDescent="0.3">
      <c r="A116" s="18" t="s">
        <v>1722</v>
      </c>
      <c r="B116" s="18" t="s">
        <v>1723</v>
      </c>
    </row>
    <row r="117" spans="1:2" x14ac:dyDescent="0.3">
      <c r="A117" s="18" t="s">
        <v>1724</v>
      </c>
      <c r="B117" s="18" t="s">
        <v>1725</v>
      </c>
    </row>
    <row r="118" spans="1:2" x14ac:dyDescent="0.3">
      <c r="A118" s="18" t="s">
        <v>1726</v>
      </c>
      <c r="B118" s="18" t="s">
        <v>1727</v>
      </c>
    </row>
    <row r="119" spans="1:2" x14ac:dyDescent="0.3">
      <c r="A119" s="18" t="s">
        <v>818</v>
      </c>
      <c r="B119" s="18" t="s">
        <v>819</v>
      </c>
    </row>
    <row r="120" spans="1:2" x14ac:dyDescent="0.3">
      <c r="A120" s="18" t="s">
        <v>1728</v>
      </c>
      <c r="B120" s="18" t="s">
        <v>1729</v>
      </c>
    </row>
    <row r="121" spans="1:2" x14ac:dyDescent="0.3">
      <c r="A121" s="18" t="s">
        <v>1730</v>
      </c>
      <c r="B121" s="18" t="s">
        <v>1731</v>
      </c>
    </row>
    <row r="122" spans="1:2" x14ac:dyDescent="0.3">
      <c r="A122" s="18" t="s">
        <v>1732</v>
      </c>
      <c r="B122" s="18" t="s">
        <v>1733</v>
      </c>
    </row>
    <row r="123" spans="1:2" x14ac:dyDescent="0.3">
      <c r="A123" s="18" t="s">
        <v>1732</v>
      </c>
      <c r="B123" s="18" t="s">
        <v>1733</v>
      </c>
    </row>
    <row r="124" spans="1:2" x14ac:dyDescent="0.3">
      <c r="A124" s="18" t="s">
        <v>1734</v>
      </c>
      <c r="B124" s="18" t="s">
        <v>1735</v>
      </c>
    </row>
    <row r="125" spans="1:2" x14ac:dyDescent="0.3">
      <c r="A125" s="18" t="s">
        <v>1736</v>
      </c>
      <c r="B125" s="18" t="s">
        <v>1737</v>
      </c>
    </row>
    <row r="126" spans="1:2" x14ac:dyDescent="0.3">
      <c r="A126" s="18" t="s">
        <v>1738</v>
      </c>
      <c r="B126" s="18" t="s">
        <v>1699</v>
      </c>
    </row>
    <row r="127" spans="1:2" x14ac:dyDescent="0.3">
      <c r="A127" s="18" t="s">
        <v>1739</v>
      </c>
      <c r="B127" s="18" t="s">
        <v>1740</v>
      </c>
    </row>
    <row r="128" spans="1:2" x14ac:dyDescent="0.3">
      <c r="A128" s="18" t="s">
        <v>1741</v>
      </c>
      <c r="B128" s="18" t="s">
        <v>1742</v>
      </c>
    </row>
    <row r="129" spans="1:2" x14ac:dyDescent="0.3">
      <c r="A129" s="18" t="s">
        <v>1743</v>
      </c>
      <c r="B129" s="18" t="s">
        <v>1744</v>
      </c>
    </row>
    <row r="130" spans="1:2" x14ac:dyDescent="0.3">
      <c r="A130" s="18" t="s">
        <v>1745</v>
      </c>
      <c r="B130" s="18" t="s">
        <v>1746</v>
      </c>
    </row>
    <row r="131" spans="1:2" x14ac:dyDescent="0.3">
      <c r="A131" s="18" t="s">
        <v>1747</v>
      </c>
      <c r="B131" s="18" t="s">
        <v>1748</v>
      </c>
    </row>
    <row r="132" spans="1:2" x14ac:dyDescent="0.3">
      <c r="A132" s="18" t="s">
        <v>1749</v>
      </c>
      <c r="B132" s="18" t="s">
        <v>1750</v>
      </c>
    </row>
    <row r="133" spans="1:2" x14ac:dyDescent="0.3">
      <c r="A133" s="18" t="s">
        <v>1751</v>
      </c>
      <c r="B133" s="18" t="s">
        <v>1752</v>
      </c>
    </row>
    <row r="134" spans="1:2" x14ac:dyDescent="0.3">
      <c r="A134" s="18" t="s">
        <v>806</v>
      </c>
      <c r="B134" s="18" t="s">
        <v>807</v>
      </c>
    </row>
    <row r="135" spans="1:2" x14ac:dyDescent="0.3">
      <c r="A135" s="18" t="s">
        <v>1753</v>
      </c>
      <c r="B135" s="18" t="s">
        <v>1754</v>
      </c>
    </row>
    <row r="136" spans="1:2" x14ac:dyDescent="0.3">
      <c r="A136" s="18" t="s">
        <v>1755</v>
      </c>
      <c r="B136" s="18" t="s">
        <v>1756</v>
      </c>
    </row>
    <row r="137" spans="1:2" x14ac:dyDescent="0.3">
      <c r="A137" s="18" t="s">
        <v>1757</v>
      </c>
      <c r="B137" s="18" t="s">
        <v>1758</v>
      </c>
    </row>
    <row r="138" spans="1:2" x14ac:dyDescent="0.3">
      <c r="A138" s="18" t="s">
        <v>1759</v>
      </c>
      <c r="B138" s="18" t="s">
        <v>1760</v>
      </c>
    </row>
    <row r="139" spans="1:2" x14ac:dyDescent="0.3">
      <c r="A139" s="18" t="s">
        <v>1761</v>
      </c>
      <c r="B139" s="18" t="s">
        <v>1762</v>
      </c>
    </row>
    <row r="140" spans="1:2" x14ac:dyDescent="0.3">
      <c r="A140" s="18" t="s">
        <v>1763</v>
      </c>
      <c r="B140" s="18" t="s">
        <v>1764</v>
      </c>
    </row>
    <row r="141" spans="1:2" x14ac:dyDescent="0.3">
      <c r="A141" s="18" t="s">
        <v>1765</v>
      </c>
      <c r="B141" s="18" t="s">
        <v>1766</v>
      </c>
    </row>
    <row r="142" spans="1:2" x14ac:dyDescent="0.3">
      <c r="A142" s="18" t="s">
        <v>1767</v>
      </c>
      <c r="B142" s="18" t="s">
        <v>1768</v>
      </c>
    </row>
    <row r="143" spans="1:2" x14ac:dyDescent="0.3">
      <c r="A143" s="18" t="s">
        <v>1769</v>
      </c>
      <c r="B143" s="18" t="s">
        <v>1770</v>
      </c>
    </row>
    <row r="144" spans="1:2" x14ac:dyDescent="0.3">
      <c r="A144" s="18" t="s">
        <v>1771</v>
      </c>
      <c r="B144" s="18" t="s">
        <v>1772</v>
      </c>
    </row>
    <row r="145" spans="1:2" x14ac:dyDescent="0.3">
      <c r="A145" s="18" t="s">
        <v>844</v>
      </c>
      <c r="B145" s="18" t="s">
        <v>845</v>
      </c>
    </row>
    <row r="146" spans="1:2" x14ac:dyDescent="0.3">
      <c r="A146" s="18" t="s">
        <v>1773</v>
      </c>
      <c r="B146" s="18" t="s">
        <v>1774</v>
      </c>
    </row>
    <row r="147" spans="1:2" x14ac:dyDescent="0.3">
      <c r="A147" s="18" t="s">
        <v>1775</v>
      </c>
      <c r="B147" s="18" t="s">
        <v>1776</v>
      </c>
    </row>
    <row r="148" spans="1:2" x14ac:dyDescent="0.3">
      <c r="A148" s="18" t="s">
        <v>1777</v>
      </c>
      <c r="B148" s="18" t="s">
        <v>1778</v>
      </c>
    </row>
    <row r="149" spans="1:2" x14ac:dyDescent="0.3">
      <c r="A149" s="18" t="s">
        <v>1779</v>
      </c>
      <c r="B149" s="18" t="s">
        <v>1780</v>
      </c>
    </row>
    <row r="150" spans="1:2" x14ac:dyDescent="0.3">
      <c r="A150" s="18" t="s">
        <v>1781</v>
      </c>
      <c r="B150" s="18" t="s">
        <v>1782</v>
      </c>
    </row>
    <row r="151" spans="1:2" x14ac:dyDescent="0.3">
      <c r="A151" s="18" t="s">
        <v>1783</v>
      </c>
      <c r="B151" s="18" t="s">
        <v>793</v>
      </c>
    </row>
    <row r="152" spans="1:2" x14ac:dyDescent="0.3">
      <c r="A152" s="18" t="s">
        <v>1784</v>
      </c>
      <c r="B152" s="18" t="s">
        <v>1785</v>
      </c>
    </row>
    <row r="153" spans="1:2" x14ac:dyDescent="0.3">
      <c r="A153" s="18" t="s">
        <v>1786</v>
      </c>
      <c r="B153" s="18" t="s">
        <v>1787</v>
      </c>
    </row>
    <row r="154" spans="1:2" x14ac:dyDescent="0.3">
      <c r="A154" s="18" t="s">
        <v>1788</v>
      </c>
      <c r="B154" s="18" t="s">
        <v>1789</v>
      </c>
    </row>
    <row r="155" spans="1:2" x14ac:dyDescent="0.3">
      <c r="A155" s="18" t="s">
        <v>1790</v>
      </c>
      <c r="B155" s="18" t="s">
        <v>1791</v>
      </c>
    </row>
    <row r="156" spans="1:2" x14ac:dyDescent="0.3">
      <c r="A156" s="18" t="s">
        <v>1792</v>
      </c>
      <c r="B156" s="18" t="s">
        <v>1793</v>
      </c>
    </row>
    <row r="157" spans="1:2" x14ac:dyDescent="0.3">
      <c r="A157" s="18" t="s">
        <v>1794</v>
      </c>
      <c r="B157" s="18" t="s">
        <v>1795</v>
      </c>
    </row>
    <row r="158" spans="1:2" x14ac:dyDescent="0.3">
      <c r="A158" s="18" t="s">
        <v>805</v>
      </c>
      <c r="B158" s="18" t="s">
        <v>798</v>
      </c>
    </row>
    <row r="159" spans="1:2" x14ac:dyDescent="0.3">
      <c r="A159" s="18" t="s">
        <v>1796</v>
      </c>
      <c r="B159" s="18" t="s">
        <v>1797</v>
      </c>
    </row>
    <row r="160" spans="1:2" x14ac:dyDescent="0.3">
      <c r="A160" s="18" t="s">
        <v>1798</v>
      </c>
      <c r="B160" s="18" t="s">
        <v>1799</v>
      </c>
    </row>
    <row r="161" spans="1:2" x14ac:dyDescent="0.3">
      <c r="A161" s="18" t="s">
        <v>1800</v>
      </c>
      <c r="B161" s="18" t="s">
        <v>1801</v>
      </c>
    </row>
    <row r="162" spans="1:2" x14ac:dyDescent="0.3">
      <c r="A162" s="18" t="s">
        <v>1802</v>
      </c>
      <c r="B162" s="18" t="s">
        <v>1803</v>
      </c>
    </row>
    <row r="163" spans="1:2" x14ac:dyDescent="0.3">
      <c r="A163" s="18" t="s">
        <v>1804</v>
      </c>
      <c r="B163" s="18" t="s">
        <v>1805</v>
      </c>
    </row>
    <row r="164" spans="1:2" x14ac:dyDescent="0.3">
      <c r="A164" s="18" t="s">
        <v>1806</v>
      </c>
      <c r="B164" s="18" t="s">
        <v>1807</v>
      </c>
    </row>
    <row r="165" spans="1:2" x14ac:dyDescent="0.3">
      <c r="A165" s="18" t="s">
        <v>1808</v>
      </c>
      <c r="B165" s="18" t="s">
        <v>1809</v>
      </c>
    </row>
    <row r="166" spans="1:2" x14ac:dyDescent="0.3">
      <c r="A166" s="18" t="s">
        <v>1810</v>
      </c>
      <c r="B166" s="18" t="s">
        <v>1811</v>
      </c>
    </row>
    <row r="167" spans="1:2" x14ac:dyDescent="0.3">
      <c r="A167" s="18" t="s">
        <v>1812</v>
      </c>
      <c r="B167" s="18" t="s">
        <v>1813</v>
      </c>
    </row>
    <row r="168" spans="1:2" x14ac:dyDescent="0.3">
      <c r="A168" s="18" t="s">
        <v>1814</v>
      </c>
      <c r="B168" s="18" t="s">
        <v>1815</v>
      </c>
    </row>
    <row r="169" spans="1:2" x14ac:dyDescent="0.3">
      <c r="A169" s="18" t="s">
        <v>1816</v>
      </c>
      <c r="B169" s="18" t="s">
        <v>1817</v>
      </c>
    </row>
    <row r="170" spans="1:2" x14ac:dyDescent="0.3">
      <c r="A170" s="18" t="s">
        <v>1818</v>
      </c>
      <c r="B170" s="18" t="s">
        <v>1819</v>
      </c>
    </row>
    <row r="171" spans="1:2" x14ac:dyDescent="0.3">
      <c r="A171" s="18" t="s">
        <v>1820</v>
      </c>
      <c r="B171" s="18" t="s">
        <v>1821</v>
      </c>
    </row>
    <row r="172" spans="1:2" x14ac:dyDescent="0.3">
      <c r="A172" s="18" t="s">
        <v>792</v>
      </c>
      <c r="B172" s="18" t="s">
        <v>1822</v>
      </c>
    </row>
    <row r="173" spans="1:2" x14ac:dyDescent="0.3">
      <c r="A173" s="18" t="s">
        <v>1823</v>
      </c>
      <c r="B173" s="18" t="s">
        <v>1824</v>
      </c>
    </row>
    <row r="174" spans="1:2" x14ac:dyDescent="0.3">
      <c r="A174" s="18" t="s">
        <v>1825</v>
      </c>
      <c r="B174" s="18" t="s">
        <v>1826</v>
      </c>
    </row>
    <row r="175" spans="1:2" x14ac:dyDescent="0.3">
      <c r="A175" s="18" t="s">
        <v>1827</v>
      </c>
      <c r="B175" s="18" t="s">
        <v>1828</v>
      </c>
    </row>
    <row r="176" spans="1:2" x14ac:dyDescent="0.3">
      <c r="A176" s="18" t="s">
        <v>1829</v>
      </c>
      <c r="B176" s="18" t="s">
        <v>1830</v>
      </c>
    </row>
    <row r="177" spans="1:2" x14ac:dyDescent="0.3">
      <c r="A177" s="18" t="s">
        <v>1831</v>
      </c>
      <c r="B177" s="18" t="s">
        <v>1832</v>
      </c>
    </row>
    <row r="178" spans="1:2" x14ac:dyDescent="0.3">
      <c r="A178" s="18" t="s">
        <v>1833</v>
      </c>
      <c r="B178" s="18" t="s">
        <v>1834</v>
      </c>
    </row>
    <row r="179" spans="1:2" x14ac:dyDescent="0.3">
      <c r="A179" s="18" t="s">
        <v>1835</v>
      </c>
      <c r="B179" s="18" t="s">
        <v>1836</v>
      </c>
    </row>
    <row r="180" spans="1:2" x14ac:dyDescent="0.3">
      <c r="A180" s="18" t="s">
        <v>1837</v>
      </c>
      <c r="B180" s="18" t="s">
        <v>1838</v>
      </c>
    </row>
    <row r="181" spans="1:2" x14ac:dyDescent="0.3">
      <c r="A181" s="18" t="s">
        <v>1839</v>
      </c>
      <c r="B181" s="18" t="s">
        <v>1840</v>
      </c>
    </row>
    <row r="182" spans="1:2" x14ac:dyDescent="0.3">
      <c r="A182" s="18" t="s">
        <v>1841</v>
      </c>
      <c r="B182" s="18" t="s">
        <v>1842</v>
      </c>
    </row>
    <row r="183" spans="1:2" x14ac:dyDescent="0.3">
      <c r="A183" s="18" t="s">
        <v>1843</v>
      </c>
      <c r="B183" s="18" t="s">
        <v>1844</v>
      </c>
    </row>
    <row r="184" spans="1:2" x14ac:dyDescent="0.3">
      <c r="A184" s="18" t="s">
        <v>1845</v>
      </c>
      <c r="B184" s="18" t="s">
        <v>1846</v>
      </c>
    </row>
    <row r="185" spans="1:2" x14ac:dyDescent="0.3">
      <c r="A185" s="18" t="s">
        <v>1847</v>
      </c>
      <c r="B185" s="18" t="s">
        <v>1848</v>
      </c>
    </row>
    <row r="186" spans="1:2" x14ac:dyDescent="0.3">
      <c r="A186" s="18" t="s">
        <v>1849</v>
      </c>
      <c r="B186" s="18" t="s">
        <v>1850</v>
      </c>
    </row>
    <row r="190" spans="1:2" ht="37.5" customHeight="1" x14ac:dyDescent="0.3">
      <c r="A190" s="42" t="s">
        <v>2893</v>
      </c>
    </row>
    <row r="191" spans="1:2" x14ac:dyDescent="0.3">
      <c r="A191" s="18" t="s">
        <v>1690</v>
      </c>
      <c r="B191" s="18" t="s">
        <v>801</v>
      </c>
    </row>
    <row r="192" spans="1:2" x14ac:dyDescent="0.3">
      <c r="A192" s="18" t="s">
        <v>1851</v>
      </c>
      <c r="B192" s="18" t="s">
        <v>1852</v>
      </c>
    </row>
    <row r="193" spans="1:2" x14ac:dyDescent="0.3">
      <c r="A193" s="18" t="s">
        <v>1685</v>
      </c>
      <c r="B193" s="18" t="s">
        <v>1686</v>
      </c>
    </row>
    <row r="194" spans="1:2" x14ac:dyDescent="0.3">
      <c r="A194" s="18" t="s">
        <v>1687</v>
      </c>
      <c r="B194" s="18" t="s">
        <v>1688</v>
      </c>
    </row>
    <row r="195" spans="1:2" x14ac:dyDescent="0.3">
      <c r="A195" s="18" t="s">
        <v>1853</v>
      </c>
      <c r="B195" s="18" t="s">
        <v>1689</v>
      </c>
    </row>
    <row r="196" spans="1:2" x14ac:dyDescent="0.3">
      <c r="A196" s="18" t="s">
        <v>1854</v>
      </c>
      <c r="B196" s="18" t="s">
        <v>1691</v>
      </c>
    </row>
    <row r="197" spans="1:2" x14ac:dyDescent="0.3">
      <c r="A197" s="18" t="s">
        <v>1855</v>
      </c>
      <c r="B197" s="18" t="s">
        <v>1842</v>
      </c>
    </row>
    <row r="198" spans="1:2" x14ac:dyDescent="0.3">
      <c r="A198" s="18" t="s">
        <v>1856</v>
      </c>
      <c r="B198" s="18" t="s">
        <v>1844</v>
      </c>
    </row>
    <row r="199" spans="1:2" x14ac:dyDescent="0.3">
      <c r="A199" s="18" t="s">
        <v>1857</v>
      </c>
      <c r="B199" s="18" t="s">
        <v>1846</v>
      </c>
    </row>
    <row r="200" spans="1:2" x14ac:dyDescent="0.3">
      <c r="A200" s="18" t="s">
        <v>1858</v>
      </c>
      <c r="B200" s="18" t="s">
        <v>1848</v>
      </c>
    </row>
    <row r="201" spans="1:2" x14ac:dyDescent="0.3">
      <c r="A201" s="18" t="s">
        <v>799</v>
      </c>
      <c r="B201" s="18" t="s">
        <v>1859</v>
      </c>
    </row>
    <row r="202" spans="1:2" x14ac:dyDescent="0.3">
      <c r="A202" s="18" t="s">
        <v>1860</v>
      </c>
      <c r="B202" s="18" t="s">
        <v>1699</v>
      </c>
    </row>
    <row r="203" spans="1:2" x14ac:dyDescent="0.3">
      <c r="A203" s="18" t="s">
        <v>834</v>
      </c>
      <c r="B203" s="18" t="s">
        <v>832</v>
      </c>
    </row>
    <row r="204" spans="1:2" x14ac:dyDescent="0.3">
      <c r="A204" s="18" t="s">
        <v>1861</v>
      </c>
      <c r="B204" s="18" t="s">
        <v>790</v>
      </c>
    </row>
    <row r="205" spans="1:2" x14ac:dyDescent="0.3">
      <c r="A205" s="18" t="s">
        <v>839</v>
      </c>
      <c r="B205" s="18" t="s">
        <v>828</v>
      </c>
    </row>
    <row r="206" spans="1:2" x14ac:dyDescent="0.3">
      <c r="A206" s="18" t="s">
        <v>836</v>
      </c>
      <c r="B206" s="18" t="s">
        <v>1862</v>
      </c>
    </row>
    <row r="207" spans="1:2" x14ac:dyDescent="0.3">
      <c r="A207" s="18" t="s">
        <v>835</v>
      </c>
      <c r="B207" s="18" t="s">
        <v>830</v>
      </c>
    </row>
    <row r="208" spans="1:2" x14ac:dyDescent="0.3">
      <c r="A208" s="18" t="s">
        <v>1863</v>
      </c>
      <c r="B208" s="18" t="s">
        <v>1723</v>
      </c>
    </row>
    <row r="209" spans="1:2" x14ac:dyDescent="0.3">
      <c r="A209" s="18" t="s">
        <v>1864</v>
      </c>
      <c r="B209" s="18" t="s">
        <v>1725</v>
      </c>
    </row>
    <row r="210" spans="1:2" x14ac:dyDescent="0.3">
      <c r="A210" s="18" t="s">
        <v>1865</v>
      </c>
      <c r="B210" s="18" t="s">
        <v>784</v>
      </c>
    </row>
    <row r="211" spans="1:2" x14ac:dyDescent="0.3">
      <c r="A211" s="18" t="s">
        <v>1866</v>
      </c>
      <c r="B211" s="18" t="s">
        <v>1867</v>
      </c>
    </row>
    <row r="212" spans="1:2" x14ac:dyDescent="0.3">
      <c r="A212" s="18" t="s">
        <v>1868</v>
      </c>
      <c r="B212" s="18" t="s">
        <v>1869</v>
      </c>
    </row>
    <row r="213" spans="1:2" x14ac:dyDescent="0.3">
      <c r="A213" s="18" t="s">
        <v>1870</v>
      </c>
      <c r="B213" s="18" t="s">
        <v>784</v>
      </c>
    </row>
    <row r="214" spans="1:2" x14ac:dyDescent="0.3">
      <c r="A214" s="18" t="s">
        <v>796</v>
      </c>
      <c r="B214" s="18" t="s">
        <v>797</v>
      </c>
    </row>
    <row r="215" spans="1:2" x14ac:dyDescent="0.3">
      <c r="A215" s="18" t="s">
        <v>794</v>
      </c>
      <c r="B215" s="18" t="s">
        <v>788</v>
      </c>
    </row>
    <row r="216" spans="1:2" x14ac:dyDescent="0.3">
      <c r="A216" s="18" t="s">
        <v>1871</v>
      </c>
      <c r="B216" s="18" t="s">
        <v>1703</v>
      </c>
    </row>
    <row r="217" spans="1:2" x14ac:dyDescent="0.3">
      <c r="A217" s="18" t="s">
        <v>1872</v>
      </c>
      <c r="B217" s="18" t="s">
        <v>1873</v>
      </c>
    </row>
    <row r="218" spans="1:2" x14ac:dyDescent="0.3">
      <c r="A218" s="18" t="s">
        <v>1874</v>
      </c>
      <c r="B218" s="18" t="s">
        <v>1707</v>
      </c>
    </row>
    <row r="219" spans="1:2" x14ac:dyDescent="0.3">
      <c r="A219" s="18" t="s">
        <v>1875</v>
      </c>
      <c r="B219" s="18" t="s">
        <v>1709</v>
      </c>
    </row>
    <row r="220" spans="1:2" x14ac:dyDescent="0.3">
      <c r="A220" s="18" t="s">
        <v>1876</v>
      </c>
      <c r="B220" s="18" t="s">
        <v>1711</v>
      </c>
    </row>
    <row r="221" spans="1:2" x14ac:dyDescent="0.3">
      <c r="A221" s="18" t="s">
        <v>1877</v>
      </c>
      <c r="B221" s="18" t="s">
        <v>1878</v>
      </c>
    </row>
    <row r="222" spans="1:2" x14ac:dyDescent="0.3">
      <c r="A222" s="18" t="s">
        <v>1879</v>
      </c>
      <c r="B222" s="18" t="s">
        <v>1880</v>
      </c>
    </row>
    <row r="223" spans="1:2" x14ac:dyDescent="0.3">
      <c r="A223" s="18" t="s">
        <v>1881</v>
      </c>
      <c r="B223" s="18" t="s">
        <v>789</v>
      </c>
    </row>
    <row r="224" spans="1:2" x14ac:dyDescent="0.3">
      <c r="A224" s="18" t="s">
        <v>1882</v>
      </c>
      <c r="B224" s="18" t="s">
        <v>843</v>
      </c>
    </row>
    <row r="225" spans="1:2" x14ac:dyDescent="0.3">
      <c r="A225" s="18" t="s">
        <v>1883</v>
      </c>
      <c r="B225" s="18" t="s">
        <v>1884</v>
      </c>
    </row>
    <row r="226" spans="1:2" x14ac:dyDescent="0.3">
      <c r="A226" s="18" t="s">
        <v>833</v>
      </c>
      <c r="B226" s="18" t="s">
        <v>825</v>
      </c>
    </row>
    <row r="227" spans="1:2" x14ac:dyDescent="0.3">
      <c r="A227" s="18" t="s">
        <v>1885</v>
      </c>
      <c r="B227" s="18" t="s">
        <v>1717</v>
      </c>
    </row>
    <row r="228" spans="1:2" x14ac:dyDescent="0.3">
      <c r="A228" s="18" t="s">
        <v>791</v>
      </c>
      <c r="B228" s="18" t="s">
        <v>787</v>
      </c>
    </row>
    <row r="229" spans="1:2" x14ac:dyDescent="0.3">
      <c r="A229" s="18" t="s">
        <v>1886</v>
      </c>
      <c r="B229" s="18" t="s">
        <v>819</v>
      </c>
    </row>
    <row r="230" spans="1:2" x14ac:dyDescent="0.3">
      <c r="A230" s="18" t="s">
        <v>1887</v>
      </c>
      <c r="B230" s="18" t="s">
        <v>1729</v>
      </c>
    </row>
    <row r="231" spans="1:2" x14ac:dyDescent="0.3">
      <c r="A231" s="18" t="s">
        <v>1888</v>
      </c>
      <c r="B231" s="18" t="s">
        <v>1731</v>
      </c>
    </row>
    <row r="232" spans="1:2" x14ac:dyDescent="0.3">
      <c r="A232" s="18" t="s">
        <v>1889</v>
      </c>
      <c r="B232" s="18" t="s">
        <v>1733</v>
      </c>
    </row>
    <row r="233" spans="1:2" x14ac:dyDescent="0.3">
      <c r="A233" s="18" t="s">
        <v>1890</v>
      </c>
      <c r="B233" s="18" t="s">
        <v>1735</v>
      </c>
    </row>
    <row r="234" spans="1:2" x14ac:dyDescent="0.3">
      <c r="A234" s="18" t="s">
        <v>1891</v>
      </c>
      <c r="B234" s="18" t="s">
        <v>1737</v>
      </c>
    </row>
    <row r="235" spans="1:2" x14ac:dyDescent="0.3">
      <c r="A235" s="18" t="s">
        <v>1892</v>
      </c>
      <c r="B235" s="18" t="s">
        <v>1740</v>
      </c>
    </row>
    <row r="236" spans="1:2" x14ac:dyDescent="0.3">
      <c r="A236" s="18" t="s">
        <v>1893</v>
      </c>
      <c r="B236" s="18" t="s">
        <v>1742</v>
      </c>
    </row>
    <row r="237" spans="1:2" x14ac:dyDescent="0.3">
      <c r="A237" s="18" t="s">
        <v>1894</v>
      </c>
      <c r="B237" s="18" t="s">
        <v>1744</v>
      </c>
    </row>
    <row r="238" spans="1:2" x14ac:dyDescent="0.3">
      <c r="A238" s="18" t="s">
        <v>1895</v>
      </c>
      <c r="B238" s="18" t="s">
        <v>1746</v>
      </c>
    </row>
    <row r="239" spans="1:2" x14ac:dyDescent="0.3">
      <c r="A239" s="18" t="s">
        <v>1896</v>
      </c>
      <c r="B239" s="18" t="s">
        <v>1897</v>
      </c>
    </row>
    <row r="240" spans="1:2" x14ac:dyDescent="0.3">
      <c r="A240" s="18" t="s">
        <v>1898</v>
      </c>
      <c r="B240" s="18" t="s">
        <v>1748</v>
      </c>
    </row>
    <row r="241" spans="1:2" x14ac:dyDescent="0.3">
      <c r="A241" s="18" t="s">
        <v>1899</v>
      </c>
      <c r="B241" s="18" t="s">
        <v>1900</v>
      </c>
    </row>
    <row r="242" spans="1:2" x14ac:dyDescent="0.3">
      <c r="A242" s="18" t="s">
        <v>1901</v>
      </c>
      <c r="B242" s="18" t="s">
        <v>1752</v>
      </c>
    </row>
    <row r="243" spans="1:2" x14ac:dyDescent="0.3">
      <c r="A243" s="18" t="s">
        <v>823</v>
      </c>
      <c r="B243" s="18" t="s">
        <v>807</v>
      </c>
    </row>
    <row r="244" spans="1:2" x14ac:dyDescent="0.3">
      <c r="A244" s="18" t="s">
        <v>1902</v>
      </c>
      <c r="B244" s="18" t="s">
        <v>1754</v>
      </c>
    </row>
    <row r="245" spans="1:2" x14ac:dyDescent="0.3">
      <c r="A245" s="18" t="s">
        <v>1903</v>
      </c>
      <c r="B245" s="18" t="s">
        <v>1756</v>
      </c>
    </row>
    <row r="246" spans="1:2" x14ac:dyDescent="0.3">
      <c r="A246" s="18" t="s">
        <v>1904</v>
      </c>
      <c r="B246" s="18" t="s">
        <v>1758</v>
      </c>
    </row>
    <row r="247" spans="1:2" x14ac:dyDescent="0.3">
      <c r="A247" s="18" t="s">
        <v>1905</v>
      </c>
      <c r="B247" s="18" t="s">
        <v>1760</v>
      </c>
    </row>
    <row r="248" spans="1:2" x14ac:dyDescent="0.3">
      <c r="A248" s="18" t="s">
        <v>1906</v>
      </c>
      <c r="B248" s="18" t="s">
        <v>1762</v>
      </c>
    </row>
    <row r="249" spans="1:2" x14ac:dyDescent="0.3">
      <c r="A249" s="18" t="s">
        <v>1907</v>
      </c>
      <c r="B249" s="18" t="s">
        <v>1908</v>
      </c>
    </row>
    <row r="250" spans="1:2" x14ac:dyDescent="0.3">
      <c r="A250" s="18" t="s">
        <v>1909</v>
      </c>
      <c r="B250" s="18" t="s">
        <v>1766</v>
      </c>
    </row>
    <row r="251" spans="1:2" x14ac:dyDescent="0.3">
      <c r="A251" s="18" t="s">
        <v>1910</v>
      </c>
      <c r="B251" s="18" t="s">
        <v>1768</v>
      </c>
    </row>
    <row r="252" spans="1:2" x14ac:dyDescent="0.3">
      <c r="A252" s="18" t="s">
        <v>1911</v>
      </c>
      <c r="B252" s="18" t="s">
        <v>1770</v>
      </c>
    </row>
    <row r="253" spans="1:2" x14ac:dyDescent="0.3">
      <c r="A253" s="18" t="s">
        <v>1912</v>
      </c>
      <c r="B253" s="18" t="s">
        <v>1772</v>
      </c>
    </row>
    <row r="254" spans="1:2" x14ac:dyDescent="0.3">
      <c r="A254" s="18" t="s">
        <v>1913</v>
      </c>
      <c r="B254" s="18" t="s">
        <v>845</v>
      </c>
    </row>
    <row r="255" spans="1:2" x14ac:dyDescent="0.3">
      <c r="A255" s="18" t="s">
        <v>1914</v>
      </c>
      <c r="B255" s="18" t="s">
        <v>1774</v>
      </c>
    </row>
    <row r="256" spans="1:2" x14ac:dyDescent="0.3">
      <c r="A256" s="18" t="s">
        <v>1915</v>
      </c>
      <c r="B256" s="18" t="s">
        <v>1776</v>
      </c>
    </row>
    <row r="257" spans="1:2" x14ac:dyDescent="0.3">
      <c r="A257" s="18" t="s">
        <v>1916</v>
      </c>
      <c r="B257" s="18" t="s">
        <v>1778</v>
      </c>
    </row>
    <row r="258" spans="1:2" x14ac:dyDescent="0.3">
      <c r="A258" s="18" t="s">
        <v>1917</v>
      </c>
      <c r="B258" s="18" t="s">
        <v>1782</v>
      </c>
    </row>
    <row r="259" spans="1:2" x14ac:dyDescent="0.3">
      <c r="A259" s="18" t="s">
        <v>1918</v>
      </c>
      <c r="B259" s="18" t="s">
        <v>793</v>
      </c>
    </row>
    <row r="260" spans="1:2" x14ac:dyDescent="0.3">
      <c r="A260" s="18" t="s">
        <v>1919</v>
      </c>
      <c r="B260" s="18" t="s">
        <v>1920</v>
      </c>
    </row>
    <row r="261" spans="1:2" x14ac:dyDescent="0.3">
      <c r="A261" s="18" t="s">
        <v>1921</v>
      </c>
      <c r="B261" s="18" t="s">
        <v>1785</v>
      </c>
    </row>
    <row r="262" spans="1:2" x14ac:dyDescent="0.3">
      <c r="A262" s="18" t="s">
        <v>1922</v>
      </c>
      <c r="B262" s="18" t="s">
        <v>1787</v>
      </c>
    </row>
    <row r="263" spans="1:2" x14ac:dyDescent="0.3">
      <c r="A263" s="18" t="s">
        <v>1923</v>
      </c>
      <c r="B263" s="18" t="s">
        <v>1789</v>
      </c>
    </row>
    <row r="264" spans="1:2" x14ac:dyDescent="0.3">
      <c r="A264" s="18" t="s">
        <v>1924</v>
      </c>
      <c r="B264" s="18" t="s">
        <v>1791</v>
      </c>
    </row>
    <row r="265" spans="1:2" x14ac:dyDescent="0.3">
      <c r="A265" s="18" t="s">
        <v>1925</v>
      </c>
      <c r="B265" s="18" t="s">
        <v>1793</v>
      </c>
    </row>
    <row r="266" spans="1:2" x14ac:dyDescent="0.3">
      <c r="A266" s="18" t="s">
        <v>1926</v>
      </c>
      <c r="B266" s="18" t="s">
        <v>1795</v>
      </c>
    </row>
    <row r="267" spans="1:2" x14ac:dyDescent="0.3">
      <c r="A267" s="18" t="s">
        <v>1927</v>
      </c>
      <c r="B267" s="18" t="s">
        <v>1797</v>
      </c>
    </row>
    <row r="268" spans="1:2" x14ac:dyDescent="0.3">
      <c r="A268" s="18" t="s">
        <v>1928</v>
      </c>
      <c r="B268" s="18" t="s">
        <v>1799</v>
      </c>
    </row>
    <row r="269" spans="1:2" x14ac:dyDescent="0.3">
      <c r="A269" s="18" t="s">
        <v>1929</v>
      </c>
      <c r="B269" s="18" t="s">
        <v>1801</v>
      </c>
    </row>
    <row r="270" spans="1:2" x14ac:dyDescent="0.3">
      <c r="A270" s="18" t="s">
        <v>1930</v>
      </c>
      <c r="B270" s="18" t="s">
        <v>1931</v>
      </c>
    </row>
    <row r="271" spans="1:2" x14ac:dyDescent="0.3">
      <c r="A271" s="18" t="s">
        <v>1932</v>
      </c>
      <c r="B271" s="18" t="s">
        <v>1803</v>
      </c>
    </row>
    <row r="272" spans="1:2" x14ac:dyDescent="0.3">
      <c r="A272" s="18" t="s">
        <v>1933</v>
      </c>
      <c r="B272" s="18" t="s">
        <v>1805</v>
      </c>
    </row>
    <row r="273" spans="1:2" x14ac:dyDescent="0.3">
      <c r="A273" s="18" t="s">
        <v>1934</v>
      </c>
      <c r="B273" s="18" t="s">
        <v>1807</v>
      </c>
    </row>
    <row r="274" spans="1:2" x14ac:dyDescent="0.3">
      <c r="A274" s="18" t="s">
        <v>1935</v>
      </c>
      <c r="B274" s="18" t="s">
        <v>1809</v>
      </c>
    </row>
    <row r="275" spans="1:2" x14ac:dyDescent="0.3">
      <c r="A275" s="18" t="s">
        <v>1936</v>
      </c>
      <c r="B275" s="18" t="s">
        <v>1811</v>
      </c>
    </row>
    <row r="276" spans="1:2" x14ac:dyDescent="0.3">
      <c r="A276" s="18" t="s">
        <v>1937</v>
      </c>
      <c r="B276" s="18" t="s">
        <v>1813</v>
      </c>
    </row>
    <row r="277" spans="1:2" x14ac:dyDescent="0.3">
      <c r="A277" s="18" t="s">
        <v>1938</v>
      </c>
      <c r="B277" s="18" t="s">
        <v>1815</v>
      </c>
    </row>
    <row r="278" spans="1:2" x14ac:dyDescent="0.3">
      <c r="A278" s="18" t="s">
        <v>1939</v>
      </c>
      <c r="B278" s="18" t="s">
        <v>1817</v>
      </c>
    </row>
    <row r="279" spans="1:2" x14ac:dyDescent="0.3">
      <c r="A279" s="18" t="s">
        <v>1940</v>
      </c>
      <c r="B279" s="18" t="s">
        <v>1819</v>
      </c>
    </row>
    <row r="280" spans="1:2" x14ac:dyDescent="0.3">
      <c r="A280" s="18" t="s">
        <v>1941</v>
      </c>
      <c r="B280" s="18" t="s">
        <v>1821</v>
      </c>
    </row>
    <row r="281" spans="1:2" x14ac:dyDescent="0.3">
      <c r="A281" s="18" t="s">
        <v>1942</v>
      </c>
      <c r="B281" s="18" t="s">
        <v>1822</v>
      </c>
    </row>
    <row r="282" spans="1:2" x14ac:dyDescent="0.3">
      <c r="A282" s="18" t="s">
        <v>1943</v>
      </c>
      <c r="B282" s="18" t="s">
        <v>1824</v>
      </c>
    </row>
    <row r="283" spans="1:2" x14ac:dyDescent="0.3">
      <c r="A283" s="18" t="s">
        <v>1944</v>
      </c>
      <c r="B283" s="18" t="s">
        <v>1826</v>
      </c>
    </row>
    <row r="284" spans="1:2" x14ac:dyDescent="0.3">
      <c r="A284" s="18" t="s">
        <v>1945</v>
      </c>
      <c r="B284" s="18" t="s">
        <v>1828</v>
      </c>
    </row>
    <row r="285" spans="1:2" x14ac:dyDescent="0.3">
      <c r="A285" s="18" t="s">
        <v>1946</v>
      </c>
      <c r="B285" s="18" t="s">
        <v>1830</v>
      </c>
    </row>
    <row r="286" spans="1:2" x14ac:dyDescent="0.3">
      <c r="A286" s="18" t="s">
        <v>1947</v>
      </c>
      <c r="B286" s="18" t="s">
        <v>1832</v>
      </c>
    </row>
    <row r="287" spans="1:2" x14ac:dyDescent="0.3">
      <c r="A287" s="18" t="s">
        <v>1948</v>
      </c>
      <c r="B287" s="18" t="s">
        <v>1834</v>
      </c>
    </row>
    <row r="288" spans="1:2" x14ac:dyDescent="0.3">
      <c r="A288" s="18" t="s">
        <v>1949</v>
      </c>
      <c r="B288" s="18" t="s">
        <v>1836</v>
      </c>
    </row>
    <row r="289" spans="1:2" x14ac:dyDescent="0.3">
      <c r="A289" s="18" t="s">
        <v>1950</v>
      </c>
      <c r="B289" s="18" t="s">
        <v>1838</v>
      </c>
    </row>
    <row r="290" spans="1:2" x14ac:dyDescent="0.3">
      <c r="A290" s="18" t="s">
        <v>1951</v>
      </c>
      <c r="B290" s="18" t="s">
        <v>1840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58"/>
  <sheetViews>
    <sheetView workbookViewId="0">
      <selection activeCell="H3" sqref="H3"/>
    </sheetView>
  </sheetViews>
  <sheetFormatPr defaultColWidth="8.75" defaultRowHeight="14" x14ac:dyDescent="0.3"/>
  <cols>
    <col min="1" max="1" width="13.4140625" style="88" customWidth="1"/>
    <col min="2" max="2" width="13.1640625" style="43" customWidth="1"/>
    <col min="3" max="3" width="13.58203125" style="43" customWidth="1"/>
    <col min="4" max="12" width="11.1640625" style="43" bestFit="1" customWidth="1"/>
    <col min="13" max="25" width="12.25" style="43" bestFit="1" customWidth="1"/>
    <col min="26" max="16384" width="8.75" style="43"/>
  </cols>
  <sheetData>
    <row r="1" spans="1:25" s="88" customFormat="1" ht="37.5" customHeight="1" x14ac:dyDescent="0.3">
      <c r="A1" s="97" t="s">
        <v>5114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3"/>
      <c r="X1" s="3"/>
      <c r="Y1" s="3"/>
    </row>
    <row r="2" spans="1:25" s="88" customFormat="1" ht="28" x14ac:dyDescent="0.3">
      <c r="A2" s="89" t="s">
        <v>472</v>
      </c>
      <c r="B2" s="90" t="s">
        <v>468</v>
      </c>
      <c r="C2" s="91" t="s">
        <v>469</v>
      </c>
      <c r="D2" s="92" t="s">
        <v>5092</v>
      </c>
      <c r="E2" s="92" t="s">
        <v>5093</v>
      </c>
      <c r="F2" s="92" t="s">
        <v>5094</v>
      </c>
      <c r="G2" s="92" t="s">
        <v>5095</v>
      </c>
      <c r="H2" s="92" t="s">
        <v>5096</v>
      </c>
      <c r="I2" s="92" t="s">
        <v>5097</v>
      </c>
      <c r="J2" s="92" t="s">
        <v>5098</v>
      </c>
      <c r="K2" s="92" t="s">
        <v>5099</v>
      </c>
      <c r="L2" s="92" t="s">
        <v>5100</v>
      </c>
      <c r="M2" s="92" t="s">
        <v>5101</v>
      </c>
      <c r="N2" s="92" t="s">
        <v>5102</v>
      </c>
      <c r="O2" s="92" t="s">
        <v>5103</v>
      </c>
      <c r="P2" s="92" t="s">
        <v>5104</v>
      </c>
      <c r="Q2" s="92" t="s">
        <v>5105</v>
      </c>
      <c r="R2" s="92" t="s">
        <v>5106</v>
      </c>
      <c r="S2" s="92" t="s">
        <v>5107</v>
      </c>
      <c r="T2" s="92" t="s">
        <v>5108</v>
      </c>
      <c r="U2" s="92" t="s">
        <v>5109</v>
      </c>
      <c r="V2" s="92" t="s">
        <v>5110</v>
      </c>
      <c r="W2" s="92" t="s">
        <v>5111</v>
      </c>
      <c r="X2" s="92" t="s">
        <v>5112</v>
      </c>
      <c r="Y2" s="92" t="s">
        <v>5113</v>
      </c>
    </row>
    <row r="3" spans="1:25" x14ac:dyDescent="0.3">
      <c r="A3" s="104" t="s">
        <v>473</v>
      </c>
      <c r="B3" s="50" t="s">
        <v>474</v>
      </c>
      <c r="C3" s="50">
        <v>13.12</v>
      </c>
      <c r="D3" s="47">
        <v>0</v>
      </c>
      <c r="E3" s="47">
        <v>0.77000777000776999</v>
      </c>
      <c r="F3" s="47">
        <v>1</v>
      </c>
      <c r="G3" s="47">
        <v>1</v>
      </c>
      <c r="H3" s="47">
        <v>1</v>
      </c>
      <c r="I3" s="47">
        <v>0.87402368354749305</v>
      </c>
      <c r="J3" s="47">
        <v>0.89495098945811002</v>
      </c>
      <c r="K3" s="47">
        <v>0.99980642663569497</v>
      </c>
      <c r="L3" s="47">
        <v>0.28165938864628798</v>
      </c>
      <c r="M3" s="47">
        <v>1</v>
      </c>
      <c r="N3" s="47">
        <v>1</v>
      </c>
      <c r="O3" s="47">
        <v>1</v>
      </c>
      <c r="P3" s="47">
        <v>1</v>
      </c>
      <c r="Q3" s="47">
        <v>1</v>
      </c>
      <c r="R3" s="47">
        <v>0.71515945827872396</v>
      </c>
      <c r="S3" s="47">
        <v>1</v>
      </c>
      <c r="T3" s="47">
        <v>1</v>
      </c>
      <c r="U3" s="47">
        <v>1</v>
      </c>
      <c r="V3" s="47">
        <v>1</v>
      </c>
      <c r="W3" s="47">
        <v>0</v>
      </c>
      <c r="X3" s="47">
        <v>0.82430555555555596</v>
      </c>
      <c r="Y3" s="47">
        <v>2.0609318996415799E-2</v>
      </c>
    </row>
    <row r="4" spans="1:25" x14ac:dyDescent="0.3">
      <c r="A4" s="104"/>
      <c r="B4" s="50" t="s">
        <v>475</v>
      </c>
      <c r="C4" s="50">
        <v>12.83</v>
      </c>
      <c r="D4" s="47">
        <v>0</v>
      </c>
      <c r="E4" s="47">
        <v>0.45376845376845398</v>
      </c>
      <c r="F4" s="47">
        <v>1</v>
      </c>
      <c r="G4" s="47">
        <v>0.98181818181818203</v>
      </c>
      <c r="H4" s="47">
        <v>1</v>
      </c>
      <c r="I4" s="47">
        <v>0.85613504661123696</v>
      </c>
      <c r="J4" s="47">
        <v>0.85574255594599602</v>
      </c>
      <c r="K4" s="47">
        <v>0.99961285327139004</v>
      </c>
      <c r="L4" s="47">
        <v>0</v>
      </c>
      <c r="M4" s="47">
        <v>1</v>
      </c>
      <c r="N4" s="47">
        <v>1</v>
      </c>
      <c r="O4" s="47">
        <v>0</v>
      </c>
      <c r="P4" s="47">
        <v>1</v>
      </c>
      <c r="Q4" s="47">
        <v>1</v>
      </c>
      <c r="R4" s="47">
        <v>0.85321100917431203</v>
      </c>
      <c r="S4" s="47">
        <v>1</v>
      </c>
      <c r="T4" s="47">
        <v>1</v>
      </c>
      <c r="U4" s="47">
        <v>1</v>
      </c>
      <c r="V4" s="47">
        <v>1</v>
      </c>
      <c r="W4" s="47">
        <v>0.45609436435124501</v>
      </c>
      <c r="X4" s="47">
        <v>0.58611111111111103</v>
      </c>
      <c r="Y4" s="47">
        <v>0</v>
      </c>
    </row>
    <row r="5" spans="1:25" x14ac:dyDescent="0.3">
      <c r="A5" s="104"/>
      <c r="B5" s="50" t="s">
        <v>476</v>
      </c>
      <c r="C5" s="50">
        <v>11.19</v>
      </c>
      <c r="D5" s="47">
        <v>0</v>
      </c>
      <c r="E5" s="47">
        <v>0</v>
      </c>
      <c r="F5" s="47">
        <v>1</v>
      </c>
      <c r="G5" s="47">
        <v>1</v>
      </c>
      <c r="H5" s="47">
        <v>1</v>
      </c>
      <c r="I5" s="47">
        <v>0.80272108843537404</v>
      </c>
      <c r="J5" s="47">
        <v>0.90484557055668602</v>
      </c>
      <c r="K5" s="47">
        <v>0.81281455671699598</v>
      </c>
      <c r="L5" s="47">
        <v>0.99563318777292598</v>
      </c>
      <c r="M5" s="47">
        <v>1</v>
      </c>
      <c r="N5" s="47">
        <v>1</v>
      </c>
      <c r="O5" s="47">
        <v>1</v>
      </c>
      <c r="P5" s="47">
        <v>1</v>
      </c>
      <c r="Q5" s="47">
        <v>1</v>
      </c>
      <c r="R5" s="47">
        <v>0.61424202708606401</v>
      </c>
      <c r="S5" s="47">
        <v>1</v>
      </c>
      <c r="T5" s="47">
        <v>1</v>
      </c>
      <c r="U5" s="47">
        <v>1</v>
      </c>
      <c r="V5" s="47">
        <v>0</v>
      </c>
      <c r="W5" s="47">
        <v>0</v>
      </c>
      <c r="X5" s="47">
        <v>1</v>
      </c>
      <c r="Y5" s="47">
        <v>0</v>
      </c>
    </row>
    <row r="6" spans="1:25" x14ac:dyDescent="0.3">
      <c r="A6" s="104"/>
      <c r="B6" s="50" t="s">
        <v>477</v>
      </c>
      <c r="C6" s="50">
        <v>11.85</v>
      </c>
      <c r="D6" s="47">
        <v>0.22067788344306299</v>
      </c>
      <c r="E6" s="47">
        <v>0.60139860139860102</v>
      </c>
      <c r="F6" s="47">
        <v>1</v>
      </c>
      <c r="G6" s="47">
        <v>1</v>
      </c>
      <c r="H6" s="47">
        <v>1</v>
      </c>
      <c r="I6" s="47">
        <v>0.96296296296296302</v>
      </c>
      <c r="J6" s="47">
        <v>0.84409099315701897</v>
      </c>
      <c r="K6" s="47">
        <v>0.97386759581881499</v>
      </c>
      <c r="L6" s="47">
        <v>0</v>
      </c>
      <c r="M6" s="47">
        <v>1</v>
      </c>
      <c r="N6" s="47">
        <v>1</v>
      </c>
      <c r="O6" s="47">
        <v>1</v>
      </c>
      <c r="P6" s="47">
        <v>1</v>
      </c>
      <c r="Q6" s="47">
        <v>1</v>
      </c>
      <c r="R6" s="47">
        <v>0.90039318479685404</v>
      </c>
      <c r="S6" s="47">
        <v>1</v>
      </c>
      <c r="T6" s="47">
        <v>1</v>
      </c>
      <c r="U6" s="47">
        <v>1</v>
      </c>
      <c r="V6" s="47">
        <v>1</v>
      </c>
      <c r="W6" s="47">
        <v>0.17431192660550501</v>
      </c>
      <c r="X6" s="47">
        <v>0.563194444444444</v>
      </c>
      <c r="Y6" s="47">
        <v>2.91218637992832E-2</v>
      </c>
    </row>
    <row r="7" spans="1:25" x14ac:dyDescent="0.3">
      <c r="A7" s="104"/>
      <c r="B7" s="50" t="s">
        <v>478</v>
      </c>
      <c r="C7" s="50">
        <v>10.16</v>
      </c>
      <c r="D7" s="47">
        <v>4.6330163374786598E-3</v>
      </c>
      <c r="E7" s="47">
        <v>0</v>
      </c>
      <c r="F7" s="47">
        <v>1</v>
      </c>
      <c r="G7" s="47">
        <v>0.99669421487603305</v>
      </c>
      <c r="H7" s="47">
        <v>1</v>
      </c>
      <c r="I7" s="47">
        <v>0.83194759385235595</v>
      </c>
      <c r="J7" s="47">
        <v>0.86591455520621397</v>
      </c>
      <c r="K7" s="47">
        <v>0.96535036778939198</v>
      </c>
      <c r="L7" s="47">
        <v>0.99563318777292598</v>
      </c>
      <c r="M7" s="47">
        <v>0.99839999999999995</v>
      </c>
      <c r="N7" s="47">
        <v>1</v>
      </c>
      <c r="O7" s="47">
        <v>1</v>
      </c>
      <c r="P7" s="47">
        <v>1</v>
      </c>
      <c r="Q7" s="47">
        <v>1</v>
      </c>
      <c r="R7" s="47">
        <v>0.605941459152468</v>
      </c>
      <c r="S7" s="47">
        <v>1</v>
      </c>
      <c r="T7" s="47">
        <v>1</v>
      </c>
      <c r="U7" s="47">
        <v>1</v>
      </c>
      <c r="V7" s="47">
        <v>1</v>
      </c>
      <c r="W7" s="47">
        <v>0.46002621231979002</v>
      </c>
      <c r="X7" s="47">
        <v>0.99791666666666701</v>
      </c>
      <c r="Y7" s="47">
        <v>0.228494623655914</v>
      </c>
    </row>
    <row r="8" spans="1:25" x14ac:dyDescent="0.3">
      <c r="A8" s="104"/>
      <c r="B8" s="50" t="s">
        <v>479</v>
      </c>
      <c r="C8" s="50">
        <v>10.35</v>
      </c>
      <c r="D8" s="47">
        <v>0</v>
      </c>
      <c r="E8" s="47">
        <v>0.51515151515151503</v>
      </c>
      <c r="F8" s="47">
        <v>1</v>
      </c>
      <c r="G8" s="47">
        <v>1</v>
      </c>
      <c r="H8" s="47">
        <v>1</v>
      </c>
      <c r="I8" s="47">
        <v>0.80675233056185403</v>
      </c>
      <c r="J8" s="47">
        <v>0.88108008137599403</v>
      </c>
      <c r="K8" s="47">
        <v>0.79326364692218398</v>
      </c>
      <c r="L8" s="47">
        <v>0.97598253275109204</v>
      </c>
      <c r="M8" s="47">
        <v>1</v>
      </c>
      <c r="N8" s="47">
        <v>1</v>
      </c>
      <c r="O8" s="47">
        <v>0</v>
      </c>
      <c r="P8" s="47">
        <v>1</v>
      </c>
      <c r="Q8" s="47">
        <v>1</v>
      </c>
      <c r="R8" s="47">
        <v>0.57885539536915698</v>
      </c>
      <c r="S8" s="47">
        <v>1</v>
      </c>
      <c r="T8" s="47">
        <v>1</v>
      </c>
      <c r="U8" s="47">
        <v>1</v>
      </c>
      <c r="V8" s="47">
        <v>1</v>
      </c>
      <c r="W8" s="47">
        <v>1</v>
      </c>
      <c r="X8" s="47">
        <v>1</v>
      </c>
      <c r="Y8" s="47">
        <v>2.0609318996415799E-2</v>
      </c>
    </row>
    <row r="9" spans="1:25" x14ac:dyDescent="0.3">
      <c r="A9" s="103" t="s">
        <v>480</v>
      </c>
      <c r="B9" s="50" t="s">
        <v>481</v>
      </c>
      <c r="C9" s="50">
        <v>9.77</v>
      </c>
      <c r="D9" s="47">
        <v>0.87856620336503299</v>
      </c>
      <c r="E9" s="47">
        <v>0.608391608391608</v>
      </c>
      <c r="F9" s="47">
        <v>1</v>
      </c>
      <c r="G9" s="47">
        <v>1</v>
      </c>
      <c r="H9" s="47">
        <v>1</v>
      </c>
      <c r="I9" s="47">
        <v>0.87981859410430796</v>
      </c>
      <c r="J9" s="47">
        <v>0.79101165156278896</v>
      </c>
      <c r="K9" s="47">
        <v>1</v>
      </c>
      <c r="L9" s="47">
        <v>1</v>
      </c>
      <c r="M9" s="47">
        <v>0.64</v>
      </c>
      <c r="N9" s="47">
        <v>1</v>
      </c>
      <c r="O9" s="47">
        <v>1</v>
      </c>
      <c r="P9" s="47">
        <v>1</v>
      </c>
      <c r="Q9" s="47">
        <v>1</v>
      </c>
      <c r="R9" s="47">
        <v>0</v>
      </c>
      <c r="S9" s="47">
        <v>0</v>
      </c>
      <c r="T9" s="47">
        <v>1</v>
      </c>
      <c r="U9" s="47">
        <v>1</v>
      </c>
      <c r="V9" s="47">
        <v>1</v>
      </c>
      <c r="W9" s="47">
        <v>0.15203145478374799</v>
      </c>
      <c r="X9" s="47">
        <v>0</v>
      </c>
      <c r="Y9" s="47">
        <v>0</v>
      </c>
    </row>
    <row r="10" spans="1:25" x14ac:dyDescent="0.3">
      <c r="A10" s="103"/>
      <c r="B10" s="50" t="s">
        <v>482</v>
      </c>
      <c r="C10" s="50">
        <v>12.09</v>
      </c>
      <c r="D10" s="47">
        <v>0.93196781272860296</v>
      </c>
      <c r="E10" s="47">
        <v>0.48329448329448299</v>
      </c>
      <c r="F10" s="47">
        <v>1</v>
      </c>
      <c r="G10" s="47">
        <v>1</v>
      </c>
      <c r="H10" s="47">
        <v>1</v>
      </c>
      <c r="I10" s="47">
        <v>0.97354497354497305</v>
      </c>
      <c r="J10" s="47">
        <v>0.80663954133530602</v>
      </c>
      <c r="K10" s="47">
        <v>3.87146728610143E-2</v>
      </c>
      <c r="L10" s="47">
        <v>1</v>
      </c>
      <c r="M10" s="47">
        <v>1</v>
      </c>
      <c r="N10" s="47">
        <v>1</v>
      </c>
      <c r="O10" s="47">
        <v>1</v>
      </c>
      <c r="P10" s="47">
        <v>1</v>
      </c>
      <c r="Q10" s="47">
        <v>1</v>
      </c>
      <c r="R10" s="47">
        <v>0.15727391874180899</v>
      </c>
      <c r="S10" s="47">
        <v>1</v>
      </c>
      <c r="T10" s="47">
        <v>1</v>
      </c>
      <c r="U10" s="47">
        <v>1</v>
      </c>
      <c r="V10" s="47">
        <v>1</v>
      </c>
      <c r="W10" s="47">
        <v>0.61074705111402405</v>
      </c>
      <c r="X10" s="47">
        <v>0.99791666666666701</v>
      </c>
      <c r="Y10" s="47">
        <v>0</v>
      </c>
    </row>
    <row r="11" spans="1:25" x14ac:dyDescent="0.3">
      <c r="A11" s="103"/>
      <c r="B11" s="50" t="s">
        <v>483</v>
      </c>
      <c r="C11" s="50">
        <v>11.39</v>
      </c>
      <c r="D11" s="47">
        <v>1</v>
      </c>
      <c r="E11" s="47">
        <v>0.48018648018648002</v>
      </c>
      <c r="F11" s="47">
        <v>1</v>
      </c>
      <c r="G11" s="47">
        <v>1</v>
      </c>
      <c r="H11" s="47">
        <v>0.36821192052980101</v>
      </c>
      <c r="I11" s="47">
        <v>0.93953136810279703</v>
      </c>
      <c r="J11" s="47">
        <v>0.79739226928056195</v>
      </c>
      <c r="K11" s="47">
        <v>9.1173054587688707E-2</v>
      </c>
      <c r="L11" s="47">
        <v>1</v>
      </c>
      <c r="M11" s="47">
        <v>1</v>
      </c>
      <c r="N11" s="47">
        <v>1</v>
      </c>
      <c r="O11" s="47">
        <v>1</v>
      </c>
      <c r="P11" s="47">
        <v>1</v>
      </c>
      <c r="Q11" s="47">
        <v>1</v>
      </c>
      <c r="R11" s="47">
        <v>0</v>
      </c>
      <c r="S11" s="47">
        <v>1</v>
      </c>
      <c r="T11" s="47">
        <v>1</v>
      </c>
      <c r="U11" s="47">
        <v>1</v>
      </c>
      <c r="V11" s="47">
        <v>1</v>
      </c>
      <c r="W11" s="47">
        <v>0</v>
      </c>
      <c r="X11" s="47">
        <v>0</v>
      </c>
      <c r="Y11" s="47">
        <v>0</v>
      </c>
    </row>
    <row r="12" spans="1:25" x14ac:dyDescent="0.3">
      <c r="A12" s="103"/>
      <c r="B12" s="50" t="s">
        <v>484</v>
      </c>
      <c r="C12" s="50">
        <v>12.04</v>
      </c>
      <c r="D12" s="47">
        <v>1</v>
      </c>
      <c r="E12" s="47">
        <v>0.68686868686868696</v>
      </c>
      <c r="F12" s="47">
        <v>1</v>
      </c>
      <c r="G12" s="47">
        <v>1</v>
      </c>
      <c r="H12" s="47">
        <v>1</v>
      </c>
      <c r="I12" s="47">
        <v>0.909800957420005</v>
      </c>
      <c r="J12" s="47">
        <v>0.78139448862585503</v>
      </c>
      <c r="K12" s="47">
        <v>3.87146728610143E-2</v>
      </c>
      <c r="L12" s="47">
        <v>1</v>
      </c>
      <c r="M12" s="47">
        <v>1</v>
      </c>
      <c r="N12" s="47">
        <v>1</v>
      </c>
      <c r="O12" s="47">
        <v>1</v>
      </c>
      <c r="P12" s="47">
        <v>1</v>
      </c>
      <c r="Q12" s="47">
        <v>1</v>
      </c>
      <c r="R12" s="47">
        <v>0.34775010921799898</v>
      </c>
      <c r="S12" s="47">
        <v>1</v>
      </c>
      <c r="T12" s="47">
        <v>1</v>
      </c>
      <c r="U12" s="47">
        <v>1</v>
      </c>
      <c r="V12" s="47">
        <v>1</v>
      </c>
      <c r="W12" s="47">
        <v>0.89252948885976402</v>
      </c>
      <c r="X12" s="47">
        <v>1</v>
      </c>
      <c r="Y12" s="47">
        <v>2.0609318996415799E-2</v>
      </c>
    </row>
    <row r="13" spans="1:25" x14ac:dyDescent="0.3">
      <c r="A13" s="103"/>
      <c r="B13" s="50" t="s">
        <v>485</v>
      </c>
      <c r="C13" s="50">
        <v>11.56</v>
      </c>
      <c r="D13" s="47">
        <v>0.96708119970738804</v>
      </c>
      <c r="E13" s="47">
        <v>0.45609945609945601</v>
      </c>
      <c r="F13" s="47">
        <v>1</v>
      </c>
      <c r="G13" s="47">
        <v>1</v>
      </c>
      <c r="H13" s="47">
        <v>1</v>
      </c>
      <c r="I13" s="47">
        <v>1</v>
      </c>
      <c r="J13" s="47">
        <v>0.78712779729979698</v>
      </c>
      <c r="K13" s="47">
        <v>0.99845141308555896</v>
      </c>
      <c r="L13" s="47">
        <v>1</v>
      </c>
      <c r="M13" s="47">
        <v>1</v>
      </c>
      <c r="N13" s="47">
        <v>0.98993891484010099</v>
      </c>
      <c r="O13" s="47">
        <v>1</v>
      </c>
      <c r="P13" s="47">
        <v>1</v>
      </c>
      <c r="Q13" s="47">
        <v>1</v>
      </c>
      <c r="R13" s="47">
        <v>0.122324159021407</v>
      </c>
      <c r="S13" s="47">
        <v>1</v>
      </c>
      <c r="T13" s="47">
        <v>1</v>
      </c>
      <c r="U13" s="47">
        <v>1</v>
      </c>
      <c r="V13" s="47">
        <v>1</v>
      </c>
      <c r="W13" s="47">
        <v>0.61861074705111396</v>
      </c>
      <c r="X13" s="47">
        <v>0</v>
      </c>
      <c r="Y13" s="47">
        <v>0</v>
      </c>
    </row>
    <row r="14" spans="1:25" x14ac:dyDescent="0.3">
      <c r="A14" s="103"/>
      <c r="B14" s="50" t="s">
        <v>486</v>
      </c>
      <c r="C14" s="50">
        <v>10.3</v>
      </c>
      <c r="D14" s="47">
        <v>0.87856620336503299</v>
      </c>
      <c r="E14" s="47">
        <v>0.64724164724164701</v>
      </c>
      <c r="F14" s="47">
        <v>1</v>
      </c>
      <c r="G14" s="47">
        <v>0.89917355371900798</v>
      </c>
      <c r="H14" s="47">
        <v>1</v>
      </c>
      <c r="I14" s="47">
        <v>1</v>
      </c>
      <c r="J14" s="47">
        <v>0.79887183280932095</v>
      </c>
      <c r="K14" s="47">
        <v>8.7495160665892399E-2</v>
      </c>
      <c r="L14" s="47">
        <v>1</v>
      </c>
      <c r="M14" s="47">
        <v>1</v>
      </c>
      <c r="N14" s="47">
        <v>0</v>
      </c>
      <c r="O14" s="47">
        <v>1</v>
      </c>
      <c r="P14" s="47">
        <v>1</v>
      </c>
      <c r="Q14" s="47">
        <v>1</v>
      </c>
      <c r="R14" s="47">
        <v>0</v>
      </c>
      <c r="S14" s="47">
        <v>0</v>
      </c>
      <c r="T14" s="47">
        <v>1</v>
      </c>
      <c r="U14" s="47">
        <v>1</v>
      </c>
      <c r="V14" s="47">
        <v>1</v>
      </c>
      <c r="W14" s="47">
        <v>0</v>
      </c>
      <c r="X14" s="47">
        <v>0</v>
      </c>
      <c r="Y14" s="47">
        <v>0</v>
      </c>
    </row>
    <row r="15" spans="1:25" x14ac:dyDescent="0.3">
      <c r="A15" s="103"/>
      <c r="B15" s="50" t="s">
        <v>487</v>
      </c>
      <c r="C15" s="50">
        <v>12.64</v>
      </c>
      <c r="D15" s="47">
        <v>1</v>
      </c>
      <c r="E15" s="47">
        <v>0.46620046620046601</v>
      </c>
      <c r="F15" s="47">
        <v>1</v>
      </c>
      <c r="G15" s="47">
        <v>1</v>
      </c>
      <c r="H15" s="47">
        <v>1</v>
      </c>
      <c r="I15" s="47">
        <v>0.98412698412698396</v>
      </c>
      <c r="J15" s="47">
        <v>0.80922877751063405</v>
      </c>
      <c r="K15" s="47">
        <v>1</v>
      </c>
      <c r="L15" s="47">
        <v>1</v>
      </c>
      <c r="M15" s="47">
        <v>1</v>
      </c>
      <c r="N15" s="47">
        <v>0</v>
      </c>
      <c r="O15" s="47">
        <v>1</v>
      </c>
      <c r="P15" s="47">
        <v>1</v>
      </c>
      <c r="Q15" s="47">
        <v>1</v>
      </c>
      <c r="R15" s="47">
        <v>0.33027522935779802</v>
      </c>
      <c r="S15" s="47">
        <v>0</v>
      </c>
      <c r="T15" s="47">
        <v>1</v>
      </c>
      <c r="U15" s="47">
        <v>1</v>
      </c>
      <c r="V15" s="47">
        <v>1</v>
      </c>
      <c r="W15" s="47">
        <v>0.40104849279161198</v>
      </c>
      <c r="X15" s="47">
        <v>0</v>
      </c>
      <c r="Y15" s="47">
        <v>0</v>
      </c>
    </row>
    <row r="16" spans="1:25" x14ac:dyDescent="0.3">
      <c r="A16" s="103"/>
      <c r="B16" s="50" t="s">
        <v>488</v>
      </c>
      <c r="C16" s="50">
        <v>14.12</v>
      </c>
      <c r="D16" s="47">
        <v>0.87856620336503299</v>
      </c>
      <c r="E16" s="47">
        <v>0.86868686868686895</v>
      </c>
      <c r="F16" s="47">
        <v>1</v>
      </c>
      <c r="G16" s="47">
        <v>1</v>
      </c>
      <c r="H16" s="47">
        <v>1</v>
      </c>
      <c r="I16" s="47">
        <v>1</v>
      </c>
      <c r="J16" s="47">
        <v>0.92602182356204898</v>
      </c>
      <c r="K16" s="47">
        <v>1</v>
      </c>
      <c r="L16" s="47">
        <v>1</v>
      </c>
      <c r="M16" s="47">
        <v>1</v>
      </c>
      <c r="N16" s="47">
        <v>1</v>
      </c>
      <c r="O16" s="47">
        <v>1</v>
      </c>
      <c r="P16" s="47">
        <v>1</v>
      </c>
      <c r="Q16" s="47">
        <v>1</v>
      </c>
      <c r="R16" s="47">
        <v>0.14722586282219299</v>
      </c>
      <c r="S16" s="47">
        <v>1</v>
      </c>
      <c r="T16" s="47">
        <v>1</v>
      </c>
      <c r="U16" s="47">
        <v>1</v>
      </c>
      <c r="V16" s="47">
        <v>1</v>
      </c>
      <c r="W16" s="47">
        <v>0.61467889908256901</v>
      </c>
      <c r="X16" s="47">
        <v>0</v>
      </c>
      <c r="Y16" s="47">
        <v>0.35394265232974897</v>
      </c>
    </row>
    <row r="17" spans="1:25" x14ac:dyDescent="0.3">
      <c r="A17" s="103"/>
      <c r="B17" s="50" t="s">
        <v>489</v>
      </c>
      <c r="C17" s="50">
        <v>13.19</v>
      </c>
      <c r="D17" s="47">
        <v>1</v>
      </c>
      <c r="E17" s="47">
        <v>0.44910644910644898</v>
      </c>
      <c r="F17" s="47">
        <v>1</v>
      </c>
      <c r="G17" s="47">
        <v>1</v>
      </c>
      <c r="H17" s="47">
        <v>1</v>
      </c>
      <c r="I17" s="47">
        <v>0.94658604182413697</v>
      </c>
      <c r="J17" s="47">
        <v>0.84214906602552198</v>
      </c>
      <c r="K17" s="47">
        <v>0.99961285327139004</v>
      </c>
      <c r="L17" s="47">
        <v>0.158296943231441</v>
      </c>
      <c r="M17" s="47">
        <v>1</v>
      </c>
      <c r="N17" s="47">
        <v>1</v>
      </c>
      <c r="O17" s="47">
        <v>1</v>
      </c>
      <c r="P17" s="47">
        <v>1</v>
      </c>
      <c r="Q17" s="47">
        <v>1</v>
      </c>
      <c r="R17" s="47">
        <v>0.37439930100480601</v>
      </c>
      <c r="S17" s="47">
        <v>1</v>
      </c>
      <c r="T17" s="47">
        <v>1</v>
      </c>
      <c r="U17" s="47">
        <v>1</v>
      </c>
      <c r="V17" s="47">
        <v>1</v>
      </c>
      <c r="W17" s="47">
        <v>0.61205766710353904</v>
      </c>
      <c r="X17" s="47">
        <v>4.8611111111111098E-2</v>
      </c>
      <c r="Y17" s="47">
        <v>0</v>
      </c>
    </row>
    <row r="18" spans="1:25" x14ac:dyDescent="0.3">
      <c r="A18" s="103"/>
      <c r="B18" s="50" t="s">
        <v>490</v>
      </c>
      <c r="C18" s="50">
        <v>13.33</v>
      </c>
      <c r="D18" s="47">
        <v>1</v>
      </c>
      <c r="E18" s="47">
        <v>0.53379953379953404</v>
      </c>
      <c r="F18" s="47">
        <v>1</v>
      </c>
      <c r="G18" s="47">
        <v>1</v>
      </c>
      <c r="H18" s="47">
        <v>1</v>
      </c>
      <c r="I18" s="47">
        <v>0.88510959939531397</v>
      </c>
      <c r="J18" s="47">
        <v>0.82337710375439199</v>
      </c>
      <c r="K18" s="47">
        <v>3.05845915602013E-2</v>
      </c>
      <c r="L18" s="47">
        <v>1</v>
      </c>
      <c r="M18" s="47">
        <v>0</v>
      </c>
      <c r="N18" s="47">
        <v>1.7606899029823899E-2</v>
      </c>
      <c r="O18" s="47">
        <v>1</v>
      </c>
      <c r="P18" s="47">
        <v>1</v>
      </c>
      <c r="Q18" s="47">
        <v>1</v>
      </c>
      <c r="R18" s="47">
        <v>0.13411970292704201</v>
      </c>
      <c r="S18" s="47">
        <v>1</v>
      </c>
      <c r="T18" s="47">
        <v>1</v>
      </c>
      <c r="U18" s="47">
        <v>1</v>
      </c>
      <c r="V18" s="47">
        <v>1</v>
      </c>
      <c r="W18" s="47">
        <v>0.567496723460026</v>
      </c>
      <c r="X18" s="47">
        <v>0</v>
      </c>
      <c r="Y18" s="47">
        <v>0</v>
      </c>
    </row>
    <row r="19" spans="1:25" x14ac:dyDescent="0.3">
      <c r="A19" s="103"/>
      <c r="B19" s="50" t="s">
        <v>491</v>
      </c>
      <c r="C19" s="50">
        <v>11.43</v>
      </c>
      <c r="D19" s="47">
        <v>1</v>
      </c>
      <c r="E19" s="47">
        <v>0.693084693084693</v>
      </c>
      <c r="F19" s="47">
        <v>1</v>
      </c>
      <c r="G19" s="47">
        <v>1</v>
      </c>
      <c r="H19" s="47">
        <v>1</v>
      </c>
      <c r="I19" s="47">
        <v>0.96548248929201297</v>
      </c>
      <c r="J19" s="47">
        <v>0.791658960606621</v>
      </c>
      <c r="K19" s="47">
        <v>1</v>
      </c>
      <c r="L19" s="47">
        <v>1</v>
      </c>
      <c r="M19" s="47">
        <v>0.86719999999999997</v>
      </c>
      <c r="N19" s="47">
        <v>1</v>
      </c>
      <c r="O19" s="47">
        <v>1</v>
      </c>
      <c r="P19" s="47">
        <v>1</v>
      </c>
      <c r="Q19" s="47">
        <v>1</v>
      </c>
      <c r="R19" s="47">
        <v>0.15508955875928401</v>
      </c>
      <c r="S19" s="47">
        <v>0</v>
      </c>
      <c r="T19" s="47">
        <v>1</v>
      </c>
      <c r="U19" s="47">
        <v>1</v>
      </c>
      <c r="V19" s="47">
        <v>1</v>
      </c>
      <c r="W19" s="47">
        <v>0.47313237221494098</v>
      </c>
      <c r="X19" s="47">
        <v>1.3194444444444399E-2</v>
      </c>
      <c r="Y19" s="47">
        <v>0.21684587813620099</v>
      </c>
    </row>
    <row r="20" spans="1:25" x14ac:dyDescent="0.3">
      <c r="A20" s="103"/>
      <c r="B20" s="50" t="s">
        <v>492</v>
      </c>
      <c r="C20" s="50">
        <v>9.2799999999999994</v>
      </c>
      <c r="D20" s="47">
        <v>1</v>
      </c>
      <c r="E20" s="47">
        <v>0.79098679098679103</v>
      </c>
      <c r="F20" s="47">
        <v>1</v>
      </c>
      <c r="G20" s="47">
        <v>1</v>
      </c>
      <c r="H20" s="47">
        <v>1</v>
      </c>
      <c r="I20" s="47">
        <v>0.98513479465860398</v>
      </c>
      <c r="J20" s="47">
        <v>0.79729979656001504</v>
      </c>
      <c r="K20" s="47">
        <v>4.6457607433217203E-2</v>
      </c>
      <c r="L20" s="47">
        <v>1</v>
      </c>
      <c r="M20" s="47">
        <v>1</v>
      </c>
      <c r="N20" s="47">
        <v>1</v>
      </c>
      <c r="O20" s="47">
        <v>1</v>
      </c>
      <c r="P20" s="47">
        <v>1</v>
      </c>
      <c r="Q20" s="47">
        <v>1</v>
      </c>
      <c r="R20" s="47">
        <v>9.1743119266055103E-3</v>
      </c>
      <c r="S20" s="47">
        <v>0</v>
      </c>
      <c r="T20" s="47">
        <v>1</v>
      </c>
      <c r="U20" s="47">
        <v>1</v>
      </c>
      <c r="V20" s="47">
        <v>1</v>
      </c>
      <c r="W20" s="47">
        <v>0</v>
      </c>
      <c r="X20" s="47">
        <v>1</v>
      </c>
      <c r="Y20" s="47">
        <v>0</v>
      </c>
    </row>
    <row r="21" spans="1:25" x14ac:dyDescent="0.3">
      <c r="A21" s="103"/>
      <c r="B21" s="50" t="s">
        <v>493</v>
      </c>
      <c r="C21" s="50">
        <v>11.72</v>
      </c>
      <c r="D21" s="47">
        <v>1</v>
      </c>
      <c r="E21" s="47">
        <v>0.62548562548562503</v>
      </c>
      <c r="F21" s="47">
        <v>1</v>
      </c>
      <c r="G21" s="47">
        <v>1</v>
      </c>
      <c r="H21" s="47">
        <v>0.36821192052980101</v>
      </c>
      <c r="I21" s="47">
        <v>0.99370118417737496</v>
      </c>
      <c r="J21" s="47">
        <v>0.81903088588866302</v>
      </c>
      <c r="K21" s="47">
        <v>4.25861401471158E-2</v>
      </c>
      <c r="L21" s="47">
        <v>1</v>
      </c>
      <c r="M21" s="47">
        <v>1</v>
      </c>
      <c r="N21" s="47">
        <v>0.29752066115702502</v>
      </c>
      <c r="O21" s="47">
        <v>1</v>
      </c>
      <c r="P21" s="47">
        <v>1</v>
      </c>
      <c r="Q21" s="47">
        <v>1</v>
      </c>
      <c r="R21" s="47">
        <v>0.11489733508082101</v>
      </c>
      <c r="S21" s="47">
        <v>0</v>
      </c>
      <c r="T21" s="47">
        <v>1</v>
      </c>
      <c r="U21" s="47">
        <v>1</v>
      </c>
      <c r="V21" s="47">
        <v>1</v>
      </c>
      <c r="W21" s="47">
        <v>0.53342070773263395</v>
      </c>
      <c r="X21" s="47">
        <v>0</v>
      </c>
      <c r="Y21" s="47">
        <v>0</v>
      </c>
    </row>
    <row r="22" spans="1:25" x14ac:dyDescent="0.3">
      <c r="A22" s="103"/>
      <c r="B22" s="50" t="s">
        <v>494</v>
      </c>
      <c r="C22" s="50">
        <v>10.14</v>
      </c>
      <c r="D22" s="47">
        <v>0.87954157522555498</v>
      </c>
      <c r="E22" s="47">
        <v>0.57420357420357404</v>
      </c>
      <c r="F22" s="47">
        <v>1</v>
      </c>
      <c r="G22" s="47">
        <v>1</v>
      </c>
      <c r="H22" s="47">
        <v>1</v>
      </c>
      <c r="I22" s="47">
        <v>0.99647266313933003</v>
      </c>
      <c r="J22" s="47">
        <v>0.945441094877011</v>
      </c>
      <c r="K22" s="47">
        <v>0.127951993805652</v>
      </c>
      <c r="L22" s="47">
        <v>0.31441048034934499</v>
      </c>
      <c r="M22" s="47">
        <v>1</v>
      </c>
      <c r="N22" s="47">
        <v>1</v>
      </c>
      <c r="O22" s="47">
        <v>1</v>
      </c>
      <c r="P22" s="47">
        <v>1</v>
      </c>
      <c r="Q22" s="47">
        <v>1</v>
      </c>
      <c r="R22" s="47">
        <v>0.96548711227610295</v>
      </c>
      <c r="S22" s="47">
        <v>1</v>
      </c>
      <c r="T22" s="47">
        <v>1</v>
      </c>
      <c r="U22" s="47">
        <v>1</v>
      </c>
      <c r="V22" s="47">
        <v>1</v>
      </c>
      <c r="W22" s="47">
        <v>0.58715596330275199</v>
      </c>
      <c r="X22" s="47">
        <v>1</v>
      </c>
      <c r="Y22" s="47">
        <v>0</v>
      </c>
    </row>
    <row r="23" spans="1:25" x14ac:dyDescent="0.3">
      <c r="A23" s="103"/>
      <c r="B23" s="50" t="s">
        <v>495</v>
      </c>
      <c r="C23" s="50">
        <v>10.71</v>
      </c>
      <c r="D23" s="47">
        <v>1</v>
      </c>
      <c r="E23" s="47">
        <v>0</v>
      </c>
      <c r="F23" s="47">
        <v>1</v>
      </c>
      <c r="G23" s="47">
        <v>1</v>
      </c>
      <c r="H23" s="47">
        <v>1</v>
      </c>
      <c r="I23" s="47">
        <v>0.90904509952128998</v>
      </c>
      <c r="J23" s="47">
        <v>0.81912335860921004</v>
      </c>
      <c r="K23" s="47">
        <v>3.87146728610143E-2</v>
      </c>
      <c r="L23" s="47">
        <v>1</v>
      </c>
      <c r="M23" s="47">
        <v>0.83840000000000003</v>
      </c>
      <c r="N23" s="47">
        <v>1</v>
      </c>
      <c r="O23" s="47">
        <v>1</v>
      </c>
      <c r="P23" s="47">
        <v>1</v>
      </c>
      <c r="Q23" s="47">
        <v>1</v>
      </c>
      <c r="R23" s="47">
        <v>0</v>
      </c>
      <c r="S23" s="47">
        <v>0.84031007751938003</v>
      </c>
      <c r="T23" s="47">
        <v>1</v>
      </c>
      <c r="U23" s="47">
        <v>1</v>
      </c>
      <c r="V23" s="47">
        <v>1</v>
      </c>
      <c r="W23" s="47">
        <v>0</v>
      </c>
      <c r="X23" s="47">
        <v>1.38888888888889E-2</v>
      </c>
      <c r="Y23" s="47">
        <v>0.332885304659498</v>
      </c>
    </row>
    <row r="24" spans="1:25" x14ac:dyDescent="0.3">
      <c r="A24" s="103"/>
      <c r="B24" s="50" t="s">
        <v>496</v>
      </c>
      <c r="C24" s="50">
        <v>9.75</v>
      </c>
      <c r="D24" s="47">
        <v>0.87856620336503299</v>
      </c>
      <c r="E24" s="47">
        <v>0.38616938616938601</v>
      </c>
      <c r="F24" s="47">
        <v>1</v>
      </c>
      <c r="G24" s="47">
        <v>1</v>
      </c>
      <c r="H24" s="47">
        <v>1</v>
      </c>
      <c r="I24" s="47">
        <v>0.96271101033005801</v>
      </c>
      <c r="J24" s="47">
        <v>0.93083040503051595</v>
      </c>
      <c r="K24" s="47">
        <v>0.246418892760356</v>
      </c>
      <c r="L24" s="47">
        <v>0.93995633187772898</v>
      </c>
      <c r="M24" s="47">
        <v>1</v>
      </c>
      <c r="N24" s="47">
        <v>1</v>
      </c>
      <c r="O24" s="47">
        <v>1</v>
      </c>
      <c r="P24" s="47">
        <v>1</v>
      </c>
      <c r="Q24" s="47">
        <v>1</v>
      </c>
      <c r="R24" s="47">
        <v>0.79467016164263904</v>
      </c>
      <c r="S24" s="47">
        <v>0</v>
      </c>
      <c r="T24" s="47">
        <v>1</v>
      </c>
      <c r="U24" s="47">
        <v>1</v>
      </c>
      <c r="V24" s="47">
        <v>1</v>
      </c>
      <c r="W24" s="47">
        <v>0</v>
      </c>
      <c r="X24" s="47">
        <v>0</v>
      </c>
      <c r="Y24" s="47">
        <v>0</v>
      </c>
    </row>
    <row r="25" spans="1:25" x14ac:dyDescent="0.3">
      <c r="A25" s="103"/>
      <c r="B25" s="50" t="s">
        <v>497</v>
      </c>
      <c r="C25" s="50">
        <v>10.69</v>
      </c>
      <c r="D25" s="47">
        <v>1</v>
      </c>
      <c r="E25" s="47">
        <v>0.47319347319347299</v>
      </c>
      <c r="F25" s="47">
        <v>1</v>
      </c>
      <c r="G25" s="47">
        <v>1</v>
      </c>
      <c r="H25" s="47">
        <v>1</v>
      </c>
      <c r="I25" s="47">
        <v>0.90400604686318997</v>
      </c>
      <c r="J25" s="47">
        <v>0.82448677640096202</v>
      </c>
      <c r="K25" s="47">
        <v>2.94231513743709E-2</v>
      </c>
      <c r="L25" s="47">
        <v>1</v>
      </c>
      <c r="M25" s="47">
        <v>0</v>
      </c>
      <c r="N25" s="47">
        <v>0.10779734099892201</v>
      </c>
      <c r="O25" s="47">
        <v>1</v>
      </c>
      <c r="P25" s="47">
        <v>1</v>
      </c>
      <c r="Q25" s="47">
        <v>1</v>
      </c>
      <c r="R25" s="47">
        <v>8.8248143294014897E-2</v>
      </c>
      <c r="S25" s="47">
        <v>0</v>
      </c>
      <c r="T25" s="47">
        <v>1</v>
      </c>
      <c r="U25" s="47">
        <v>0.97579487179487201</v>
      </c>
      <c r="V25" s="47">
        <v>1</v>
      </c>
      <c r="W25" s="47">
        <v>0.58715596330275199</v>
      </c>
      <c r="X25" s="47">
        <v>0</v>
      </c>
      <c r="Y25" s="47">
        <v>0</v>
      </c>
    </row>
    <row r="26" spans="1:25" x14ac:dyDescent="0.3">
      <c r="A26" s="103"/>
      <c r="B26" s="50" t="s">
        <v>498</v>
      </c>
      <c r="C26" s="50">
        <v>9.48</v>
      </c>
      <c r="D26" s="47">
        <v>0.93196781272860296</v>
      </c>
      <c r="E26" s="47">
        <v>0.50194250194250201</v>
      </c>
      <c r="F26" s="47">
        <v>1</v>
      </c>
      <c r="G26" s="47">
        <v>1</v>
      </c>
      <c r="H26" s="47">
        <v>1</v>
      </c>
      <c r="I26" s="47">
        <v>1</v>
      </c>
      <c r="J26" s="47">
        <v>0.79757721472165699</v>
      </c>
      <c r="K26" s="47">
        <v>0.99496709252806803</v>
      </c>
      <c r="L26" s="47">
        <v>1</v>
      </c>
      <c r="M26" s="47">
        <v>0</v>
      </c>
      <c r="N26" s="47">
        <v>1</v>
      </c>
      <c r="O26" s="47">
        <v>1</v>
      </c>
      <c r="P26" s="47">
        <v>1</v>
      </c>
      <c r="Q26" s="47">
        <v>1</v>
      </c>
      <c r="R26" s="47">
        <v>0</v>
      </c>
      <c r="S26" s="47">
        <v>0</v>
      </c>
      <c r="T26" s="47">
        <v>1</v>
      </c>
      <c r="U26" s="47">
        <v>1</v>
      </c>
      <c r="V26" s="47">
        <v>1</v>
      </c>
      <c r="W26" s="47">
        <v>0</v>
      </c>
      <c r="X26" s="47">
        <v>0.98958333333333304</v>
      </c>
      <c r="Y26" s="47">
        <v>0</v>
      </c>
    </row>
    <row r="27" spans="1:25" x14ac:dyDescent="0.3">
      <c r="A27" s="103"/>
      <c r="B27" s="50" t="s">
        <v>499</v>
      </c>
      <c r="C27" s="50">
        <v>9.4700000000000006</v>
      </c>
      <c r="D27" s="47">
        <v>0.87856620336503299</v>
      </c>
      <c r="E27" s="47">
        <v>0.446775446775447</v>
      </c>
      <c r="F27" s="47">
        <v>1</v>
      </c>
      <c r="G27" s="47">
        <v>1</v>
      </c>
      <c r="H27" s="47">
        <v>1</v>
      </c>
      <c r="I27" s="47">
        <v>0.93600403124212594</v>
      </c>
      <c r="J27" s="47">
        <v>0.80312557795450301</v>
      </c>
      <c r="K27" s="47">
        <v>3.0197444831591199E-2</v>
      </c>
      <c r="L27" s="47">
        <v>1</v>
      </c>
      <c r="M27" s="47">
        <v>1</v>
      </c>
      <c r="N27" s="47">
        <v>0</v>
      </c>
      <c r="O27" s="47">
        <v>1</v>
      </c>
      <c r="P27" s="47">
        <v>1</v>
      </c>
      <c r="Q27" s="47">
        <v>1</v>
      </c>
      <c r="R27" s="47">
        <v>0</v>
      </c>
      <c r="S27" s="47">
        <v>0</v>
      </c>
      <c r="T27" s="47">
        <v>1</v>
      </c>
      <c r="U27" s="47">
        <v>1</v>
      </c>
      <c r="V27" s="47">
        <v>1</v>
      </c>
      <c r="W27" s="47">
        <v>0.15203145478374799</v>
      </c>
      <c r="X27" s="47">
        <v>1.3194444444444399E-2</v>
      </c>
      <c r="Y27" s="47">
        <v>0</v>
      </c>
    </row>
    <row r="28" spans="1:25" x14ac:dyDescent="0.3">
      <c r="A28" s="103"/>
      <c r="B28" s="50" t="s">
        <v>500</v>
      </c>
      <c r="C28" s="50">
        <v>9.0500000000000007</v>
      </c>
      <c r="D28" s="47">
        <v>0.87856620336503299</v>
      </c>
      <c r="E28" s="47">
        <v>0.78166278166278202</v>
      </c>
      <c r="F28" s="47">
        <v>1</v>
      </c>
      <c r="G28" s="47">
        <v>1</v>
      </c>
      <c r="H28" s="47">
        <v>1</v>
      </c>
      <c r="I28" s="47">
        <v>0.95817586293776802</v>
      </c>
      <c r="J28" s="47">
        <v>0.79221379692990601</v>
      </c>
      <c r="K28" s="47">
        <v>8.8269454123112698E-2</v>
      </c>
      <c r="L28" s="47">
        <v>1</v>
      </c>
      <c r="M28" s="47">
        <v>1</v>
      </c>
      <c r="N28" s="47">
        <v>1</v>
      </c>
      <c r="O28" s="47">
        <v>1</v>
      </c>
      <c r="P28" s="47">
        <v>1</v>
      </c>
      <c r="Q28" s="47">
        <v>1</v>
      </c>
      <c r="R28" s="47">
        <v>1</v>
      </c>
      <c r="S28" s="47">
        <v>0.77829457364341104</v>
      </c>
      <c r="T28" s="47">
        <v>1</v>
      </c>
      <c r="U28" s="47">
        <v>1</v>
      </c>
      <c r="V28" s="47">
        <v>1</v>
      </c>
      <c r="W28" s="47">
        <v>0.43119266055045902</v>
      </c>
      <c r="X28" s="47">
        <v>0</v>
      </c>
      <c r="Y28" s="47">
        <v>2.91218637992832E-2</v>
      </c>
    </row>
    <row r="29" spans="1:25" x14ac:dyDescent="0.3">
      <c r="A29" s="103"/>
      <c r="B29" s="50" t="s">
        <v>501</v>
      </c>
      <c r="C29" s="50">
        <v>10.64</v>
      </c>
      <c r="D29" s="47">
        <v>0.87856620336503299</v>
      </c>
      <c r="E29" s="47">
        <v>0.89665889665889698</v>
      </c>
      <c r="F29" s="47">
        <v>1</v>
      </c>
      <c r="G29" s="47">
        <v>1</v>
      </c>
      <c r="H29" s="47">
        <v>1</v>
      </c>
      <c r="I29" s="47">
        <v>0.99294532627865995</v>
      </c>
      <c r="J29" s="47">
        <v>0.83401146661734804</v>
      </c>
      <c r="K29" s="47">
        <v>1</v>
      </c>
      <c r="L29" s="47">
        <v>1</v>
      </c>
      <c r="M29" s="47">
        <v>1</v>
      </c>
      <c r="N29" s="47">
        <v>1</v>
      </c>
      <c r="O29" s="47">
        <v>1</v>
      </c>
      <c r="P29" s="47">
        <v>1</v>
      </c>
      <c r="Q29" s="47">
        <v>1</v>
      </c>
      <c r="R29" s="47">
        <v>0.88990825688073405</v>
      </c>
      <c r="S29" s="47">
        <v>0.92093023255813999</v>
      </c>
      <c r="T29" s="47">
        <v>1</v>
      </c>
      <c r="U29" s="47">
        <v>1</v>
      </c>
      <c r="V29" s="47">
        <v>1</v>
      </c>
      <c r="W29" s="47">
        <v>0.30537352555701203</v>
      </c>
      <c r="X29" s="47">
        <v>1</v>
      </c>
      <c r="Y29" s="47">
        <v>0</v>
      </c>
    </row>
    <row r="30" spans="1:25" x14ac:dyDescent="0.3">
      <c r="A30" s="103"/>
      <c r="B30" s="50" t="s">
        <v>502</v>
      </c>
      <c r="C30" s="50">
        <v>10.46</v>
      </c>
      <c r="D30" s="47">
        <v>0.87856620336503299</v>
      </c>
      <c r="E30" s="47">
        <v>0.42501942501942502</v>
      </c>
      <c r="F30" s="47">
        <v>1</v>
      </c>
      <c r="G30" s="47">
        <v>1</v>
      </c>
      <c r="H30" s="47">
        <v>1</v>
      </c>
      <c r="I30" s="47">
        <v>0.91332829428067497</v>
      </c>
      <c r="J30" s="47">
        <v>0.79147401516552596</v>
      </c>
      <c r="K30" s="47">
        <v>0.97948122338366195</v>
      </c>
      <c r="L30" s="47">
        <v>1</v>
      </c>
      <c r="M30" s="47">
        <v>1</v>
      </c>
      <c r="N30" s="47">
        <v>1</v>
      </c>
      <c r="O30" s="47">
        <v>1</v>
      </c>
      <c r="P30" s="47">
        <v>1</v>
      </c>
      <c r="Q30" s="47">
        <v>1</v>
      </c>
      <c r="R30" s="47">
        <v>0</v>
      </c>
      <c r="S30" s="47">
        <v>0.99069767441860501</v>
      </c>
      <c r="T30" s="47">
        <v>1</v>
      </c>
      <c r="U30" s="47">
        <v>1</v>
      </c>
      <c r="V30" s="47">
        <v>1</v>
      </c>
      <c r="W30" s="47">
        <v>0.58977719528178196</v>
      </c>
      <c r="X30" s="47">
        <v>0</v>
      </c>
      <c r="Y30" s="47">
        <v>0.35797491039426499</v>
      </c>
    </row>
    <row r="31" spans="1:25" x14ac:dyDescent="0.3">
      <c r="A31" s="103"/>
      <c r="B31" s="50" t="s">
        <v>503</v>
      </c>
      <c r="C31" s="50">
        <v>10.34</v>
      </c>
      <c r="D31" s="47">
        <v>1</v>
      </c>
      <c r="E31" s="47">
        <v>0.67443667443667399</v>
      </c>
      <c r="F31" s="47">
        <v>1</v>
      </c>
      <c r="G31" s="47">
        <v>1</v>
      </c>
      <c r="H31" s="47">
        <v>1</v>
      </c>
      <c r="I31" s="47">
        <v>0.97682035777273901</v>
      </c>
      <c r="J31" s="47">
        <v>0.80377288699833505</v>
      </c>
      <c r="K31" s="47">
        <v>1</v>
      </c>
      <c r="L31" s="47">
        <v>0.96943231441047995</v>
      </c>
      <c r="M31" s="47">
        <v>1</v>
      </c>
      <c r="N31" s="47">
        <v>0.97520661157024802</v>
      </c>
      <c r="O31" s="47">
        <v>1</v>
      </c>
      <c r="P31" s="47">
        <v>0.97765905779504603</v>
      </c>
      <c r="Q31" s="47">
        <v>1</v>
      </c>
      <c r="R31" s="47">
        <v>0</v>
      </c>
      <c r="S31" s="47">
        <v>0</v>
      </c>
      <c r="T31" s="47">
        <v>1</v>
      </c>
      <c r="U31" s="47">
        <v>1</v>
      </c>
      <c r="V31" s="47">
        <v>1</v>
      </c>
      <c r="W31" s="47">
        <v>0</v>
      </c>
      <c r="X31" s="47">
        <v>1</v>
      </c>
      <c r="Y31" s="47">
        <v>0</v>
      </c>
    </row>
    <row r="32" spans="1:25" x14ac:dyDescent="0.3">
      <c r="A32" s="103"/>
      <c r="B32" s="50" t="s">
        <v>504</v>
      </c>
      <c r="C32" s="50">
        <v>9.49</v>
      </c>
      <c r="D32" s="47">
        <v>0.94367227505486495</v>
      </c>
      <c r="E32" s="47">
        <v>0.68065268065268103</v>
      </c>
      <c r="F32" s="47">
        <v>1</v>
      </c>
      <c r="G32" s="47">
        <v>1</v>
      </c>
      <c r="H32" s="47">
        <v>1</v>
      </c>
      <c r="I32" s="47">
        <v>0.92038296800201602</v>
      </c>
      <c r="J32" s="47">
        <v>0.79665248751618301</v>
      </c>
      <c r="K32" s="47">
        <v>3.00038714672861E-2</v>
      </c>
      <c r="L32" s="47">
        <v>0.92576419213973804</v>
      </c>
      <c r="M32" s="47">
        <v>1</v>
      </c>
      <c r="N32" s="47">
        <v>3.01832554796982E-2</v>
      </c>
      <c r="O32" s="47">
        <v>1</v>
      </c>
      <c r="P32" s="47">
        <v>1</v>
      </c>
      <c r="Q32" s="47">
        <v>1</v>
      </c>
      <c r="R32" s="47">
        <v>0.33114897335080801</v>
      </c>
      <c r="S32" s="47">
        <v>0.35348837209302297</v>
      </c>
      <c r="T32" s="47">
        <v>1</v>
      </c>
      <c r="U32" s="47">
        <v>1</v>
      </c>
      <c r="V32" s="47">
        <v>1</v>
      </c>
      <c r="W32" s="47">
        <v>0.92922673656618604</v>
      </c>
      <c r="X32" s="47">
        <v>0</v>
      </c>
      <c r="Y32" s="47">
        <v>0.58467741935483897</v>
      </c>
    </row>
    <row r="33" spans="1:25" x14ac:dyDescent="0.3">
      <c r="A33" s="103"/>
      <c r="B33" s="50" t="s">
        <v>505</v>
      </c>
      <c r="C33" s="50">
        <v>10.53</v>
      </c>
      <c r="D33" s="47">
        <v>1</v>
      </c>
      <c r="E33" s="47">
        <v>0.55710955710955701</v>
      </c>
      <c r="F33" s="47">
        <v>1</v>
      </c>
      <c r="G33" s="47">
        <v>1</v>
      </c>
      <c r="H33" s="47">
        <v>1</v>
      </c>
      <c r="I33" s="47">
        <v>0.95943562610229305</v>
      </c>
      <c r="J33" s="47">
        <v>0.80275568707231404</v>
      </c>
      <c r="K33" s="47">
        <v>0.97386759581881499</v>
      </c>
      <c r="L33" s="47">
        <v>1</v>
      </c>
      <c r="M33" s="47">
        <v>1</v>
      </c>
      <c r="N33" s="47">
        <v>1</v>
      </c>
      <c r="O33" s="47">
        <v>1</v>
      </c>
      <c r="P33" s="47">
        <v>1</v>
      </c>
      <c r="Q33" s="47">
        <v>1</v>
      </c>
      <c r="R33" s="47">
        <v>5.5482743556138102E-2</v>
      </c>
      <c r="S33" s="47">
        <v>0</v>
      </c>
      <c r="T33" s="47">
        <v>1</v>
      </c>
      <c r="U33" s="47">
        <v>1</v>
      </c>
      <c r="V33" s="47">
        <v>1</v>
      </c>
      <c r="W33" s="47">
        <v>1.3106159895150699E-3</v>
      </c>
      <c r="X33" s="47">
        <v>0</v>
      </c>
      <c r="Y33" s="47">
        <v>0.40591397849462402</v>
      </c>
    </row>
    <row r="34" spans="1:25" x14ac:dyDescent="0.3">
      <c r="A34" s="104" t="s">
        <v>506</v>
      </c>
      <c r="B34" s="50" t="s">
        <v>507</v>
      </c>
      <c r="C34" s="50">
        <v>11.12</v>
      </c>
      <c r="D34" s="47">
        <v>0.87905388929529404</v>
      </c>
      <c r="E34" s="47">
        <v>0.57575757575757602</v>
      </c>
      <c r="F34" s="47">
        <v>1</v>
      </c>
      <c r="G34" s="47">
        <v>0</v>
      </c>
      <c r="H34" s="47">
        <v>1</v>
      </c>
      <c r="I34" s="47">
        <v>1</v>
      </c>
      <c r="J34" s="47">
        <v>0.79082670612169403</v>
      </c>
      <c r="K34" s="47">
        <v>5.0135501355013601E-2</v>
      </c>
      <c r="L34" s="47">
        <v>1</v>
      </c>
      <c r="M34" s="47">
        <v>1</v>
      </c>
      <c r="N34" s="47">
        <v>0</v>
      </c>
      <c r="O34" s="47">
        <v>1</v>
      </c>
      <c r="P34" s="47">
        <v>1</v>
      </c>
      <c r="Q34" s="47">
        <v>1</v>
      </c>
      <c r="R34" s="47">
        <v>0.146788990825688</v>
      </c>
      <c r="S34" s="47">
        <v>1</v>
      </c>
      <c r="T34" s="47">
        <v>1</v>
      </c>
      <c r="U34" s="47">
        <v>1</v>
      </c>
      <c r="V34" s="47">
        <v>1</v>
      </c>
      <c r="W34" s="47">
        <v>0.42726081258191401</v>
      </c>
      <c r="X34" s="47">
        <v>1</v>
      </c>
      <c r="Y34" s="47">
        <v>0</v>
      </c>
    </row>
    <row r="35" spans="1:25" x14ac:dyDescent="0.3">
      <c r="A35" s="104"/>
      <c r="B35" s="50" t="s">
        <v>508</v>
      </c>
      <c r="C35" s="50">
        <v>12.68</v>
      </c>
      <c r="D35" s="47">
        <v>0.99634235552304296</v>
      </c>
      <c r="E35" s="47">
        <v>0.86635586635586603</v>
      </c>
      <c r="F35" s="47">
        <v>1</v>
      </c>
      <c r="G35" s="47">
        <v>1</v>
      </c>
      <c r="H35" s="47">
        <v>1</v>
      </c>
      <c r="I35" s="47">
        <v>1</v>
      </c>
      <c r="J35" s="47">
        <v>0.82615128537081595</v>
      </c>
      <c r="K35" s="47">
        <v>0.97890050329074696</v>
      </c>
      <c r="L35" s="47">
        <v>1</v>
      </c>
      <c r="M35" s="47">
        <v>1</v>
      </c>
      <c r="N35" s="47">
        <v>0.25547969816744498</v>
      </c>
      <c r="O35" s="47">
        <v>1</v>
      </c>
      <c r="P35" s="47">
        <v>1</v>
      </c>
      <c r="Q35" s="47">
        <v>1</v>
      </c>
      <c r="R35" s="47">
        <v>0</v>
      </c>
      <c r="S35" s="47">
        <v>1</v>
      </c>
      <c r="T35" s="47">
        <v>1</v>
      </c>
      <c r="U35" s="47">
        <v>1</v>
      </c>
      <c r="V35" s="47">
        <v>1</v>
      </c>
      <c r="W35" s="47">
        <v>0</v>
      </c>
      <c r="X35" s="47">
        <v>0.165277777777778</v>
      </c>
      <c r="Y35" s="47">
        <v>0</v>
      </c>
    </row>
    <row r="36" spans="1:25" x14ac:dyDescent="0.3">
      <c r="A36" s="104"/>
      <c r="B36" s="50" t="s">
        <v>509</v>
      </c>
      <c r="C36" s="50">
        <v>11.85</v>
      </c>
      <c r="D36" s="47">
        <v>0.87929773226042396</v>
      </c>
      <c r="E36" s="47">
        <v>0.52602952602952602</v>
      </c>
      <c r="F36" s="47">
        <v>1</v>
      </c>
      <c r="G36" s="47">
        <v>1</v>
      </c>
      <c r="H36" s="47">
        <v>1</v>
      </c>
      <c r="I36" s="47">
        <v>0.51725875535399302</v>
      </c>
      <c r="J36" s="47">
        <v>0.96809691141113396</v>
      </c>
      <c r="K36" s="47">
        <v>0.99438637243515304</v>
      </c>
      <c r="L36" s="47">
        <v>1</v>
      </c>
      <c r="M36" s="47">
        <v>1</v>
      </c>
      <c r="N36" s="47">
        <v>1</v>
      </c>
      <c r="O36" s="47">
        <v>1</v>
      </c>
      <c r="P36" s="47">
        <v>1</v>
      </c>
      <c r="Q36" s="47">
        <v>1</v>
      </c>
      <c r="R36" s="47">
        <v>1</v>
      </c>
      <c r="S36" s="47">
        <v>0.94418604651162796</v>
      </c>
      <c r="T36" s="47">
        <v>1</v>
      </c>
      <c r="U36" s="47">
        <v>1</v>
      </c>
      <c r="V36" s="47">
        <v>1</v>
      </c>
      <c r="W36" s="47">
        <v>0.43643512450851901</v>
      </c>
      <c r="X36" s="47">
        <v>0.94305555555555598</v>
      </c>
      <c r="Y36" s="47">
        <v>0</v>
      </c>
    </row>
    <row r="37" spans="1:25" x14ac:dyDescent="0.3">
      <c r="A37" s="104"/>
      <c r="B37" s="50" t="s">
        <v>510</v>
      </c>
      <c r="C37" s="50">
        <v>11.08</v>
      </c>
      <c r="D37" s="47">
        <v>1</v>
      </c>
      <c r="E37" s="47">
        <v>0</v>
      </c>
      <c r="F37" s="47">
        <v>0</v>
      </c>
      <c r="G37" s="47">
        <v>0</v>
      </c>
      <c r="H37" s="47">
        <v>0</v>
      </c>
      <c r="I37" s="47">
        <v>0.89619551524313401</v>
      </c>
      <c r="J37" s="47">
        <v>0.95505825781394504</v>
      </c>
      <c r="K37" s="47">
        <v>1</v>
      </c>
      <c r="L37" s="47">
        <v>1</v>
      </c>
      <c r="M37" s="47">
        <v>1</v>
      </c>
      <c r="N37" s="47">
        <v>1.4372978799856301E-2</v>
      </c>
      <c r="O37" s="47">
        <v>1</v>
      </c>
      <c r="P37" s="47">
        <v>1</v>
      </c>
      <c r="Q37" s="47">
        <v>1</v>
      </c>
      <c r="R37" s="47">
        <v>9.1743119266055103E-3</v>
      </c>
      <c r="S37" s="47">
        <v>1</v>
      </c>
      <c r="T37" s="47">
        <v>1</v>
      </c>
      <c r="U37" s="47">
        <v>1</v>
      </c>
      <c r="V37" s="47">
        <v>1</v>
      </c>
      <c r="W37" s="47">
        <v>0</v>
      </c>
      <c r="X37" s="47">
        <v>0</v>
      </c>
      <c r="Y37" s="47">
        <v>0</v>
      </c>
    </row>
    <row r="38" spans="1:25" x14ac:dyDescent="0.3">
      <c r="A38" s="104"/>
      <c r="B38" s="50" t="s">
        <v>511</v>
      </c>
      <c r="C38" s="50">
        <v>10.69</v>
      </c>
      <c r="D38" s="47">
        <v>1</v>
      </c>
      <c r="E38" s="47">
        <v>0</v>
      </c>
      <c r="F38" s="47">
        <v>1.9047619047619001E-2</v>
      </c>
      <c r="G38" s="47">
        <v>0</v>
      </c>
      <c r="H38" s="47">
        <v>0</v>
      </c>
      <c r="I38" s="47">
        <v>1</v>
      </c>
      <c r="J38" s="47">
        <v>0.81126317736267795</v>
      </c>
      <c r="K38" s="47">
        <v>1</v>
      </c>
      <c r="L38" s="47">
        <v>1</v>
      </c>
      <c r="M38" s="47">
        <v>1</v>
      </c>
      <c r="N38" s="47">
        <v>1</v>
      </c>
      <c r="O38" s="47">
        <v>1</v>
      </c>
      <c r="P38" s="47">
        <v>1</v>
      </c>
      <c r="Q38" s="47">
        <v>1</v>
      </c>
      <c r="R38" s="47">
        <v>0.92660550458715596</v>
      </c>
      <c r="S38" s="47">
        <v>1</v>
      </c>
      <c r="T38" s="47">
        <v>1</v>
      </c>
      <c r="U38" s="47">
        <v>1</v>
      </c>
      <c r="V38" s="47">
        <v>1</v>
      </c>
      <c r="W38" s="47">
        <v>0.30537352555701203</v>
      </c>
      <c r="X38" s="47">
        <v>1</v>
      </c>
      <c r="Y38" s="47">
        <v>2.10573476702509E-2</v>
      </c>
    </row>
    <row r="39" spans="1:25" x14ac:dyDescent="0.3">
      <c r="A39" s="104"/>
      <c r="B39" s="50" t="s">
        <v>512</v>
      </c>
      <c r="C39" s="50">
        <v>12.07</v>
      </c>
      <c r="D39" s="47">
        <v>0.87856620336503299</v>
      </c>
      <c r="E39" s="47">
        <v>0.97824397824397802</v>
      </c>
      <c r="F39" s="47">
        <v>1</v>
      </c>
      <c r="G39" s="47">
        <v>1</v>
      </c>
      <c r="H39" s="47">
        <v>1</v>
      </c>
      <c r="I39" s="47">
        <v>0.89518770471151399</v>
      </c>
      <c r="J39" s="47">
        <v>0.75485481782874098</v>
      </c>
      <c r="K39" s="47">
        <v>0.99245063879210205</v>
      </c>
      <c r="L39" s="47">
        <v>1</v>
      </c>
      <c r="M39" s="47">
        <v>1</v>
      </c>
      <c r="N39" s="47">
        <v>6.8271649299317299E-3</v>
      </c>
      <c r="O39" s="47">
        <v>1</v>
      </c>
      <c r="P39" s="47">
        <v>1</v>
      </c>
      <c r="Q39" s="47">
        <v>1</v>
      </c>
      <c r="R39" s="47">
        <v>0.23023154215814801</v>
      </c>
      <c r="S39" s="47">
        <v>1</v>
      </c>
      <c r="T39" s="47">
        <v>1</v>
      </c>
      <c r="U39" s="47">
        <v>1</v>
      </c>
      <c r="V39" s="47">
        <v>1</v>
      </c>
      <c r="W39" s="47">
        <v>0.32634338138925301</v>
      </c>
      <c r="X39" s="47">
        <v>0</v>
      </c>
      <c r="Y39" s="47">
        <v>2.0609318996415799E-2</v>
      </c>
    </row>
    <row r="40" spans="1:25" x14ac:dyDescent="0.3">
      <c r="A40" s="104"/>
      <c r="B40" s="50" t="s">
        <v>513</v>
      </c>
      <c r="C40" s="50">
        <v>10.62</v>
      </c>
      <c r="D40" s="47">
        <v>0.87856620336503299</v>
      </c>
      <c r="E40" s="47">
        <v>0</v>
      </c>
      <c r="F40" s="47">
        <v>1.9047619047619001E-2</v>
      </c>
      <c r="G40" s="47">
        <v>5.9504132231405001E-2</v>
      </c>
      <c r="H40" s="47">
        <v>0</v>
      </c>
      <c r="I40" s="47">
        <v>1</v>
      </c>
      <c r="J40" s="47">
        <v>0.92149066025522497</v>
      </c>
      <c r="K40" s="47">
        <v>0.15621370499419299</v>
      </c>
      <c r="L40" s="47">
        <v>1</v>
      </c>
      <c r="M40" s="47">
        <v>0.98080000000000001</v>
      </c>
      <c r="N40" s="47">
        <v>1</v>
      </c>
      <c r="O40" s="47">
        <v>1</v>
      </c>
      <c r="P40" s="47">
        <v>1</v>
      </c>
      <c r="Q40" s="47">
        <v>1</v>
      </c>
      <c r="R40" s="47">
        <v>0.134556574923547</v>
      </c>
      <c r="S40" s="47">
        <v>1</v>
      </c>
      <c r="T40" s="47">
        <v>1</v>
      </c>
      <c r="U40" s="47">
        <v>1</v>
      </c>
      <c r="V40" s="47">
        <v>1</v>
      </c>
      <c r="W40" s="47">
        <v>0.35386631716906902</v>
      </c>
      <c r="X40" s="47">
        <v>0</v>
      </c>
      <c r="Y40" s="47">
        <v>2.91218637992832E-2</v>
      </c>
    </row>
    <row r="41" spans="1:25" x14ac:dyDescent="0.3">
      <c r="A41" s="104"/>
      <c r="B41" s="50" t="s">
        <v>514</v>
      </c>
      <c r="C41" s="50">
        <v>11.2</v>
      </c>
      <c r="D41" s="47">
        <v>1</v>
      </c>
      <c r="E41" s="47">
        <v>1</v>
      </c>
      <c r="F41" s="47">
        <v>1</v>
      </c>
      <c r="G41" s="47">
        <v>1</v>
      </c>
      <c r="H41" s="47">
        <v>1</v>
      </c>
      <c r="I41" s="47">
        <v>0.82237339380196495</v>
      </c>
      <c r="J41" s="47">
        <v>0.73478823746994604</v>
      </c>
      <c r="K41" s="47">
        <v>5.9814169570267098E-2</v>
      </c>
      <c r="L41" s="47">
        <v>1</v>
      </c>
      <c r="M41" s="47">
        <v>1</v>
      </c>
      <c r="N41" s="47">
        <v>0.99676607977003195</v>
      </c>
      <c r="O41" s="47">
        <v>1</v>
      </c>
      <c r="P41" s="47">
        <v>1</v>
      </c>
      <c r="Q41" s="47">
        <v>1</v>
      </c>
      <c r="R41" s="47">
        <v>0.22761031017911801</v>
      </c>
      <c r="S41" s="47">
        <v>1</v>
      </c>
      <c r="T41" s="47">
        <v>1</v>
      </c>
      <c r="U41" s="47">
        <v>1</v>
      </c>
      <c r="V41" s="47">
        <v>1</v>
      </c>
      <c r="W41" s="47">
        <v>0.480996068152031</v>
      </c>
      <c r="X41" s="47">
        <v>0</v>
      </c>
      <c r="Y41" s="47">
        <v>2.0609318996415799E-2</v>
      </c>
    </row>
    <row r="42" spans="1:25" x14ac:dyDescent="0.3">
      <c r="A42" s="104"/>
      <c r="B42" s="50" t="s">
        <v>515</v>
      </c>
      <c r="C42" s="50">
        <v>10.45</v>
      </c>
      <c r="D42" s="47">
        <v>0.87856620336503299</v>
      </c>
      <c r="E42" s="47">
        <v>0</v>
      </c>
      <c r="F42" s="47">
        <v>0</v>
      </c>
      <c r="G42" s="47">
        <v>0</v>
      </c>
      <c r="H42" s="47">
        <v>0</v>
      </c>
      <c r="I42" s="47">
        <v>1</v>
      </c>
      <c r="J42" s="47">
        <v>0.99630109117810295</v>
      </c>
      <c r="K42" s="47">
        <v>0.99980642663569497</v>
      </c>
      <c r="L42" s="47">
        <v>1</v>
      </c>
      <c r="M42" s="47">
        <v>0</v>
      </c>
      <c r="N42" s="47">
        <v>1.47323032698527E-2</v>
      </c>
      <c r="O42" s="47">
        <v>1</v>
      </c>
      <c r="P42" s="47">
        <v>1</v>
      </c>
      <c r="Q42" s="47">
        <v>1</v>
      </c>
      <c r="R42" s="47">
        <v>0.165574486675404</v>
      </c>
      <c r="S42" s="47">
        <v>1</v>
      </c>
      <c r="T42" s="47">
        <v>1</v>
      </c>
      <c r="U42" s="47">
        <v>1</v>
      </c>
      <c r="V42" s="47">
        <v>1</v>
      </c>
      <c r="W42" s="47">
        <v>0.36959370904325001</v>
      </c>
      <c r="X42" s="47">
        <v>0.999305555555556</v>
      </c>
      <c r="Y42" s="47">
        <v>0</v>
      </c>
    </row>
    <row r="43" spans="1:25" x14ac:dyDescent="0.3">
      <c r="A43" s="104"/>
      <c r="B43" s="50" t="s">
        <v>516</v>
      </c>
      <c r="C43" s="50">
        <v>13.3</v>
      </c>
      <c r="D43" s="47">
        <v>0.99707388441843403</v>
      </c>
      <c r="E43" s="47">
        <v>0.21989121989122001</v>
      </c>
      <c r="F43" s="47">
        <v>1</v>
      </c>
      <c r="G43" s="47">
        <v>0.99504132231404996</v>
      </c>
      <c r="H43" s="47">
        <v>1</v>
      </c>
      <c r="I43" s="47">
        <v>1</v>
      </c>
      <c r="J43" s="47">
        <v>0.82781579434066999</v>
      </c>
      <c r="K43" s="47">
        <v>1</v>
      </c>
      <c r="L43" s="47">
        <v>1</v>
      </c>
      <c r="M43" s="47">
        <v>0</v>
      </c>
      <c r="N43" s="47">
        <v>0</v>
      </c>
      <c r="O43" s="47">
        <v>1</v>
      </c>
      <c r="P43" s="47">
        <v>1</v>
      </c>
      <c r="Q43" s="47">
        <v>1</v>
      </c>
      <c r="R43" s="47">
        <v>0</v>
      </c>
      <c r="S43" s="47">
        <v>0.44651162790697702</v>
      </c>
      <c r="T43" s="47">
        <v>1</v>
      </c>
      <c r="U43" s="47">
        <v>1</v>
      </c>
      <c r="V43" s="47">
        <v>1</v>
      </c>
      <c r="W43" s="47">
        <v>0</v>
      </c>
      <c r="X43" s="47">
        <v>1</v>
      </c>
      <c r="Y43" s="47">
        <v>0</v>
      </c>
    </row>
    <row r="44" spans="1:25" x14ac:dyDescent="0.3">
      <c r="A44" s="104"/>
      <c r="B44" s="50" t="s">
        <v>517</v>
      </c>
      <c r="C44" s="50">
        <v>10.55</v>
      </c>
      <c r="D44" s="47">
        <v>1</v>
      </c>
      <c r="E44" s="47">
        <v>0.69386169386169405</v>
      </c>
      <c r="F44" s="47">
        <v>1</v>
      </c>
      <c r="G44" s="47">
        <v>1</v>
      </c>
      <c r="H44" s="47">
        <v>1</v>
      </c>
      <c r="I44" s="47">
        <v>0.96346686822877303</v>
      </c>
      <c r="J44" s="47">
        <v>0.67606805992232299</v>
      </c>
      <c r="K44" s="47">
        <v>9.2721641502129304E-2</v>
      </c>
      <c r="L44" s="47">
        <v>1</v>
      </c>
      <c r="M44" s="47">
        <v>0.97119999999999995</v>
      </c>
      <c r="N44" s="47">
        <v>0.245418613007546</v>
      </c>
      <c r="O44" s="47">
        <v>1</v>
      </c>
      <c r="P44" s="47">
        <v>1</v>
      </c>
      <c r="Q44" s="47">
        <v>1</v>
      </c>
      <c r="R44" s="47">
        <v>1</v>
      </c>
      <c r="S44" s="47">
        <v>1</v>
      </c>
      <c r="T44" s="47">
        <v>1</v>
      </c>
      <c r="U44" s="47">
        <v>1</v>
      </c>
      <c r="V44" s="47">
        <v>1</v>
      </c>
      <c r="W44" s="47">
        <v>0</v>
      </c>
      <c r="X44" s="47">
        <v>0.91666666666666696</v>
      </c>
      <c r="Y44" s="47">
        <v>0</v>
      </c>
    </row>
    <row r="45" spans="1:25" x14ac:dyDescent="0.3">
      <c r="A45" s="104"/>
      <c r="B45" s="50" t="s">
        <v>518</v>
      </c>
      <c r="C45" s="50">
        <v>11</v>
      </c>
      <c r="D45" s="47">
        <v>0.87881004633016302</v>
      </c>
      <c r="E45" s="47">
        <v>0.37606837606837601</v>
      </c>
      <c r="F45" s="47">
        <v>1</v>
      </c>
      <c r="G45" s="47">
        <v>1</v>
      </c>
      <c r="H45" s="47">
        <v>1</v>
      </c>
      <c r="I45" s="47">
        <v>0.91232048374905494</v>
      </c>
      <c r="J45" s="47">
        <v>0.777788052524505</v>
      </c>
      <c r="K45" s="47">
        <v>3.6778939217963602E-2</v>
      </c>
      <c r="L45" s="47">
        <v>1</v>
      </c>
      <c r="M45" s="47">
        <v>1</v>
      </c>
      <c r="N45" s="47">
        <v>1</v>
      </c>
      <c r="O45" s="47">
        <v>1</v>
      </c>
      <c r="P45" s="47">
        <v>1</v>
      </c>
      <c r="Q45" s="47">
        <v>1</v>
      </c>
      <c r="R45" s="47">
        <v>0.288772389689821</v>
      </c>
      <c r="S45" s="47">
        <v>0.96124031007751898</v>
      </c>
      <c r="T45" s="47">
        <v>1</v>
      </c>
      <c r="U45" s="47">
        <v>1</v>
      </c>
      <c r="V45" s="47">
        <v>1</v>
      </c>
      <c r="W45" s="47">
        <v>0.46264744429881999</v>
      </c>
      <c r="X45" s="47">
        <v>0.97430555555555598</v>
      </c>
      <c r="Y45" s="47">
        <v>0.98207885304659504</v>
      </c>
    </row>
    <row r="46" spans="1:25" x14ac:dyDescent="0.3">
      <c r="A46" s="104"/>
      <c r="B46" s="50" t="s">
        <v>519</v>
      </c>
      <c r="C46" s="50">
        <v>18.21</v>
      </c>
      <c r="D46" s="47">
        <v>0.87856620336503299</v>
      </c>
      <c r="E46" s="47">
        <v>0</v>
      </c>
      <c r="F46" s="47">
        <v>0</v>
      </c>
      <c r="G46" s="47">
        <v>0</v>
      </c>
      <c r="H46" s="47">
        <v>0.38543046357615901</v>
      </c>
      <c r="I46" s="47">
        <v>1</v>
      </c>
      <c r="J46" s="47">
        <v>0.944423894950989</v>
      </c>
      <c r="K46" s="47">
        <v>0.21912504839334099</v>
      </c>
      <c r="L46" s="47">
        <v>1</v>
      </c>
      <c r="M46" s="47">
        <v>1</v>
      </c>
      <c r="N46" s="47">
        <v>0</v>
      </c>
      <c r="O46" s="47">
        <v>1</v>
      </c>
      <c r="P46" s="47">
        <v>1</v>
      </c>
      <c r="Q46" s="47">
        <v>1</v>
      </c>
      <c r="R46" s="47">
        <v>7.6889471384884195E-2</v>
      </c>
      <c r="S46" s="47">
        <v>1</v>
      </c>
      <c r="T46" s="47">
        <v>1</v>
      </c>
      <c r="U46" s="47">
        <v>1</v>
      </c>
      <c r="V46" s="47">
        <v>1</v>
      </c>
      <c r="W46" s="47">
        <v>0.141546526867628</v>
      </c>
      <c r="X46" s="47">
        <v>1</v>
      </c>
      <c r="Y46" s="47">
        <v>0</v>
      </c>
    </row>
    <row r="47" spans="1:25" x14ac:dyDescent="0.3">
      <c r="A47" s="104"/>
      <c r="B47" s="50" t="s">
        <v>520</v>
      </c>
      <c r="C47" s="50">
        <v>12.22</v>
      </c>
      <c r="D47" s="47">
        <v>0.443062667642039</v>
      </c>
      <c r="E47" s="47">
        <v>0.23310023310023301</v>
      </c>
      <c r="F47" s="47">
        <v>1</v>
      </c>
      <c r="G47" s="47">
        <v>1</v>
      </c>
      <c r="H47" s="47">
        <v>1</v>
      </c>
      <c r="I47" s="47">
        <v>0.87528344671201797</v>
      </c>
      <c r="J47" s="47">
        <v>0.815979286110597</v>
      </c>
      <c r="K47" s="47">
        <v>3.6391792489353501E-2</v>
      </c>
      <c r="L47" s="47">
        <v>1</v>
      </c>
      <c r="M47" s="47">
        <v>0</v>
      </c>
      <c r="N47" s="47">
        <v>1</v>
      </c>
      <c r="O47" s="47">
        <v>1</v>
      </c>
      <c r="P47" s="47">
        <v>1</v>
      </c>
      <c r="Q47" s="47">
        <v>1</v>
      </c>
      <c r="R47" s="47">
        <v>0.23023154215814801</v>
      </c>
      <c r="S47" s="47">
        <v>1</v>
      </c>
      <c r="T47" s="47">
        <v>1</v>
      </c>
      <c r="U47" s="47">
        <v>1</v>
      </c>
      <c r="V47" s="47">
        <v>1</v>
      </c>
      <c r="W47" s="47">
        <v>0.32634338138925301</v>
      </c>
      <c r="X47" s="47">
        <v>0</v>
      </c>
      <c r="Y47" s="47">
        <v>0</v>
      </c>
    </row>
    <row r="48" spans="1:25" x14ac:dyDescent="0.3">
      <c r="A48" s="104"/>
      <c r="B48" s="50" t="s">
        <v>521</v>
      </c>
      <c r="C48" s="50">
        <v>10.25</v>
      </c>
      <c r="D48" s="47">
        <v>1</v>
      </c>
      <c r="E48" s="47">
        <v>0</v>
      </c>
      <c r="F48" s="47">
        <v>0</v>
      </c>
      <c r="G48" s="47">
        <v>0</v>
      </c>
      <c r="H48" s="47">
        <v>0</v>
      </c>
      <c r="I48" s="47">
        <v>0.90022675736961499</v>
      </c>
      <c r="J48" s="47">
        <v>0.94636582208248599</v>
      </c>
      <c r="K48" s="47">
        <v>0.998064266356949</v>
      </c>
      <c r="L48" s="47">
        <v>1</v>
      </c>
      <c r="M48" s="47">
        <v>1</v>
      </c>
      <c r="N48" s="47">
        <v>1</v>
      </c>
      <c r="O48" s="47">
        <v>1</v>
      </c>
      <c r="P48" s="47">
        <v>1</v>
      </c>
      <c r="Q48" s="47">
        <v>1</v>
      </c>
      <c r="R48" s="47">
        <v>0.92398427260812599</v>
      </c>
      <c r="S48" s="47">
        <v>1</v>
      </c>
      <c r="T48" s="47">
        <v>1</v>
      </c>
      <c r="U48" s="47">
        <v>1</v>
      </c>
      <c r="V48" s="47">
        <v>1</v>
      </c>
      <c r="W48" s="47">
        <v>0.61205766710353904</v>
      </c>
      <c r="X48" s="47">
        <v>1</v>
      </c>
      <c r="Y48" s="47">
        <v>0</v>
      </c>
    </row>
    <row r="49" spans="1:25" x14ac:dyDescent="0.3">
      <c r="A49" s="104"/>
      <c r="B49" s="50" t="s">
        <v>522</v>
      </c>
      <c r="C49" s="50">
        <v>11.24</v>
      </c>
      <c r="D49" s="47">
        <v>1</v>
      </c>
      <c r="E49" s="47">
        <v>0.88111888111888104</v>
      </c>
      <c r="F49" s="47">
        <v>1</v>
      </c>
      <c r="G49" s="47">
        <v>1</v>
      </c>
      <c r="H49" s="47">
        <v>1</v>
      </c>
      <c r="I49" s="47">
        <v>0.90073066263542501</v>
      </c>
      <c r="J49" s="47">
        <v>0.95977436656186399</v>
      </c>
      <c r="K49" s="47">
        <v>0.14595431668602399</v>
      </c>
      <c r="L49" s="47">
        <v>1</v>
      </c>
      <c r="M49" s="47">
        <v>0.99839999999999995</v>
      </c>
      <c r="N49" s="47">
        <v>1</v>
      </c>
      <c r="O49" s="47">
        <v>1</v>
      </c>
      <c r="P49" s="47">
        <v>1</v>
      </c>
      <c r="Q49" s="47">
        <v>1</v>
      </c>
      <c r="R49" s="47">
        <v>0</v>
      </c>
      <c r="S49" s="47">
        <v>1</v>
      </c>
      <c r="T49" s="47">
        <v>1</v>
      </c>
      <c r="U49" s="47">
        <v>1</v>
      </c>
      <c r="V49" s="47">
        <v>1</v>
      </c>
      <c r="W49" s="47">
        <v>1.3106159895150699E-3</v>
      </c>
      <c r="X49" s="47">
        <v>1</v>
      </c>
      <c r="Y49" s="47">
        <v>0</v>
      </c>
    </row>
    <row r="50" spans="1:25" x14ac:dyDescent="0.3">
      <c r="A50" s="104"/>
      <c r="B50" s="50" t="s">
        <v>523</v>
      </c>
      <c r="C50" s="50">
        <v>11.86</v>
      </c>
      <c r="D50" s="47">
        <v>1</v>
      </c>
      <c r="E50" s="47">
        <v>0.41025641025641002</v>
      </c>
      <c r="F50" s="47">
        <v>1</v>
      </c>
      <c r="G50" s="47">
        <v>0.91239669421487601</v>
      </c>
      <c r="H50" s="47">
        <v>1</v>
      </c>
      <c r="I50" s="47">
        <v>1</v>
      </c>
      <c r="J50" s="47">
        <v>0.82162012206399104</v>
      </c>
      <c r="K50" s="47">
        <v>1</v>
      </c>
      <c r="L50" s="47">
        <v>1</v>
      </c>
      <c r="M50" s="47">
        <v>1</v>
      </c>
      <c r="N50" s="47">
        <v>1</v>
      </c>
      <c r="O50" s="47">
        <v>0.97619047619047605</v>
      </c>
      <c r="P50" s="47">
        <v>1</v>
      </c>
      <c r="Q50" s="47">
        <v>1</v>
      </c>
      <c r="R50" s="47">
        <v>0</v>
      </c>
      <c r="S50" s="47">
        <v>1</v>
      </c>
      <c r="T50" s="47">
        <v>1</v>
      </c>
      <c r="U50" s="47">
        <v>1</v>
      </c>
      <c r="V50" s="47">
        <v>1</v>
      </c>
      <c r="W50" s="47">
        <v>0</v>
      </c>
      <c r="X50" s="47">
        <v>1</v>
      </c>
      <c r="Y50" s="47">
        <v>0</v>
      </c>
    </row>
    <row r="51" spans="1:25" x14ac:dyDescent="0.3">
      <c r="A51" s="104"/>
      <c r="B51" s="50" t="s">
        <v>524</v>
      </c>
      <c r="C51" s="50">
        <v>10.67</v>
      </c>
      <c r="D51" s="47">
        <v>1</v>
      </c>
      <c r="E51" s="47">
        <v>0</v>
      </c>
      <c r="F51" s="47">
        <v>0</v>
      </c>
      <c r="G51" s="47">
        <v>0</v>
      </c>
      <c r="H51" s="47">
        <v>0</v>
      </c>
      <c r="I51" s="47">
        <v>0.71882086167800496</v>
      </c>
      <c r="J51" s="47">
        <v>0.94877011281671897</v>
      </c>
      <c r="K51" s="47">
        <v>0.137049941927991</v>
      </c>
      <c r="L51" s="47">
        <v>1</v>
      </c>
      <c r="M51" s="47">
        <v>1</v>
      </c>
      <c r="N51" s="47">
        <v>0</v>
      </c>
      <c r="O51" s="47">
        <v>1</v>
      </c>
      <c r="P51" s="47">
        <v>1</v>
      </c>
      <c r="Q51" s="47">
        <v>1</v>
      </c>
      <c r="R51" s="47">
        <v>0</v>
      </c>
      <c r="S51" s="47">
        <v>0.78139534883720896</v>
      </c>
      <c r="T51" s="47">
        <v>1</v>
      </c>
      <c r="U51" s="47">
        <v>1</v>
      </c>
      <c r="V51" s="47">
        <v>1</v>
      </c>
      <c r="W51" s="47">
        <v>0</v>
      </c>
      <c r="X51" s="47">
        <v>0</v>
      </c>
      <c r="Y51" s="47">
        <v>0</v>
      </c>
    </row>
    <row r="52" spans="1:25" x14ac:dyDescent="0.3">
      <c r="A52" s="104"/>
      <c r="B52" s="50" t="s">
        <v>525</v>
      </c>
      <c r="C52" s="50">
        <v>10.48</v>
      </c>
      <c r="D52" s="47">
        <v>1</v>
      </c>
      <c r="E52" s="47">
        <v>0.62082362082362097</v>
      </c>
      <c r="F52" s="47">
        <v>1</v>
      </c>
      <c r="G52" s="47">
        <v>0.94545454545454499</v>
      </c>
      <c r="H52" s="47">
        <v>1</v>
      </c>
      <c r="I52" s="47">
        <v>0.89821113630637395</v>
      </c>
      <c r="J52" s="47">
        <v>0.90771222489365599</v>
      </c>
      <c r="K52" s="47">
        <v>0.13317847464188901</v>
      </c>
      <c r="L52" s="47">
        <v>1</v>
      </c>
      <c r="M52" s="47">
        <v>1</v>
      </c>
      <c r="N52" s="47">
        <v>1.5450952209845501E-2</v>
      </c>
      <c r="O52" s="47">
        <v>1</v>
      </c>
      <c r="P52" s="47">
        <v>1</v>
      </c>
      <c r="Q52" s="47">
        <v>1</v>
      </c>
      <c r="R52" s="47">
        <v>0.115771079073831</v>
      </c>
      <c r="S52" s="47">
        <v>0.90232558139534902</v>
      </c>
      <c r="T52" s="47">
        <v>1</v>
      </c>
      <c r="U52" s="47">
        <v>1</v>
      </c>
      <c r="V52" s="47">
        <v>1</v>
      </c>
      <c r="W52" s="47">
        <v>0.36959370904325001</v>
      </c>
      <c r="X52" s="47">
        <v>1.52777777777778E-2</v>
      </c>
      <c r="Y52" s="47">
        <v>2.6433691756272401E-2</v>
      </c>
    </row>
    <row r="53" spans="1:25" x14ac:dyDescent="0.3">
      <c r="A53" s="104"/>
      <c r="B53" s="50" t="s">
        <v>526</v>
      </c>
      <c r="C53" s="50">
        <v>11.36</v>
      </c>
      <c r="D53" s="47">
        <v>0.93196781272860296</v>
      </c>
      <c r="E53" s="47">
        <v>0</v>
      </c>
      <c r="F53" s="47">
        <v>1</v>
      </c>
      <c r="G53" s="47">
        <v>1</v>
      </c>
      <c r="H53" s="47">
        <v>1</v>
      </c>
      <c r="I53" s="47">
        <v>0.99949609473418999</v>
      </c>
      <c r="J53" s="47">
        <v>0.80072128722027003</v>
      </c>
      <c r="K53" s="47">
        <v>0.93128145567169995</v>
      </c>
      <c r="L53" s="47">
        <v>1</v>
      </c>
      <c r="M53" s="47">
        <v>0.99839999999999995</v>
      </c>
      <c r="N53" s="47">
        <v>1</v>
      </c>
      <c r="O53" s="47">
        <v>1</v>
      </c>
      <c r="P53" s="47">
        <v>0.99077221952404104</v>
      </c>
      <c r="Q53" s="47">
        <v>1</v>
      </c>
      <c r="R53" s="47">
        <v>0.98645696810834405</v>
      </c>
      <c r="S53" s="47">
        <v>1</v>
      </c>
      <c r="T53" s="47">
        <v>1</v>
      </c>
      <c r="U53" s="47">
        <v>1</v>
      </c>
      <c r="V53" s="47">
        <v>1</v>
      </c>
      <c r="W53" s="47">
        <v>0</v>
      </c>
      <c r="X53" s="47">
        <v>0</v>
      </c>
      <c r="Y53" s="47">
        <v>0</v>
      </c>
    </row>
    <row r="54" spans="1:25" x14ac:dyDescent="0.3">
      <c r="A54" s="104"/>
      <c r="B54" s="50" t="s">
        <v>527</v>
      </c>
      <c r="C54" s="50">
        <v>12.5</v>
      </c>
      <c r="D54" s="47">
        <v>0.87856620336503299</v>
      </c>
      <c r="E54" s="47">
        <v>0.60062160062160097</v>
      </c>
      <c r="F54" s="47">
        <v>1</v>
      </c>
      <c r="G54" s="47">
        <v>1</v>
      </c>
      <c r="H54" s="47">
        <v>1</v>
      </c>
      <c r="I54" s="47">
        <v>1</v>
      </c>
      <c r="J54" s="47">
        <v>0.97216571111522099</v>
      </c>
      <c r="K54" s="47">
        <v>0.99980642663569497</v>
      </c>
      <c r="L54" s="47">
        <v>1</v>
      </c>
      <c r="M54" s="47">
        <v>0</v>
      </c>
      <c r="N54" s="47">
        <v>1</v>
      </c>
      <c r="O54" s="47">
        <v>1</v>
      </c>
      <c r="P54" s="47">
        <v>1</v>
      </c>
      <c r="Q54" s="47">
        <v>1</v>
      </c>
      <c r="R54" s="47">
        <v>0</v>
      </c>
      <c r="S54" s="47">
        <v>1</v>
      </c>
      <c r="T54" s="47">
        <v>1</v>
      </c>
      <c r="U54" s="47">
        <v>1</v>
      </c>
      <c r="V54" s="47">
        <v>1</v>
      </c>
      <c r="W54" s="47">
        <v>2.6212319790301399E-2</v>
      </c>
      <c r="X54" s="47">
        <v>0</v>
      </c>
      <c r="Y54" s="47">
        <v>0</v>
      </c>
    </row>
    <row r="55" spans="1:25" x14ac:dyDescent="0.3">
      <c r="A55" s="104"/>
      <c r="B55" s="50" t="s">
        <v>528</v>
      </c>
      <c r="C55" s="50">
        <v>13.06</v>
      </c>
      <c r="D55" s="47">
        <v>1</v>
      </c>
      <c r="E55" s="47">
        <v>0</v>
      </c>
      <c r="F55" s="47">
        <v>1</v>
      </c>
      <c r="G55" s="47">
        <v>0.92727272727272703</v>
      </c>
      <c r="H55" s="47">
        <v>1</v>
      </c>
      <c r="I55" s="47">
        <v>1</v>
      </c>
      <c r="J55" s="47">
        <v>0.82171259478453895</v>
      </c>
      <c r="K55" s="47">
        <v>4.3360433604336002E-2</v>
      </c>
      <c r="L55" s="47">
        <v>1</v>
      </c>
      <c r="M55" s="47">
        <v>0</v>
      </c>
      <c r="N55" s="47">
        <v>0.18433345310815699</v>
      </c>
      <c r="O55" s="47">
        <v>1</v>
      </c>
      <c r="P55" s="47">
        <v>1</v>
      </c>
      <c r="Q55" s="47">
        <v>1</v>
      </c>
      <c r="R55" s="47">
        <v>0.21974661424202699</v>
      </c>
      <c r="S55" s="47">
        <v>1</v>
      </c>
      <c r="T55" s="47">
        <v>1</v>
      </c>
      <c r="U55" s="47">
        <v>1</v>
      </c>
      <c r="V55" s="47">
        <v>1</v>
      </c>
      <c r="W55" s="47">
        <v>0.61861074705111396</v>
      </c>
      <c r="X55" s="47">
        <v>0</v>
      </c>
      <c r="Y55" s="47">
        <v>0</v>
      </c>
    </row>
    <row r="56" spans="1:25" x14ac:dyDescent="0.3">
      <c r="A56" s="104"/>
      <c r="B56" s="50" t="s">
        <v>529</v>
      </c>
      <c r="C56" s="50">
        <v>11.57</v>
      </c>
      <c r="D56" s="47">
        <v>0.93172396976347205</v>
      </c>
      <c r="E56" s="47">
        <v>0</v>
      </c>
      <c r="F56" s="47">
        <v>0</v>
      </c>
      <c r="G56" s="47">
        <v>0</v>
      </c>
      <c r="H56" s="47">
        <v>0</v>
      </c>
      <c r="I56" s="47">
        <v>1</v>
      </c>
      <c r="J56" s="47">
        <v>0.94183465877566097</v>
      </c>
      <c r="K56" s="47">
        <v>0.136082075106465</v>
      </c>
      <c r="L56" s="47">
        <v>1</v>
      </c>
      <c r="M56" s="47">
        <v>0</v>
      </c>
      <c r="N56" s="47">
        <v>0</v>
      </c>
      <c r="O56" s="47">
        <v>1</v>
      </c>
      <c r="P56" s="47">
        <v>1</v>
      </c>
      <c r="Q56" s="47">
        <v>1</v>
      </c>
      <c r="R56" s="47">
        <v>0</v>
      </c>
      <c r="S56" s="47">
        <v>1</v>
      </c>
      <c r="T56" s="47">
        <v>1</v>
      </c>
      <c r="U56" s="47">
        <v>1</v>
      </c>
      <c r="V56" s="47">
        <v>1</v>
      </c>
      <c r="W56" s="47">
        <v>0</v>
      </c>
      <c r="X56" s="47">
        <v>0</v>
      </c>
      <c r="Y56" s="47">
        <v>0</v>
      </c>
    </row>
    <row r="57" spans="1:25" x14ac:dyDescent="0.3">
      <c r="A57" s="104"/>
      <c r="B57" s="50" t="s">
        <v>530</v>
      </c>
      <c r="C57" s="50">
        <v>12.36</v>
      </c>
      <c r="D57" s="47">
        <v>0.87856620336503299</v>
      </c>
      <c r="E57" s="47">
        <v>0</v>
      </c>
      <c r="F57" s="47">
        <v>0</v>
      </c>
      <c r="G57" s="47">
        <v>0</v>
      </c>
      <c r="H57" s="47">
        <v>0</v>
      </c>
      <c r="I57" s="47">
        <v>1</v>
      </c>
      <c r="J57" s="47">
        <v>0.81903088588866302</v>
      </c>
      <c r="K57" s="47">
        <v>0.81281455671699598</v>
      </c>
      <c r="L57" s="47">
        <v>1</v>
      </c>
      <c r="M57" s="47">
        <v>0</v>
      </c>
      <c r="N57" s="47">
        <v>0.453108156665469</v>
      </c>
      <c r="O57" s="47">
        <v>1</v>
      </c>
      <c r="P57" s="47">
        <v>1</v>
      </c>
      <c r="Q57" s="47">
        <v>1</v>
      </c>
      <c r="R57" s="47">
        <v>7.8200087374399305E-2</v>
      </c>
      <c r="S57" s="47">
        <v>1</v>
      </c>
      <c r="T57" s="47">
        <v>1</v>
      </c>
      <c r="U57" s="47">
        <v>1</v>
      </c>
      <c r="V57" s="47">
        <v>1</v>
      </c>
      <c r="W57" s="47">
        <v>0.365661861074705</v>
      </c>
      <c r="X57" s="47">
        <v>0</v>
      </c>
      <c r="Y57" s="47">
        <v>0</v>
      </c>
    </row>
    <row r="58" spans="1:25" x14ac:dyDescent="0.3">
      <c r="A58" s="104"/>
      <c r="B58" s="50" t="s">
        <v>531</v>
      </c>
      <c r="C58" s="50">
        <v>13.1</v>
      </c>
      <c r="D58" s="47">
        <v>0.87929773226042396</v>
      </c>
      <c r="E58" s="47">
        <v>0.57342657342657299</v>
      </c>
      <c r="F58" s="47">
        <v>1</v>
      </c>
      <c r="G58" s="47">
        <v>1</v>
      </c>
      <c r="H58" s="47">
        <v>1</v>
      </c>
      <c r="I58" s="47">
        <v>0.99118165784832402</v>
      </c>
      <c r="J58" s="47">
        <v>0.79378583317921203</v>
      </c>
      <c r="K58" s="47">
        <v>1</v>
      </c>
      <c r="L58" s="47">
        <v>1</v>
      </c>
      <c r="M58" s="47">
        <v>1</v>
      </c>
      <c r="N58" s="47">
        <v>0.10779734099892201</v>
      </c>
      <c r="O58" s="47">
        <v>1</v>
      </c>
      <c r="P58" s="47">
        <v>1</v>
      </c>
      <c r="Q58" s="47">
        <v>1</v>
      </c>
      <c r="R58" s="47">
        <v>0.19134993446920101</v>
      </c>
      <c r="S58" s="47">
        <v>1</v>
      </c>
      <c r="T58" s="47">
        <v>1</v>
      </c>
      <c r="U58" s="47">
        <v>1</v>
      </c>
      <c r="V58" s="47">
        <v>1</v>
      </c>
      <c r="W58" s="47">
        <v>0.213630406290957</v>
      </c>
      <c r="X58" s="47">
        <v>1</v>
      </c>
      <c r="Y58" s="47">
        <v>2.91218637992832E-2</v>
      </c>
    </row>
    <row r="59" spans="1:25" x14ac:dyDescent="0.3">
      <c r="A59" s="104"/>
      <c r="B59" s="50" t="s">
        <v>532</v>
      </c>
      <c r="C59" s="50">
        <v>14.73</v>
      </c>
      <c r="D59" s="47">
        <v>0.87856620336503299</v>
      </c>
      <c r="E59" s="47">
        <v>1</v>
      </c>
      <c r="F59" s="47">
        <v>1</v>
      </c>
      <c r="G59" s="47">
        <v>1</v>
      </c>
      <c r="H59" s="47">
        <v>1</v>
      </c>
      <c r="I59" s="47">
        <v>1</v>
      </c>
      <c r="J59" s="47">
        <v>0.75772147216571095</v>
      </c>
      <c r="K59" s="47">
        <v>1</v>
      </c>
      <c r="L59" s="47">
        <v>1</v>
      </c>
      <c r="M59" s="47">
        <v>1</v>
      </c>
      <c r="N59" s="47">
        <v>0</v>
      </c>
      <c r="O59" s="47">
        <v>1</v>
      </c>
      <c r="P59" s="47">
        <v>1</v>
      </c>
      <c r="Q59" s="47">
        <v>1</v>
      </c>
      <c r="R59" s="47">
        <v>0.93534294451725597</v>
      </c>
      <c r="S59" s="47">
        <v>0</v>
      </c>
      <c r="T59" s="47">
        <v>1</v>
      </c>
      <c r="U59" s="47">
        <v>1</v>
      </c>
      <c r="V59" s="47">
        <v>1</v>
      </c>
      <c r="W59" s="47">
        <v>0.15203145478374799</v>
      </c>
      <c r="X59" s="47">
        <v>1.3194444444444399E-2</v>
      </c>
      <c r="Y59" s="47">
        <v>2.0609318996415799E-2</v>
      </c>
    </row>
    <row r="60" spans="1:25" x14ac:dyDescent="0.3">
      <c r="A60" s="104"/>
      <c r="B60" s="50" t="s">
        <v>533</v>
      </c>
      <c r="C60" s="50">
        <v>10.81</v>
      </c>
      <c r="D60" s="47">
        <v>1</v>
      </c>
      <c r="E60" s="47">
        <v>3.4188034188034198E-2</v>
      </c>
      <c r="F60" s="47">
        <v>1</v>
      </c>
      <c r="G60" s="47">
        <v>1</v>
      </c>
      <c r="H60" s="47">
        <v>1</v>
      </c>
      <c r="I60" s="47">
        <v>0.90022675736961499</v>
      </c>
      <c r="J60" s="47">
        <v>0.79397077862030696</v>
      </c>
      <c r="K60" s="47">
        <v>0.99593495934959397</v>
      </c>
      <c r="L60" s="47">
        <v>1</v>
      </c>
      <c r="M60" s="47">
        <v>3.3599999999999998E-2</v>
      </c>
      <c r="N60" s="47">
        <v>1</v>
      </c>
      <c r="O60" s="47">
        <v>1</v>
      </c>
      <c r="P60" s="47">
        <v>0.99562894609033503</v>
      </c>
      <c r="Q60" s="47">
        <v>1</v>
      </c>
      <c r="R60" s="47">
        <v>0.245085190039318</v>
      </c>
      <c r="S60" s="47">
        <v>1</v>
      </c>
      <c r="T60" s="47">
        <v>1</v>
      </c>
      <c r="U60" s="47">
        <v>1</v>
      </c>
      <c r="V60" s="47">
        <v>1</v>
      </c>
      <c r="W60" s="47">
        <v>1</v>
      </c>
      <c r="X60" s="47">
        <v>1</v>
      </c>
      <c r="Y60" s="47">
        <v>0</v>
      </c>
    </row>
    <row r="61" spans="1:25" x14ac:dyDescent="0.3">
      <c r="A61" s="104"/>
      <c r="B61" s="50" t="s">
        <v>534</v>
      </c>
      <c r="C61" s="50">
        <v>12.02</v>
      </c>
      <c r="D61" s="47">
        <v>1</v>
      </c>
      <c r="E61" s="47">
        <v>0</v>
      </c>
      <c r="F61" s="47">
        <v>0</v>
      </c>
      <c r="G61" s="47">
        <v>0</v>
      </c>
      <c r="H61" s="47">
        <v>0</v>
      </c>
      <c r="I61" s="47">
        <v>1</v>
      </c>
      <c r="J61" s="47">
        <v>0.95894211207693703</v>
      </c>
      <c r="K61" s="47">
        <v>0.131823461091754</v>
      </c>
      <c r="L61" s="47">
        <v>1</v>
      </c>
      <c r="M61" s="47">
        <v>1</v>
      </c>
      <c r="N61" s="47">
        <v>1</v>
      </c>
      <c r="O61" s="47">
        <v>1</v>
      </c>
      <c r="P61" s="47">
        <v>1</v>
      </c>
      <c r="Q61" s="47">
        <v>1</v>
      </c>
      <c r="R61" s="47">
        <v>0.228047182175623</v>
      </c>
      <c r="S61" s="47">
        <v>1</v>
      </c>
      <c r="T61" s="47">
        <v>1</v>
      </c>
      <c r="U61" s="47">
        <v>1</v>
      </c>
      <c r="V61" s="47">
        <v>1</v>
      </c>
      <c r="W61" s="47">
        <v>0.34993446920052401</v>
      </c>
      <c r="X61" s="47">
        <v>1.3194444444444399E-2</v>
      </c>
      <c r="Y61" s="47">
        <v>2.3745519713261599E-2</v>
      </c>
    </row>
    <row r="62" spans="1:25" x14ac:dyDescent="0.3">
      <c r="A62" s="104"/>
      <c r="B62" s="50" t="s">
        <v>535</v>
      </c>
      <c r="C62" s="50">
        <v>10.63</v>
      </c>
      <c r="D62" s="47">
        <v>0.99195318215069495</v>
      </c>
      <c r="E62" s="47">
        <v>0.61072261072261103</v>
      </c>
      <c r="F62" s="47">
        <v>1</v>
      </c>
      <c r="G62" s="47">
        <v>1</v>
      </c>
      <c r="H62" s="47">
        <v>1</v>
      </c>
      <c r="I62" s="47">
        <v>0.49886621315192697</v>
      </c>
      <c r="J62" s="47">
        <v>0.80626965045311605</v>
      </c>
      <c r="K62" s="47">
        <v>1</v>
      </c>
      <c r="L62" s="47">
        <v>1</v>
      </c>
      <c r="M62" s="47">
        <v>1</v>
      </c>
      <c r="N62" s="47">
        <v>0</v>
      </c>
      <c r="O62" s="47">
        <v>1</v>
      </c>
      <c r="P62" s="47">
        <v>1</v>
      </c>
      <c r="Q62" s="47">
        <v>1</v>
      </c>
      <c r="R62" s="47">
        <v>0.12931411096548701</v>
      </c>
      <c r="S62" s="47">
        <v>1</v>
      </c>
      <c r="T62" s="47">
        <v>1</v>
      </c>
      <c r="U62" s="47">
        <v>1</v>
      </c>
      <c r="V62" s="47">
        <v>1</v>
      </c>
      <c r="W62" s="47">
        <v>0</v>
      </c>
      <c r="X62" s="47">
        <v>0</v>
      </c>
      <c r="Y62" s="47">
        <v>0</v>
      </c>
    </row>
    <row r="63" spans="1:25" x14ac:dyDescent="0.3">
      <c r="A63" s="104"/>
      <c r="B63" s="50" t="s">
        <v>536</v>
      </c>
      <c r="C63" s="50">
        <v>11.72</v>
      </c>
      <c r="D63" s="47">
        <v>0.87856620336503299</v>
      </c>
      <c r="E63" s="47">
        <v>0.90675990675990703</v>
      </c>
      <c r="F63" s="47">
        <v>1</v>
      </c>
      <c r="G63" s="47">
        <v>1</v>
      </c>
      <c r="H63" s="47">
        <v>1</v>
      </c>
      <c r="I63" s="47">
        <v>0.90047871000252</v>
      </c>
      <c r="J63" s="47">
        <v>0.79350841501756997</v>
      </c>
      <c r="K63" s="47">
        <v>0.96535036778939198</v>
      </c>
      <c r="L63" s="47">
        <v>1</v>
      </c>
      <c r="M63" s="47">
        <v>1</v>
      </c>
      <c r="N63" s="47">
        <v>0</v>
      </c>
      <c r="O63" s="47">
        <v>1</v>
      </c>
      <c r="P63" s="47">
        <v>1</v>
      </c>
      <c r="Q63" s="47">
        <v>1</v>
      </c>
      <c r="R63" s="47">
        <v>2.79598077763215E-2</v>
      </c>
      <c r="S63" s="47">
        <v>1</v>
      </c>
      <c r="T63" s="47">
        <v>1</v>
      </c>
      <c r="U63" s="47">
        <v>1</v>
      </c>
      <c r="V63" s="47">
        <v>1</v>
      </c>
      <c r="W63" s="47">
        <v>0</v>
      </c>
      <c r="X63" s="47">
        <v>0</v>
      </c>
      <c r="Y63" s="47">
        <v>0</v>
      </c>
    </row>
    <row r="64" spans="1:25" x14ac:dyDescent="0.3">
      <c r="A64" s="104"/>
      <c r="B64" s="50" t="s">
        <v>537</v>
      </c>
      <c r="C64" s="50">
        <v>13.1</v>
      </c>
      <c r="D64" s="47">
        <v>0.87856620336503299</v>
      </c>
      <c r="E64" s="47">
        <v>0</v>
      </c>
      <c r="F64" s="47">
        <v>0</v>
      </c>
      <c r="G64" s="47">
        <v>0</v>
      </c>
      <c r="H64" s="47">
        <v>0</v>
      </c>
      <c r="I64" s="47">
        <v>0.34467120181405903</v>
      </c>
      <c r="J64" s="47">
        <v>0.81255779545034201</v>
      </c>
      <c r="K64" s="47">
        <v>1</v>
      </c>
      <c r="L64" s="47">
        <v>1</v>
      </c>
      <c r="M64" s="47">
        <v>1</v>
      </c>
      <c r="N64" s="47">
        <v>1</v>
      </c>
      <c r="O64" s="47">
        <v>1</v>
      </c>
      <c r="P64" s="47">
        <v>1</v>
      </c>
      <c r="Q64" s="47">
        <v>1</v>
      </c>
      <c r="R64" s="47">
        <v>0</v>
      </c>
      <c r="S64" s="47">
        <v>0</v>
      </c>
      <c r="T64" s="47">
        <v>1</v>
      </c>
      <c r="U64" s="47">
        <v>1</v>
      </c>
      <c r="V64" s="47">
        <v>1</v>
      </c>
      <c r="W64" s="47">
        <v>0</v>
      </c>
      <c r="X64" s="47">
        <v>1</v>
      </c>
      <c r="Y64" s="47">
        <v>0</v>
      </c>
    </row>
    <row r="65" spans="1:25" x14ac:dyDescent="0.3">
      <c r="A65" s="104"/>
      <c r="B65" s="50" t="s">
        <v>538</v>
      </c>
      <c r="C65" s="50">
        <v>10.93</v>
      </c>
      <c r="D65" s="47">
        <v>0.87881004633016302</v>
      </c>
      <c r="E65" s="47">
        <v>0</v>
      </c>
      <c r="F65" s="47">
        <v>0</v>
      </c>
      <c r="G65" s="47">
        <v>0</v>
      </c>
      <c r="H65" s="47">
        <v>0</v>
      </c>
      <c r="I65" s="47">
        <v>1</v>
      </c>
      <c r="J65" s="47">
        <v>0.81903088588866302</v>
      </c>
      <c r="K65" s="47">
        <v>0.95218737901664696</v>
      </c>
      <c r="L65" s="47">
        <v>1</v>
      </c>
      <c r="M65" s="47">
        <v>0.1888</v>
      </c>
      <c r="N65" s="47">
        <v>0.122888968738771</v>
      </c>
      <c r="O65" s="47">
        <v>1</v>
      </c>
      <c r="P65" s="47">
        <v>1</v>
      </c>
      <c r="Q65" s="47">
        <v>1</v>
      </c>
      <c r="R65" s="47">
        <v>0.89908256880733906</v>
      </c>
      <c r="S65" s="47">
        <v>1</v>
      </c>
      <c r="T65" s="47">
        <v>1</v>
      </c>
      <c r="U65" s="47">
        <v>1</v>
      </c>
      <c r="V65" s="47">
        <v>1</v>
      </c>
      <c r="W65" s="47">
        <v>0.365661861074705</v>
      </c>
      <c r="X65" s="47">
        <v>0</v>
      </c>
      <c r="Y65" s="47">
        <v>0</v>
      </c>
    </row>
    <row r="66" spans="1:25" x14ac:dyDescent="0.3">
      <c r="A66" s="104"/>
      <c r="B66" s="50" t="s">
        <v>539</v>
      </c>
      <c r="C66" s="50">
        <v>16.16</v>
      </c>
      <c r="D66" s="47">
        <v>1</v>
      </c>
      <c r="E66" s="47">
        <v>0</v>
      </c>
      <c r="F66" s="47">
        <v>1</v>
      </c>
      <c r="G66" s="47">
        <v>1</v>
      </c>
      <c r="H66" s="47">
        <v>1</v>
      </c>
      <c r="I66" s="47">
        <v>0.91282438901486496</v>
      </c>
      <c r="J66" s="47">
        <v>0.83734048455705601</v>
      </c>
      <c r="K66" s="47">
        <v>3.0197444831591199E-2</v>
      </c>
      <c r="L66" s="47">
        <v>1</v>
      </c>
      <c r="M66" s="47">
        <v>1</v>
      </c>
      <c r="N66" s="47">
        <v>1</v>
      </c>
      <c r="O66" s="47">
        <v>0.99603174603174605</v>
      </c>
      <c r="P66" s="47">
        <v>1</v>
      </c>
      <c r="Q66" s="47">
        <v>1</v>
      </c>
      <c r="R66" s="47">
        <v>0.20139799038881601</v>
      </c>
      <c r="S66" s="47">
        <v>1</v>
      </c>
      <c r="T66" s="47">
        <v>1</v>
      </c>
      <c r="U66" s="47">
        <v>1</v>
      </c>
      <c r="V66" s="47">
        <v>1</v>
      </c>
      <c r="W66" s="47">
        <v>0.55176933158584496</v>
      </c>
      <c r="X66" s="47">
        <v>1</v>
      </c>
      <c r="Y66" s="47">
        <v>2.91218637992832E-2</v>
      </c>
    </row>
    <row r="67" spans="1:25" x14ac:dyDescent="0.3">
      <c r="A67" s="104"/>
      <c r="B67" s="50" t="s">
        <v>540</v>
      </c>
      <c r="C67" s="50">
        <v>15.9</v>
      </c>
      <c r="D67" s="47">
        <v>1</v>
      </c>
      <c r="E67" s="47">
        <v>0</v>
      </c>
      <c r="F67" s="47">
        <v>1</v>
      </c>
      <c r="G67" s="47">
        <v>1</v>
      </c>
      <c r="H67" s="47">
        <v>1</v>
      </c>
      <c r="I67" s="47">
        <v>1</v>
      </c>
      <c r="J67" s="47">
        <v>0.93795080451266899</v>
      </c>
      <c r="K67" s="47">
        <v>1</v>
      </c>
      <c r="L67" s="47">
        <v>1</v>
      </c>
      <c r="M67" s="47">
        <v>1</v>
      </c>
      <c r="N67" s="47">
        <v>1.47323032698527E-2</v>
      </c>
      <c r="O67" s="47">
        <v>1</v>
      </c>
      <c r="P67" s="47">
        <v>1</v>
      </c>
      <c r="Q67" s="47">
        <v>1</v>
      </c>
      <c r="R67" s="47">
        <v>0.104412407164701</v>
      </c>
      <c r="S67" s="47">
        <v>1</v>
      </c>
      <c r="T67" s="47">
        <v>1</v>
      </c>
      <c r="U67" s="47">
        <v>1</v>
      </c>
      <c r="V67" s="47">
        <v>1</v>
      </c>
      <c r="W67" s="47">
        <v>0.47313237221494098</v>
      </c>
      <c r="X67" s="47">
        <v>0.98541666666666705</v>
      </c>
      <c r="Y67" s="47">
        <v>0</v>
      </c>
    </row>
    <row r="68" spans="1:25" x14ac:dyDescent="0.3">
      <c r="A68" s="104"/>
      <c r="B68" s="50" t="s">
        <v>541</v>
      </c>
      <c r="C68" s="50">
        <v>14.19</v>
      </c>
      <c r="D68" s="47">
        <v>1</v>
      </c>
      <c r="E68" s="47">
        <v>0.64180264180264202</v>
      </c>
      <c r="F68" s="47">
        <v>1</v>
      </c>
      <c r="G68" s="47">
        <v>0.88760330578512403</v>
      </c>
      <c r="H68" s="47">
        <v>0.78543046357615898</v>
      </c>
      <c r="I68" s="47">
        <v>1</v>
      </c>
      <c r="J68" s="47">
        <v>0.96162382097281296</v>
      </c>
      <c r="K68" s="47">
        <v>0.99864498644986499</v>
      </c>
      <c r="L68" s="47">
        <v>1</v>
      </c>
      <c r="M68" s="47">
        <v>1</v>
      </c>
      <c r="N68" s="47">
        <v>0</v>
      </c>
      <c r="O68" s="47">
        <v>1</v>
      </c>
      <c r="P68" s="47">
        <v>1</v>
      </c>
      <c r="Q68" s="47">
        <v>1</v>
      </c>
      <c r="R68" s="47">
        <v>0.123634775010922</v>
      </c>
      <c r="S68" s="47">
        <v>1</v>
      </c>
      <c r="T68" s="47">
        <v>1</v>
      </c>
      <c r="U68" s="47">
        <v>1</v>
      </c>
      <c r="V68" s="47">
        <v>1</v>
      </c>
      <c r="W68" s="47">
        <v>0.34862385321100903</v>
      </c>
      <c r="X68" s="47">
        <v>0</v>
      </c>
      <c r="Y68" s="47">
        <v>0</v>
      </c>
    </row>
    <row r="69" spans="1:25" x14ac:dyDescent="0.3">
      <c r="A69" s="104"/>
      <c r="B69" s="50" t="s">
        <v>542</v>
      </c>
      <c r="C69" s="50">
        <v>12.9</v>
      </c>
      <c r="D69" s="47">
        <v>1</v>
      </c>
      <c r="E69" s="47">
        <v>1</v>
      </c>
      <c r="F69" s="47">
        <v>1</v>
      </c>
      <c r="G69" s="47">
        <v>1</v>
      </c>
      <c r="H69" s="47">
        <v>1</v>
      </c>
      <c r="I69" s="47">
        <v>0.91433610481229499</v>
      </c>
      <c r="J69" s="47">
        <v>0.96042167560569602</v>
      </c>
      <c r="K69" s="47">
        <v>1</v>
      </c>
      <c r="L69" s="47">
        <v>1</v>
      </c>
      <c r="M69" s="47">
        <v>1</v>
      </c>
      <c r="N69" s="47">
        <v>6.00071864893999E-2</v>
      </c>
      <c r="O69" s="47">
        <v>1</v>
      </c>
      <c r="P69" s="47">
        <v>1</v>
      </c>
      <c r="Q69" s="47">
        <v>1</v>
      </c>
      <c r="R69" s="47">
        <v>1</v>
      </c>
      <c r="S69" s="47">
        <v>1</v>
      </c>
      <c r="T69" s="47">
        <v>1</v>
      </c>
      <c r="U69" s="47">
        <v>1</v>
      </c>
      <c r="V69" s="47">
        <v>1</v>
      </c>
      <c r="W69" s="47">
        <v>0.36304062909567503</v>
      </c>
      <c r="X69" s="47">
        <v>0</v>
      </c>
      <c r="Y69" s="47">
        <v>8.5125448028673806E-3</v>
      </c>
    </row>
    <row r="70" spans="1:25" x14ac:dyDescent="0.3">
      <c r="A70" s="104"/>
      <c r="B70" s="50" t="s">
        <v>543</v>
      </c>
      <c r="C70" s="50">
        <v>11.79</v>
      </c>
      <c r="D70" s="47">
        <v>0.93196781272860296</v>
      </c>
      <c r="E70" s="47">
        <v>0.33488733488733502</v>
      </c>
      <c r="F70" s="47">
        <v>1</v>
      </c>
      <c r="G70" s="47">
        <v>1</v>
      </c>
      <c r="H70" s="47">
        <v>1</v>
      </c>
      <c r="I70" s="47">
        <v>0.94457042076089703</v>
      </c>
      <c r="J70" s="47">
        <v>0.82152764934344402</v>
      </c>
      <c r="K70" s="47">
        <v>1</v>
      </c>
      <c r="L70" s="47">
        <v>1</v>
      </c>
      <c r="M70" s="47">
        <v>0.8992</v>
      </c>
      <c r="N70" s="47">
        <v>1</v>
      </c>
      <c r="O70" s="47">
        <v>1</v>
      </c>
      <c r="P70" s="47">
        <v>1</v>
      </c>
      <c r="Q70" s="47">
        <v>1</v>
      </c>
      <c r="R70" s="47">
        <v>0.98427260812581896</v>
      </c>
      <c r="S70" s="47">
        <v>0</v>
      </c>
      <c r="T70" s="47">
        <v>1</v>
      </c>
      <c r="U70" s="47">
        <v>1</v>
      </c>
      <c r="V70" s="47">
        <v>1</v>
      </c>
      <c r="W70" s="47">
        <v>0.346002621231979</v>
      </c>
      <c r="X70" s="47">
        <v>1</v>
      </c>
      <c r="Y70" s="47">
        <v>0</v>
      </c>
    </row>
    <row r="71" spans="1:25" x14ac:dyDescent="0.3">
      <c r="A71" s="104"/>
      <c r="B71" s="50" t="s">
        <v>544</v>
      </c>
      <c r="C71" s="50">
        <v>13.06</v>
      </c>
      <c r="D71" s="47">
        <v>0.93172396976347205</v>
      </c>
      <c r="E71" s="47">
        <v>0</v>
      </c>
      <c r="F71" s="47">
        <v>1</v>
      </c>
      <c r="G71" s="47">
        <v>1</v>
      </c>
      <c r="H71" s="47">
        <v>1</v>
      </c>
      <c r="I71" s="47">
        <v>1</v>
      </c>
      <c r="J71" s="47">
        <v>0.831329757721472</v>
      </c>
      <c r="K71" s="47">
        <v>1</v>
      </c>
      <c r="L71" s="47">
        <v>1</v>
      </c>
      <c r="M71" s="47">
        <v>1</v>
      </c>
      <c r="N71" s="47">
        <v>1</v>
      </c>
      <c r="O71" s="47">
        <v>1</v>
      </c>
      <c r="P71" s="47">
        <v>1</v>
      </c>
      <c r="Q71" s="47">
        <v>1</v>
      </c>
      <c r="R71" s="47">
        <v>0.91437308868501499</v>
      </c>
      <c r="S71" s="47">
        <v>1</v>
      </c>
      <c r="T71" s="47">
        <v>1</v>
      </c>
      <c r="U71" s="47">
        <v>1</v>
      </c>
      <c r="V71" s="47">
        <v>1</v>
      </c>
      <c r="W71" s="47">
        <v>0</v>
      </c>
      <c r="X71" s="47">
        <v>1</v>
      </c>
      <c r="Y71" s="47">
        <v>0</v>
      </c>
    </row>
    <row r="72" spans="1:25" x14ac:dyDescent="0.3">
      <c r="A72" s="104"/>
      <c r="B72" s="50" t="s">
        <v>545</v>
      </c>
      <c r="C72" s="50">
        <v>11.21</v>
      </c>
      <c r="D72" s="47">
        <v>0.87856620336503299</v>
      </c>
      <c r="E72" s="47">
        <v>0.63014763014762998</v>
      </c>
      <c r="F72" s="47">
        <v>1</v>
      </c>
      <c r="G72" s="47">
        <v>1</v>
      </c>
      <c r="H72" s="47">
        <v>1</v>
      </c>
      <c r="I72" s="47">
        <v>1</v>
      </c>
      <c r="J72" s="47">
        <v>0.93702607730719401</v>
      </c>
      <c r="K72" s="47">
        <v>1</v>
      </c>
      <c r="L72" s="47">
        <v>1</v>
      </c>
      <c r="M72" s="47">
        <v>1</v>
      </c>
      <c r="N72" s="47">
        <v>1</v>
      </c>
      <c r="O72" s="47">
        <v>1</v>
      </c>
      <c r="P72" s="47">
        <v>1</v>
      </c>
      <c r="Q72" s="47">
        <v>1</v>
      </c>
      <c r="R72" s="47">
        <v>1</v>
      </c>
      <c r="S72" s="47">
        <v>1</v>
      </c>
      <c r="T72" s="47">
        <v>1</v>
      </c>
      <c r="U72" s="47">
        <v>1</v>
      </c>
      <c r="V72" s="47">
        <v>1</v>
      </c>
      <c r="W72" s="47">
        <v>0</v>
      </c>
      <c r="X72" s="47">
        <v>0.97430555555555598</v>
      </c>
      <c r="Y72" s="47">
        <v>0</v>
      </c>
    </row>
    <row r="73" spans="1:25" x14ac:dyDescent="0.3">
      <c r="A73" s="104"/>
      <c r="B73" s="50" t="s">
        <v>546</v>
      </c>
      <c r="C73" s="50">
        <v>11.27</v>
      </c>
      <c r="D73" s="47">
        <v>0.87856620336503299</v>
      </c>
      <c r="E73" s="47">
        <v>0.52214452214452201</v>
      </c>
      <c r="F73" s="47">
        <v>1</v>
      </c>
      <c r="G73" s="47">
        <v>1</v>
      </c>
      <c r="H73" s="47">
        <v>1</v>
      </c>
      <c r="I73" s="47">
        <v>0.91232048374905494</v>
      </c>
      <c r="J73" s="47">
        <v>0.77260958017384895</v>
      </c>
      <c r="K73" s="47">
        <v>3.0197444831591199E-2</v>
      </c>
      <c r="L73" s="47">
        <v>1</v>
      </c>
      <c r="M73" s="47">
        <v>1</v>
      </c>
      <c r="N73" s="47">
        <v>1</v>
      </c>
      <c r="O73" s="47">
        <v>1</v>
      </c>
      <c r="P73" s="47">
        <v>1</v>
      </c>
      <c r="Q73" s="47">
        <v>1</v>
      </c>
      <c r="R73" s="47">
        <v>0.97335080821319397</v>
      </c>
      <c r="S73" s="47">
        <v>1</v>
      </c>
      <c r="T73" s="47">
        <v>1</v>
      </c>
      <c r="U73" s="47">
        <v>1</v>
      </c>
      <c r="V73" s="47">
        <v>1</v>
      </c>
      <c r="W73" s="47">
        <v>0</v>
      </c>
      <c r="X73" s="47">
        <v>1.3194444444444399E-2</v>
      </c>
      <c r="Y73" s="47">
        <v>0</v>
      </c>
    </row>
    <row r="74" spans="1:25" x14ac:dyDescent="0.3">
      <c r="A74" s="104"/>
      <c r="B74" s="50" t="s">
        <v>547</v>
      </c>
      <c r="C74" s="50">
        <v>11.33</v>
      </c>
      <c r="D74" s="47">
        <v>1</v>
      </c>
      <c r="E74" s="47">
        <v>0.76301476301476301</v>
      </c>
      <c r="F74" s="47">
        <v>1</v>
      </c>
      <c r="G74" s="47">
        <v>1</v>
      </c>
      <c r="H74" s="47">
        <v>1</v>
      </c>
      <c r="I74" s="47">
        <v>1</v>
      </c>
      <c r="J74" s="47">
        <v>0.82578139448862597</v>
      </c>
      <c r="K74" s="47">
        <v>3.87146728610143E-2</v>
      </c>
      <c r="L74" s="47">
        <v>1</v>
      </c>
      <c r="M74" s="47">
        <v>1</v>
      </c>
      <c r="N74" s="47">
        <v>0.97808120733021897</v>
      </c>
      <c r="O74" s="47">
        <v>1</v>
      </c>
      <c r="P74" s="47">
        <v>1</v>
      </c>
      <c r="Q74" s="47">
        <v>1</v>
      </c>
      <c r="R74" s="47">
        <v>0.134993446920052</v>
      </c>
      <c r="S74" s="47">
        <v>1</v>
      </c>
      <c r="T74" s="47">
        <v>1</v>
      </c>
      <c r="U74" s="47">
        <v>1</v>
      </c>
      <c r="V74" s="47">
        <v>1</v>
      </c>
      <c r="W74" s="47">
        <v>1</v>
      </c>
      <c r="X74" s="47">
        <v>1</v>
      </c>
      <c r="Y74" s="47">
        <v>0.512992831541219</v>
      </c>
    </row>
    <row r="75" spans="1:25" x14ac:dyDescent="0.3">
      <c r="A75" s="104"/>
      <c r="B75" s="50" t="s">
        <v>548</v>
      </c>
      <c r="C75" s="50">
        <v>12.43</v>
      </c>
      <c r="D75" s="47">
        <v>1</v>
      </c>
      <c r="E75" s="47">
        <v>0.54623154623154602</v>
      </c>
      <c r="F75" s="47">
        <v>1</v>
      </c>
      <c r="G75" s="47">
        <v>1</v>
      </c>
      <c r="H75" s="47">
        <v>1</v>
      </c>
      <c r="I75" s="47">
        <v>1</v>
      </c>
      <c r="J75" s="47">
        <v>0.79674496023673003</v>
      </c>
      <c r="K75" s="47">
        <v>1</v>
      </c>
      <c r="L75" s="47">
        <v>1</v>
      </c>
      <c r="M75" s="47">
        <v>1</v>
      </c>
      <c r="N75" s="47">
        <v>4.3118936399568798E-3</v>
      </c>
      <c r="O75" s="47">
        <v>1</v>
      </c>
      <c r="P75" s="47">
        <v>1</v>
      </c>
      <c r="Q75" s="47">
        <v>1</v>
      </c>
      <c r="R75" s="47">
        <v>1</v>
      </c>
      <c r="S75" s="47">
        <v>1</v>
      </c>
      <c r="T75" s="47">
        <v>1</v>
      </c>
      <c r="U75" s="47">
        <v>1</v>
      </c>
      <c r="V75" s="47">
        <v>1</v>
      </c>
      <c r="W75" s="47">
        <v>0.35386631716906902</v>
      </c>
      <c r="X75" s="47">
        <v>0.76319444444444395</v>
      </c>
      <c r="Y75" s="47">
        <v>0</v>
      </c>
    </row>
    <row r="76" spans="1:25" x14ac:dyDescent="0.3">
      <c r="A76" s="104"/>
      <c r="B76" s="50" t="s">
        <v>549</v>
      </c>
      <c r="C76" s="50">
        <v>11.18</v>
      </c>
      <c r="D76" s="47">
        <v>0.98658863691782495</v>
      </c>
      <c r="E76" s="47">
        <v>0.12509712509712501</v>
      </c>
      <c r="F76" s="47">
        <v>0</v>
      </c>
      <c r="G76" s="47">
        <v>0</v>
      </c>
      <c r="H76" s="47">
        <v>0</v>
      </c>
      <c r="I76" s="47">
        <v>0.94583018392542195</v>
      </c>
      <c r="J76" s="47">
        <v>0.98381727390419804</v>
      </c>
      <c r="K76" s="47">
        <v>0.124854819976771</v>
      </c>
      <c r="L76" s="47">
        <v>1</v>
      </c>
      <c r="M76" s="47">
        <v>1</v>
      </c>
      <c r="N76" s="47">
        <v>1</v>
      </c>
      <c r="O76" s="47">
        <v>1</v>
      </c>
      <c r="P76" s="47">
        <v>1</v>
      </c>
      <c r="Q76" s="47">
        <v>1</v>
      </c>
      <c r="R76" s="47">
        <v>0</v>
      </c>
      <c r="S76" s="47">
        <v>1</v>
      </c>
      <c r="T76" s="47">
        <v>1</v>
      </c>
      <c r="U76" s="47">
        <v>1</v>
      </c>
      <c r="V76" s="47">
        <v>1</v>
      </c>
      <c r="W76" s="47">
        <v>0</v>
      </c>
      <c r="X76" s="47">
        <v>0</v>
      </c>
      <c r="Y76" s="47">
        <v>0</v>
      </c>
    </row>
    <row r="77" spans="1:25" x14ac:dyDescent="0.3">
      <c r="A77" s="104"/>
      <c r="B77" s="50" t="s">
        <v>550</v>
      </c>
      <c r="C77" s="50">
        <v>11.46</v>
      </c>
      <c r="D77" s="47">
        <v>0.87856620336503299</v>
      </c>
      <c r="E77" s="47">
        <v>0</v>
      </c>
      <c r="F77" s="47">
        <v>0</v>
      </c>
      <c r="G77" s="47">
        <v>0</v>
      </c>
      <c r="H77" s="47">
        <v>0</v>
      </c>
      <c r="I77" s="47">
        <v>1</v>
      </c>
      <c r="J77" s="47">
        <v>0.97068614758646199</v>
      </c>
      <c r="K77" s="47">
        <v>0.74583817266744101</v>
      </c>
      <c r="L77" s="47">
        <v>1</v>
      </c>
      <c r="M77" s="47">
        <v>0.99199999999999999</v>
      </c>
      <c r="N77" s="47">
        <v>1.6888250089831101E-2</v>
      </c>
      <c r="O77" s="47">
        <v>1</v>
      </c>
      <c r="P77" s="47">
        <v>1</v>
      </c>
      <c r="Q77" s="47">
        <v>1</v>
      </c>
      <c r="R77" s="47">
        <v>0</v>
      </c>
      <c r="S77" s="47">
        <v>1</v>
      </c>
      <c r="T77" s="47">
        <v>1</v>
      </c>
      <c r="U77" s="47">
        <v>1</v>
      </c>
      <c r="V77" s="47">
        <v>1</v>
      </c>
      <c r="W77" s="47">
        <v>0</v>
      </c>
      <c r="X77" s="47">
        <v>0</v>
      </c>
      <c r="Y77" s="47">
        <v>0</v>
      </c>
    </row>
    <row r="78" spans="1:25" x14ac:dyDescent="0.3">
      <c r="A78" s="104"/>
      <c r="B78" s="50" t="s">
        <v>551</v>
      </c>
      <c r="C78" s="50">
        <v>11</v>
      </c>
      <c r="D78" s="47">
        <v>0.93196781272860296</v>
      </c>
      <c r="E78" s="47">
        <v>0</v>
      </c>
      <c r="F78" s="47">
        <v>0</v>
      </c>
      <c r="G78" s="47">
        <v>0</v>
      </c>
      <c r="H78" s="47">
        <v>0</v>
      </c>
      <c r="I78" s="47">
        <v>0.42680776014109301</v>
      </c>
      <c r="J78" s="47">
        <v>0.95810985759200995</v>
      </c>
      <c r="K78" s="47">
        <v>0.140147115756872</v>
      </c>
      <c r="L78" s="47">
        <v>1</v>
      </c>
      <c r="M78" s="47">
        <v>1</v>
      </c>
      <c r="N78" s="47">
        <v>0</v>
      </c>
      <c r="O78" s="47">
        <v>1</v>
      </c>
      <c r="P78" s="47">
        <v>1</v>
      </c>
      <c r="Q78" s="47">
        <v>1</v>
      </c>
      <c r="R78" s="47">
        <v>0.932721712538226</v>
      </c>
      <c r="S78" s="47">
        <v>0</v>
      </c>
      <c r="T78" s="47">
        <v>1</v>
      </c>
      <c r="U78" s="47">
        <v>1</v>
      </c>
      <c r="V78" s="47">
        <v>1</v>
      </c>
      <c r="W78" s="47">
        <v>0.15203145478374799</v>
      </c>
      <c r="X78" s="47">
        <v>1</v>
      </c>
      <c r="Y78" s="47">
        <v>0</v>
      </c>
    </row>
    <row r="79" spans="1:25" x14ac:dyDescent="0.3">
      <c r="A79" s="104"/>
      <c r="B79" s="50" t="s">
        <v>552</v>
      </c>
      <c r="C79" s="50">
        <v>12.08</v>
      </c>
      <c r="D79" s="47">
        <v>0.928066325286515</v>
      </c>
      <c r="E79" s="47">
        <v>0.64413364413364405</v>
      </c>
      <c r="F79" s="47">
        <v>1</v>
      </c>
      <c r="G79" s="47">
        <v>1</v>
      </c>
      <c r="H79" s="47">
        <v>1</v>
      </c>
      <c r="I79" s="47">
        <v>1</v>
      </c>
      <c r="J79" s="47">
        <v>0.84501572036249295</v>
      </c>
      <c r="K79" s="47">
        <v>3.87146728610143E-2</v>
      </c>
      <c r="L79" s="47">
        <v>1</v>
      </c>
      <c r="M79" s="47">
        <v>1</v>
      </c>
      <c r="N79" s="47">
        <v>0</v>
      </c>
      <c r="O79" s="47">
        <v>1</v>
      </c>
      <c r="P79" s="47">
        <v>1</v>
      </c>
      <c r="Q79" s="47">
        <v>1</v>
      </c>
      <c r="R79" s="47">
        <v>0.91961555264307604</v>
      </c>
      <c r="S79" s="47">
        <v>0.91162790697674401</v>
      </c>
      <c r="T79" s="47">
        <v>1</v>
      </c>
      <c r="U79" s="47">
        <v>1</v>
      </c>
      <c r="V79" s="47">
        <v>1</v>
      </c>
      <c r="W79" s="47">
        <v>0.59501965923984301</v>
      </c>
      <c r="X79" s="47">
        <v>0</v>
      </c>
      <c r="Y79" s="47">
        <v>0</v>
      </c>
    </row>
    <row r="80" spans="1:25" x14ac:dyDescent="0.3">
      <c r="A80" s="104"/>
      <c r="B80" s="50" t="s">
        <v>553</v>
      </c>
      <c r="C80" s="50">
        <v>12.37</v>
      </c>
      <c r="D80" s="47">
        <v>0.93196781272860296</v>
      </c>
      <c r="E80" s="47">
        <v>0.55167055167055201</v>
      </c>
      <c r="F80" s="47">
        <v>1</v>
      </c>
      <c r="G80" s="47">
        <v>1</v>
      </c>
      <c r="H80" s="47">
        <v>1</v>
      </c>
      <c r="I80" s="47">
        <v>5.1146384479717803E-2</v>
      </c>
      <c r="J80" s="47">
        <v>0.86369520991307602</v>
      </c>
      <c r="K80" s="47">
        <v>1</v>
      </c>
      <c r="L80" s="47">
        <v>1</v>
      </c>
      <c r="M80" s="47">
        <v>1</v>
      </c>
      <c r="N80" s="47">
        <v>0</v>
      </c>
      <c r="O80" s="47">
        <v>0.97619047619047605</v>
      </c>
      <c r="P80" s="47">
        <v>1</v>
      </c>
      <c r="Q80" s="47">
        <v>1</v>
      </c>
      <c r="R80" s="47">
        <v>0.92442114460463098</v>
      </c>
      <c r="S80" s="47">
        <v>1</v>
      </c>
      <c r="T80" s="47">
        <v>1</v>
      </c>
      <c r="U80" s="47">
        <v>1</v>
      </c>
      <c r="V80" s="47">
        <v>1</v>
      </c>
      <c r="W80" s="47">
        <v>0.15203145478374799</v>
      </c>
      <c r="X80" s="47">
        <v>0</v>
      </c>
      <c r="Y80" s="47">
        <v>0</v>
      </c>
    </row>
    <row r="81" spans="1:25" x14ac:dyDescent="0.3">
      <c r="A81" s="104"/>
      <c r="B81" s="50" t="s">
        <v>554</v>
      </c>
      <c r="C81" s="50">
        <v>12.13</v>
      </c>
      <c r="D81" s="47">
        <v>1</v>
      </c>
      <c r="E81" s="47">
        <v>0.79331779331779295</v>
      </c>
      <c r="F81" s="47">
        <v>1</v>
      </c>
      <c r="G81" s="47">
        <v>1</v>
      </c>
      <c r="H81" s="47">
        <v>1</v>
      </c>
      <c r="I81" s="47">
        <v>0.82665658856135005</v>
      </c>
      <c r="J81" s="47">
        <v>0.95810985759200995</v>
      </c>
      <c r="K81" s="47">
        <v>0.99632210607820404</v>
      </c>
      <c r="L81" s="47">
        <v>1</v>
      </c>
      <c r="M81" s="47">
        <v>1</v>
      </c>
      <c r="N81" s="47">
        <v>1</v>
      </c>
      <c r="O81" s="47">
        <v>1</v>
      </c>
      <c r="P81" s="47">
        <v>1</v>
      </c>
      <c r="Q81" s="47">
        <v>1</v>
      </c>
      <c r="R81" s="47">
        <v>0.159021406727829</v>
      </c>
      <c r="S81" s="47">
        <v>1</v>
      </c>
      <c r="T81" s="47">
        <v>1</v>
      </c>
      <c r="U81" s="47">
        <v>1</v>
      </c>
      <c r="V81" s="47">
        <v>1</v>
      </c>
      <c r="W81" s="47">
        <v>0.346002621231979</v>
      </c>
      <c r="X81" s="47">
        <v>0</v>
      </c>
      <c r="Y81" s="47">
        <v>2.0609318996415799E-2</v>
      </c>
    </row>
    <row r="82" spans="1:25" x14ac:dyDescent="0.3">
      <c r="A82" s="104"/>
      <c r="B82" s="50" t="s">
        <v>555</v>
      </c>
      <c r="C82" s="50">
        <v>11.3</v>
      </c>
      <c r="D82" s="47">
        <v>0.87856620336503299</v>
      </c>
      <c r="E82" s="47">
        <v>0.69930069930069905</v>
      </c>
      <c r="F82" s="47">
        <v>1</v>
      </c>
      <c r="G82" s="47">
        <v>0.91900826446281003</v>
      </c>
      <c r="H82" s="47">
        <v>1</v>
      </c>
      <c r="I82" s="47">
        <v>0.91282438901486496</v>
      </c>
      <c r="J82" s="47">
        <v>0.95884963935639</v>
      </c>
      <c r="K82" s="47">
        <v>0.119047619047619</v>
      </c>
      <c r="L82" s="47">
        <v>1</v>
      </c>
      <c r="M82" s="47">
        <v>1</v>
      </c>
      <c r="N82" s="47">
        <v>1</v>
      </c>
      <c r="O82" s="47">
        <v>1</v>
      </c>
      <c r="P82" s="47">
        <v>1</v>
      </c>
      <c r="Q82" s="47">
        <v>1</v>
      </c>
      <c r="R82" s="47">
        <v>0</v>
      </c>
      <c r="S82" s="47">
        <v>1</v>
      </c>
      <c r="T82" s="47">
        <v>1</v>
      </c>
      <c r="U82" s="47">
        <v>1</v>
      </c>
      <c r="V82" s="47">
        <v>1</v>
      </c>
      <c r="W82" s="47">
        <v>0</v>
      </c>
      <c r="X82" s="47">
        <v>0</v>
      </c>
      <c r="Y82" s="47">
        <v>0</v>
      </c>
    </row>
    <row r="83" spans="1:25" x14ac:dyDescent="0.3">
      <c r="A83" s="104"/>
      <c r="B83" s="50" t="s">
        <v>556</v>
      </c>
      <c r="C83" s="50">
        <v>13.72</v>
      </c>
      <c r="D83" s="47">
        <v>0.87856620336503299</v>
      </c>
      <c r="E83" s="47">
        <v>0.64957264957265004</v>
      </c>
      <c r="F83" s="47">
        <v>1</v>
      </c>
      <c r="G83" s="47">
        <v>1</v>
      </c>
      <c r="H83" s="47">
        <v>1</v>
      </c>
      <c r="I83" s="47">
        <v>1</v>
      </c>
      <c r="J83" s="47">
        <v>0.810523395598299</v>
      </c>
      <c r="K83" s="47">
        <v>3.8521099496709302E-2</v>
      </c>
      <c r="L83" s="47">
        <v>1</v>
      </c>
      <c r="M83" s="47">
        <v>0</v>
      </c>
      <c r="N83" s="47">
        <v>0.18648939992813501</v>
      </c>
      <c r="O83" s="47">
        <v>1</v>
      </c>
      <c r="P83" s="47">
        <v>1</v>
      </c>
      <c r="Q83" s="47">
        <v>1</v>
      </c>
      <c r="R83" s="47">
        <v>0.228484054172128</v>
      </c>
      <c r="S83" s="47">
        <v>1</v>
      </c>
      <c r="T83" s="47">
        <v>1</v>
      </c>
      <c r="U83" s="47">
        <v>1</v>
      </c>
      <c r="V83" s="47">
        <v>1</v>
      </c>
      <c r="W83" s="47">
        <v>0</v>
      </c>
      <c r="X83" s="47">
        <v>0.99791666666666701</v>
      </c>
      <c r="Y83" s="47">
        <v>0.93637992831541195</v>
      </c>
    </row>
    <row r="84" spans="1:25" x14ac:dyDescent="0.3">
      <c r="A84" s="104"/>
      <c r="B84" s="50" t="s">
        <v>557</v>
      </c>
      <c r="C84" s="50">
        <v>12.43</v>
      </c>
      <c r="D84" s="47">
        <v>1</v>
      </c>
      <c r="E84" s="47">
        <v>0.89355089355089401</v>
      </c>
      <c r="F84" s="47">
        <v>1</v>
      </c>
      <c r="G84" s="47">
        <v>1</v>
      </c>
      <c r="H84" s="47">
        <v>1</v>
      </c>
      <c r="I84" s="47">
        <v>1</v>
      </c>
      <c r="J84" s="47">
        <v>0.79979656001479604</v>
      </c>
      <c r="K84" s="47">
        <v>3.1939605110336798E-2</v>
      </c>
      <c r="L84" s="47">
        <v>1</v>
      </c>
      <c r="M84" s="47">
        <v>0.99839999999999995</v>
      </c>
      <c r="N84" s="47">
        <v>1</v>
      </c>
      <c r="O84" s="47">
        <v>1</v>
      </c>
      <c r="P84" s="47">
        <v>1</v>
      </c>
      <c r="Q84" s="47">
        <v>1</v>
      </c>
      <c r="R84" s="47">
        <v>9.1743119266055103E-3</v>
      </c>
      <c r="S84" s="47">
        <v>1</v>
      </c>
      <c r="T84" s="47">
        <v>1</v>
      </c>
      <c r="U84" s="47">
        <v>1</v>
      </c>
      <c r="V84" s="47">
        <v>1</v>
      </c>
      <c r="W84" s="47">
        <v>0</v>
      </c>
      <c r="X84" s="47">
        <v>1</v>
      </c>
      <c r="Y84" s="47">
        <v>0</v>
      </c>
    </row>
    <row r="85" spans="1:25" x14ac:dyDescent="0.3">
      <c r="A85" s="104"/>
      <c r="B85" s="50" t="s">
        <v>558</v>
      </c>
      <c r="C85" s="50">
        <v>12.67</v>
      </c>
      <c r="D85" s="47">
        <v>1</v>
      </c>
      <c r="E85" s="47">
        <v>0.40637140637140601</v>
      </c>
      <c r="F85" s="47">
        <v>1</v>
      </c>
      <c r="G85" s="47">
        <v>1</v>
      </c>
      <c r="H85" s="47">
        <v>1</v>
      </c>
      <c r="I85" s="47">
        <v>1</v>
      </c>
      <c r="J85" s="47">
        <v>0.62493064545958898</v>
      </c>
      <c r="K85" s="47">
        <v>3.3875338753387503E-2</v>
      </c>
      <c r="L85" s="47">
        <v>1</v>
      </c>
      <c r="M85" s="47">
        <v>0</v>
      </c>
      <c r="N85" s="47">
        <v>1</v>
      </c>
      <c r="O85" s="47">
        <v>1</v>
      </c>
      <c r="P85" s="47">
        <v>1</v>
      </c>
      <c r="Q85" s="47">
        <v>1</v>
      </c>
      <c r="R85" s="47">
        <v>0</v>
      </c>
      <c r="S85" s="47">
        <v>1</v>
      </c>
      <c r="T85" s="47">
        <v>1</v>
      </c>
      <c r="U85" s="47">
        <v>1</v>
      </c>
      <c r="V85" s="47">
        <v>1</v>
      </c>
      <c r="W85" s="47">
        <v>0</v>
      </c>
      <c r="X85" s="47">
        <v>1.3194444444444399E-2</v>
      </c>
      <c r="Y85" s="47">
        <v>0</v>
      </c>
    </row>
    <row r="86" spans="1:25" x14ac:dyDescent="0.3">
      <c r="A86" s="104"/>
      <c r="B86" s="50" t="s">
        <v>559</v>
      </c>
      <c r="C86" s="50">
        <v>13.04</v>
      </c>
      <c r="D86" s="47">
        <v>0.87905388929529404</v>
      </c>
      <c r="E86" s="47">
        <v>0.60062160062160097</v>
      </c>
      <c r="F86" s="47">
        <v>1</v>
      </c>
      <c r="G86" s="47">
        <v>1</v>
      </c>
      <c r="H86" s="47">
        <v>1</v>
      </c>
      <c r="I86" s="47">
        <v>1</v>
      </c>
      <c r="J86" s="47">
        <v>0.80710190493804301</v>
      </c>
      <c r="K86" s="47">
        <v>1</v>
      </c>
      <c r="L86" s="47">
        <v>1</v>
      </c>
      <c r="M86" s="47">
        <v>1</v>
      </c>
      <c r="N86" s="47">
        <v>1</v>
      </c>
      <c r="O86" s="47">
        <v>1</v>
      </c>
      <c r="P86" s="47">
        <v>1</v>
      </c>
      <c r="Q86" s="47">
        <v>1</v>
      </c>
      <c r="R86" s="47">
        <v>0.69025775447793802</v>
      </c>
      <c r="S86" s="47">
        <v>1</v>
      </c>
      <c r="T86" s="47">
        <v>1</v>
      </c>
      <c r="U86" s="47">
        <v>1</v>
      </c>
      <c r="V86" s="47">
        <v>1</v>
      </c>
      <c r="W86" s="47">
        <v>0</v>
      </c>
      <c r="X86" s="47">
        <v>0</v>
      </c>
      <c r="Y86" s="47">
        <v>0</v>
      </c>
    </row>
    <row r="87" spans="1:25" x14ac:dyDescent="0.3">
      <c r="A87" s="104"/>
      <c r="B87" s="50" t="s">
        <v>560</v>
      </c>
      <c r="C87" s="50">
        <v>11.01</v>
      </c>
      <c r="D87" s="47">
        <v>0.93196781272860296</v>
      </c>
      <c r="E87" s="47">
        <v>0</v>
      </c>
      <c r="F87" s="47">
        <v>0</v>
      </c>
      <c r="G87" s="47">
        <v>0</v>
      </c>
      <c r="H87" s="47">
        <v>0</v>
      </c>
      <c r="I87" s="47">
        <v>1</v>
      </c>
      <c r="J87" s="47">
        <v>0.93360458664693902</v>
      </c>
      <c r="K87" s="47">
        <v>9.3495934959349603E-2</v>
      </c>
      <c r="L87" s="47">
        <v>1</v>
      </c>
      <c r="M87" s="47">
        <v>0</v>
      </c>
      <c r="N87" s="47">
        <v>1</v>
      </c>
      <c r="O87" s="47">
        <v>0.83928571428571397</v>
      </c>
      <c r="P87" s="47">
        <v>1</v>
      </c>
      <c r="Q87" s="47">
        <v>1</v>
      </c>
      <c r="R87" s="47">
        <v>0</v>
      </c>
      <c r="S87" s="47">
        <v>1</v>
      </c>
      <c r="T87" s="47">
        <v>1</v>
      </c>
      <c r="U87" s="47">
        <v>1</v>
      </c>
      <c r="V87" s="47">
        <v>1</v>
      </c>
      <c r="W87" s="47">
        <v>0</v>
      </c>
      <c r="X87" s="47">
        <v>0</v>
      </c>
      <c r="Y87" s="47">
        <v>0</v>
      </c>
    </row>
    <row r="88" spans="1:25" x14ac:dyDescent="0.3">
      <c r="A88" s="104"/>
      <c r="B88" s="50" t="s">
        <v>561</v>
      </c>
      <c r="C88" s="50">
        <v>11.43</v>
      </c>
      <c r="D88" s="47">
        <v>1</v>
      </c>
      <c r="E88" s="47">
        <v>0.47008547008547003</v>
      </c>
      <c r="F88" s="47">
        <v>1</v>
      </c>
      <c r="G88" s="47">
        <v>1</v>
      </c>
      <c r="H88" s="47">
        <v>1</v>
      </c>
      <c r="I88" s="47">
        <v>0.31922398589065298</v>
      </c>
      <c r="J88" s="47">
        <v>0.77963750693545397</v>
      </c>
      <c r="K88" s="47">
        <v>3.9295392953929503E-2</v>
      </c>
      <c r="L88" s="47">
        <v>1</v>
      </c>
      <c r="M88" s="47">
        <v>1</v>
      </c>
      <c r="N88" s="47">
        <v>0</v>
      </c>
      <c r="O88" s="47">
        <v>1</v>
      </c>
      <c r="P88" s="47">
        <v>1</v>
      </c>
      <c r="Q88" s="47">
        <v>1</v>
      </c>
      <c r="R88" s="47">
        <v>0.28090869375272998</v>
      </c>
      <c r="S88" s="47">
        <v>1</v>
      </c>
      <c r="T88" s="47">
        <v>1</v>
      </c>
      <c r="U88" s="47">
        <v>1</v>
      </c>
      <c r="V88" s="47">
        <v>1</v>
      </c>
      <c r="W88" s="47">
        <v>1</v>
      </c>
      <c r="X88" s="47">
        <v>0</v>
      </c>
      <c r="Y88" s="47">
        <v>0</v>
      </c>
    </row>
    <row r="89" spans="1:25" x14ac:dyDescent="0.3">
      <c r="A89" s="104"/>
      <c r="B89" s="50" t="s">
        <v>562</v>
      </c>
      <c r="C89" s="50">
        <v>12.59</v>
      </c>
      <c r="D89" s="47">
        <v>0.93196781272860296</v>
      </c>
      <c r="E89" s="47">
        <v>0.58430458430458398</v>
      </c>
      <c r="F89" s="47">
        <v>1</v>
      </c>
      <c r="G89" s="47">
        <v>1</v>
      </c>
      <c r="H89" s="47">
        <v>1</v>
      </c>
      <c r="I89" s="47">
        <v>1</v>
      </c>
      <c r="J89" s="47">
        <v>0.80321805067505103</v>
      </c>
      <c r="K89" s="47">
        <v>0.98915989159891604</v>
      </c>
      <c r="L89" s="47">
        <v>1</v>
      </c>
      <c r="M89" s="47">
        <v>1</v>
      </c>
      <c r="N89" s="47">
        <v>1</v>
      </c>
      <c r="O89" s="47">
        <v>1</v>
      </c>
      <c r="P89" s="47">
        <v>1</v>
      </c>
      <c r="Q89" s="47">
        <v>1</v>
      </c>
      <c r="R89" s="47">
        <v>0.16906946264744399</v>
      </c>
      <c r="S89" s="47">
        <v>1</v>
      </c>
      <c r="T89" s="47">
        <v>1</v>
      </c>
      <c r="U89" s="47">
        <v>1</v>
      </c>
      <c r="V89" s="47">
        <v>1</v>
      </c>
      <c r="W89" s="47">
        <v>1</v>
      </c>
      <c r="X89" s="47">
        <v>0</v>
      </c>
      <c r="Y89" s="47">
        <v>0</v>
      </c>
    </row>
    <row r="90" spans="1:25" x14ac:dyDescent="0.3">
      <c r="A90" s="104"/>
      <c r="B90" s="50" t="s">
        <v>563</v>
      </c>
      <c r="C90" s="50">
        <v>12.2</v>
      </c>
      <c r="D90" s="47">
        <v>0.98829553767373801</v>
      </c>
      <c r="E90" s="47">
        <v>0.67521367521367504</v>
      </c>
      <c r="F90" s="47">
        <v>0.997142857142857</v>
      </c>
      <c r="G90" s="47">
        <v>1</v>
      </c>
      <c r="H90" s="47">
        <v>1</v>
      </c>
      <c r="I90" s="47">
        <v>1</v>
      </c>
      <c r="J90" s="47">
        <v>0.96125393009062299</v>
      </c>
      <c r="K90" s="47">
        <v>0.98993418505613595</v>
      </c>
      <c r="L90" s="47">
        <v>0.97816593886462899</v>
      </c>
      <c r="M90" s="47">
        <v>1</v>
      </c>
      <c r="N90" s="47">
        <v>1</v>
      </c>
      <c r="O90" s="47">
        <v>1</v>
      </c>
      <c r="P90" s="47">
        <v>1</v>
      </c>
      <c r="Q90" s="47">
        <v>1</v>
      </c>
      <c r="R90" s="47">
        <v>1</v>
      </c>
      <c r="S90" s="47">
        <v>1</v>
      </c>
      <c r="T90" s="47">
        <v>1</v>
      </c>
      <c r="U90" s="47">
        <v>1</v>
      </c>
      <c r="V90" s="47">
        <v>1</v>
      </c>
      <c r="W90" s="47">
        <v>0.351245085190039</v>
      </c>
      <c r="X90" s="47">
        <v>0</v>
      </c>
      <c r="Y90" s="47">
        <v>0</v>
      </c>
    </row>
    <row r="91" spans="1:25" x14ac:dyDescent="0.3">
      <c r="A91" s="104"/>
      <c r="B91" s="50" t="s">
        <v>564</v>
      </c>
      <c r="C91" s="50">
        <v>11.26</v>
      </c>
      <c r="D91" s="47">
        <v>1</v>
      </c>
      <c r="E91" s="47">
        <v>0.497280497280497</v>
      </c>
      <c r="F91" s="47">
        <v>1</v>
      </c>
      <c r="G91" s="47">
        <v>1</v>
      </c>
      <c r="H91" s="47">
        <v>1</v>
      </c>
      <c r="I91" s="47">
        <v>0.91332829428067497</v>
      </c>
      <c r="J91" s="47">
        <v>0.82152764934344402</v>
      </c>
      <c r="K91" s="47">
        <v>0.989547038327526</v>
      </c>
      <c r="L91" s="47">
        <v>1</v>
      </c>
      <c r="M91" s="47">
        <v>0.94240000000000002</v>
      </c>
      <c r="N91" s="47">
        <v>1</v>
      </c>
      <c r="O91" s="47">
        <v>1</v>
      </c>
      <c r="P91" s="47">
        <v>1</v>
      </c>
      <c r="Q91" s="47">
        <v>1</v>
      </c>
      <c r="R91" s="47">
        <v>0.21231979030144199</v>
      </c>
      <c r="S91" s="47">
        <v>1</v>
      </c>
      <c r="T91" s="47">
        <v>1</v>
      </c>
      <c r="U91" s="47">
        <v>1</v>
      </c>
      <c r="V91" s="47">
        <v>1</v>
      </c>
      <c r="W91" s="47">
        <v>0.30537352555701203</v>
      </c>
      <c r="X91" s="47">
        <v>0.46388888888888902</v>
      </c>
      <c r="Y91" s="47">
        <v>0</v>
      </c>
    </row>
    <row r="92" spans="1:25" x14ac:dyDescent="0.3">
      <c r="A92" s="104"/>
      <c r="B92" s="50" t="s">
        <v>565</v>
      </c>
      <c r="C92" s="50">
        <v>14.57</v>
      </c>
      <c r="D92" s="47">
        <v>1</v>
      </c>
      <c r="E92" s="47">
        <v>1.55400155400155E-2</v>
      </c>
      <c r="F92" s="47">
        <v>0</v>
      </c>
      <c r="G92" s="47">
        <v>0</v>
      </c>
      <c r="H92" s="47">
        <v>0</v>
      </c>
      <c r="I92" s="47">
        <v>0.90123456790123502</v>
      </c>
      <c r="J92" s="47">
        <v>0.80016645089698502</v>
      </c>
      <c r="K92" s="47">
        <v>8.6720867208672101E-2</v>
      </c>
      <c r="L92" s="47">
        <v>1</v>
      </c>
      <c r="M92" s="47">
        <v>1</v>
      </c>
      <c r="N92" s="47">
        <v>0</v>
      </c>
      <c r="O92" s="47">
        <v>1</v>
      </c>
      <c r="P92" s="47">
        <v>1</v>
      </c>
      <c r="Q92" s="47">
        <v>1</v>
      </c>
      <c r="R92" s="47">
        <v>2.79598077763215E-2</v>
      </c>
      <c r="S92" s="47">
        <v>1</v>
      </c>
      <c r="T92" s="47">
        <v>1</v>
      </c>
      <c r="U92" s="47">
        <v>1</v>
      </c>
      <c r="V92" s="47">
        <v>1</v>
      </c>
      <c r="W92" s="47">
        <v>0</v>
      </c>
      <c r="X92" s="47">
        <v>0.76249999999999996</v>
      </c>
      <c r="Y92" s="47">
        <v>0</v>
      </c>
    </row>
    <row r="93" spans="1:25" x14ac:dyDescent="0.3">
      <c r="A93" s="104"/>
      <c r="B93" s="50" t="s">
        <v>566</v>
      </c>
      <c r="C93" s="50">
        <v>11.6</v>
      </c>
      <c r="D93" s="47">
        <v>1</v>
      </c>
      <c r="E93" s="47">
        <v>0</v>
      </c>
      <c r="F93" s="47">
        <v>0</v>
      </c>
      <c r="G93" s="47">
        <v>0</v>
      </c>
      <c r="H93" s="47">
        <v>0</v>
      </c>
      <c r="I93" s="47">
        <v>1</v>
      </c>
      <c r="J93" s="47">
        <v>0.94275938598113596</v>
      </c>
      <c r="K93" s="47">
        <v>0.147502903600465</v>
      </c>
      <c r="L93" s="47">
        <v>1</v>
      </c>
      <c r="M93" s="47">
        <v>1</v>
      </c>
      <c r="N93" s="47">
        <v>1</v>
      </c>
      <c r="O93" s="47">
        <v>1</v>
      </c>
      <c r="P93" s="47">
        <v>1</v>
      </c>
      <c r="Q93" s="47">
        <v>1</v>
      </c>
      <c r="R93" s="47">
        <v>0.21537789427697701</v>
      </c>
      <c r="S93" s="47">
        <v>1</v>
      </c>
      <c r="T93" s="47">
        <v>1</v>
      </c>
      <c r="U93" s="47">
        <v>1</v>
      </c>
      <c r="V93" s="47">
        <v>1</v>
      </c>
      <c r="W93" s="47">
        <v>0.36959370904325001</v>
      </c>
      <c r="X93" s="47">
        <v>0.76249999999999996</v>
      </c>
      <c r="Y93" s="47">
        <v>0</v>
      </c>
    </row>
    <row r="94" spans="1:25" x14ac:dyDescent="0.3">
      <c r="A94" s="104"/>
      <c r="B94" s="50" t="s">
        <v>567</v>
      </c>
      <c r="C94" s="50">
        <v>11.88</v>
      </c>
      <c r="D94" s="47">
        <v>0.93196781272860296</v>
      </c>
      <c r="E94" s="47">
        <v>0.52913752913752898</v>
      </c>
      <c r="F94" s="47">
        <v>1</v>
      </c>
      <c r="G94" s="47">
        <v>1</v>
      </c>
      <c r="H94" s="47">
        <v>1</v>
      </c>
      <c r="I94" s="47">
        <v>0.97858402620307405</v>
      </c>
      <c r="J94" s="47">
        <v>0.81570186794895505</v>
      </c>
      <c r="K94" s="47">
        <v>3.8521099496709302E-2</v>
      </c>
      <c r="L94" s="47">
        <v>1</v>
      </c>
      <c r="M94" s="47">
        <v>1</v>
      </c>
      <c r="N94" s="47">
        <v>1.58102766798419E-2</v>
      </c>
      <c r="O94" s="47">
        <v>1</v>
      </c>
      <c r="P94" s="47">
        <v>1</v>
      </c>
      <c r="Q94" s="47">
        <v>1</v>
      </c>
      <c r="R94" s="47">
        <v>0</v>
      </c>
      <c r="S94" s="47">
        <v>1</v>
      </c>
      <c r="T94" s="47">
        <v>1</v>
      </c>
      <c r="U94" s="47">
        <v>1</v>
      </c>
      <c r="V94" s="47">
        <v>1</v>
      </c>
      <c r="W94" s="47">
        <v>0.60812581913499297</v>
      </c>
      <c r="X94" s="47">
        <v>0.95138888888888895</v>
      </c>
      <c r="Y94" s="47">
        <v>0.52240143369175596</v>
      </c>
    </row>
    <row r="95" spans="1:25" x14ac:dyDescent="0.3">
      <c r="A95" s="104"/>
      <c r="B95" s="50" t="s">
        <v>568</v>
      </c>
      <c r="C95" s="50">
        <v>10.73</v>
      </c>
      <c r="D95" s="47">
        <v>1</v>
      </c>
      <c r="E95" s="47">
        <v>0.76534576534576504</v>
      </c>
      <c r="F95" s="47">
        <v>1</v>
      </c>
      <c r="G95" s="47">
        <v>1</v>
      </c>
      <c r="H95" s="47">
        <v>1</v>
      </c>
      <c r="I95" s="47">
        <v>1</v>
      </c>
      <c r="J95" s="47">
        <v>0.60874791936378803</v>
      </c>
      <c r="K95" s="47">
        <v>3.0778164924506399E-2</v>
      </c>
      <c r="L95" s="47">
        <v>1</v>
      </c>
      <c r="M95" s="47">
        <v>1</v>
      </c>
      <c r="N95" s="47">
        <v>1</v>
      </c>
      <c r="O95" s="47">
        <v>1</v>
      </c>
      <c r="P95" s="47">
        <v>1</v>
      </c>
      <c r="Q95" s="47">
        <v>1</v>
      </c>
      <c r="R95" s="47">
        <v>6.9899519440803803E-2</v>
      </c>
      <c r="S95" s="47">
        <v>1</v>
      </c>
      <c r="T95" s="47">
        <v>1</v>
      </c>
      <c r="U95" s="47">
        <v>1</v>
      </c>
      <c r="V95" s="47">
        <v>1</v>
      </c>
      <c r="W95" s="47">
        <v>0.35255570117955398</v>
      </c>
      <c r="X95" s="47">
        <v>1.3194444444444399E-2</v>
      </c>
      <c r="Y95" s="47">
        <v>0</v>
      </c>
    </row>
    <row r="96" spans="1:25" x14ac:dyDescent="0.3">
      <c r="A96" s="104"/>
      <c r="B96" s="50" t="s">
        <v>569</v>
      </c>
      <c r="C96" s="50">
        <v>15.27</v>
      </c>
      <c r="D96" s="47">
        <v>1</v>
      </c>
      <c r="E96" s="47">
        <v>0.33877233877233898</v>
      </c>
      <c r="F96" s="47">
        <v>1</v>
      </c>
      <c r="G96" s="47">
        <v>1</v>
      </c>
      <c r="H96" s="47">
        <v>1</v>
      </c>
      <c r="I96" s="47">
        <v>0.91282438901486496</v>
      </c>
      <c r="J96" s="47">
        <v>0.97133345663029402</v>
      </c>
      <c r="K96" s="47">
        <v>0.13240418118466901</v>
      </c>
      <c r="L96" s="47">
        <v>1</v>
      </c>
      <c r="M96" s="47">
        <v>1</v>
      </c>
      <c r="N96" s="47">
        <v>1</v>
      </c>
      <c r="O96" s="47">
        <v>1</v>
      </c>
      <c r="P96" s="47">
        <v>1</v>
      </c>
      <c r="Q96" s="47">
        <v>1</v>
      </c>
      <c r="R96" s="47">
        <v>0</v>
      </c>
      <c r="S96" s="47">
        <v>0</v>
      </c>
      <c r="T96" s="47">
        <v>1</v>
      </c>
      <c r="U96" s="47">
        <v>1</v>
      </c>
      <c r="V96" s="47">
        <v>1</v>
      </c>
      <c r="W96" s="47">
        <v>0</v>
      </c>
      <c r="X96" s="47">
        <v>0</v>
      </c>
      <c r="Y96" s="47">
        <v>0</v>
      </c>
    </row>
    <row r="97" spans="1:25" x14ac:dyDescent="0.3">
      <c r="A97" s="104"/>
      <c r="B97" s="50" t="s">
        <v>570</v>
      </c>
      <c r="C97" s="50">
        <v>14.02</v>
      </c>
      <c r="D97" s="47">
        <v>0.87856620336503299</v>
      </c>
      <c r="E97" s="47">
        <v>0</v>
      </c>
      <c r="F97" s="47">
        <v>1</v>
      </c>
      <c r="G97" s="47">
        <v>1</v>
      </c>
      <c r="H97" s="47">
        <v>0.33907284768211898</v>
      </c>
      <c r="I97" s="47">
        <v>1</v>
      </c>
      <c r="J97" s="47">
        <v>0.81977066765304196</v>
      </c>
      <c r="K97" s="47">
        <v>6.5427797135114193E-2</v>
      </c>
      <c r="L97" s="47">
        <v>1</v>
      </c>
      <c r="M97" s="47">
        <v>1</v>
      </c>
      <c r="N97" s="47">
        <v>1</v>
      </c>
      <c r="O97" s="47">
        <v>1</v>
      </c>
      <c r="P97" s="47">
        <v>1</v>
      </c>
      <c r="Q97" s="47">
        <v>1</v>
      </c>
      <c r="R97" s="47">
        <v>0.15989515072083901</v>
      </c>
      <c r="S97" s="47">
        <v>1</v>
      </c>
      <c r="T97" s="47">
        <v>1</v>
      </c>
      <c r="U97" s="47">
        <v>1</v>
      </c>
      <c r="V97" s="47">
        <v>1</v>
      </c>
      <c r="W97" s="47">
        <v>0.60681520314547799</v>
      </c>
      <c r="X97" s="47">
        <v>0</v>
      </c>
      <c r="Y97" s="47">
        <v>0</v>
      </c>
    </row>
    <row r="98" spans="1:25" x14ac:dyDescent="0.3">
      <c r="A98" s="104"/>
      <c r="B98" s="50" t="s">
        <v>571</v>
      </c>
      <c r="C98" s="50">
        <v>14.51</v>
      </c>
      <c r="D98" s="47">
        <v>0.87929773226042396</v>
      </c>
      <c r="E98" s="47">
        <v>0</v>
      </c>
      <c r="F98" s="47">
        <v>0</v>
      </c>
      <c r="G98" s="47">
        <v>0</v>
      </c>
      <c r="H98" s="47">
        <v>0</v>
      </c>
      <c r="I98" s="47">
        <v>1</v>
      </c>
      <c r="J98" s="47">
        <v>0.72794525614943595</v>
      </c>
      <c r="K98" s="47">
        <v>2.7680991095625201E-2</v>
      </c>
      <c r="L98" s="47">
        <v>1</v>
      </c>
      <c r="M98" s="47">
        <v>1</v>
      </c>
      <c r="N98" s="47">
        <v>0.83075817463169199</v>
      </c>
      <c r="O98" s="47">
        <v>1</v>
      </c>
      <c r="P98" s="47">
        <v>1</v>
      </c>
      <c r="Q98" s="47">
        <v>1</v>
      </c>
      <c r="R98" s="47">
        <v>0.96242900830056799</v>
      </c>
      <c r="S98" s="47">
        <v>1</v>
      </c>
      <c r="T98" s="47">
        <v>1</v>
      </c>
      <c r="U98" s="47">
        <v>1</v>
      </c>
      <c r="V98" s="47">
        <v>1</v>
      </c>
      <c r="W98" s="47">
        <v>0.218872870249017</v>
      </c>
      <c r="X98" s="47">
        <v>0</v>
      </c>
      <c r="Y98" s="47">
        <v>0</v>
      </c>
    </row>
    <row r="99" spans="1:25" x14ac:dyDescent="0.3">
      <c r="A99" s="104"/>
      <c r="B99" s="50" t="s">
        <v>572</v>
      </c>
      <c r="C99" s="50">
        <v>13.11</v>
      </c>
      <c r="D99" s="47">
        <v>1</v>
      </c>
      <c r="E99" s="47">
        <v>0</v>
      </c>
      <c r="F99" s="47">
        <v>0</v>
      </c>
      <c r="G99" s="47">
        <v>0</v>
      </c>
      <c r="H99" s="47">
        <v>0</v>
      </c>
      <c r="I99" s="47">
        <v>1</v>
      </c>
      <c r="J99" s="47">
        <v>0.90160902533752496</v>
      </c>
      <c r="K99" s="47">
        <v>0.17092528068137799</v>
      </c>
      <c r="L99" s="47">
        <v>1</v>
      </c>
      <c r="M99" s="47">
        <v>1</v>
      </c>
      <c r="N99" s="47">
        <v>1.47323032698527E-2</v>
      </c>
      <c r="O99" s="47">
        <v>1</v>
      </c>
      <c r="P99" s="47">
        <v>1</v>
      </c>
      <c r="Q99" s="47">
        <v>1</v>
      </c>
      <c r="R99" s="47">
        <v>0.12844036697247699</v>
      </c>
      <c r="S99" s="47">
        <v>1</v>
      </c>
      <c r="T99" s="47">
        <v>1</v>
      </c>
      <c r="U99" s="47">
        <v>0.967794871794872</v>
      </c>
      <c r="V99" s="47">
        <v>1</v>
      </c>
      <c r="W99" s="47">
        <v>0.389252948885976</v>
      </c>
      <c r="X99" s="47">
        <v>0</v>
      </c>
      <c r="Y99" s="47">
        <v>0</v>
      </c>
    </row>
    <row r="100" spans="1:25" x14ac:dyDescent="0.3">
      <c r="A100" s="104"/>
      <c r="B100" s="50" t="s">
        <v>573</v>
      </c>
      <c r="C100" s="50">
        <v>10.5</v>
      </c>
      <c r="D100" s="47">
        <v>1</v>
      </c>
      <c r="E100" s="47">
        <v>0</v>
      </c>
      <c r="F100" s="47">
        <v>1</v>
      </c>
      <c r="G100" s="47">
        <v>0.95206611570247901</v>
      </c>
      <c r="H100" s="47">
        <v>1</v>
      </c>
      <c r="I100" s="47">
        <v>1</v>
      </c>
      <c r="J100" s="47">
        <v>0.98714629184390601</v>
      </c>
      <c r="K100" s="47">
        <v>0.105497483546264</v>
      </c>
      <c r="L100" s="47">
        <v>1</v>
      </c>
      <c r="M100" s="47">
        <v>1</v>
      </c>
      <c r="N100" s="47">
        <v>0.98598634567013999</v>
      </c>
      <c r="O100" s="47">
        <v>1</v>
      </c>
      <c r="P100" s="47">
        <v>1</v>
      </c>
      <c r="Q100" s="47">
        <v>1</v>
      </c>
      <c r="R100" s="47">
        <v>0.221494102228047</v>
      </c>
      <c r="S100" s="47">
        <v>0</v>
      </c>
      <c r="T100" s="47">
        <v>1</v>
      </c>
      <c r="U100" s="47">
        <v>0.96841025641025602</v>
      </c>
      <c r="V100" s="47">
        <v>1</v>
      </c>
      <c r="W100" s="47">
        <v>0.480996068152031</v>
      </c>
      <c r="X100" s="47">
        <v>1</v>
      </c>
      <c r="Y100" s="47">
        <v>0</v>
      </c>
    </row>
    <row r="101" spans="1:25" x14ac:dyDescent="0.3">
      <c r="A101" s="104"/>
      <c r="B101" s="50" t="s">
        <v>574</v>
      </c>
      <c r="C101" s="50">
        <v>14.13</v>
      </c>
      <c r="D101" s="47">
        <v>0.99853694220921696</v>
      </c>
      <c r="E101" s="47">
        <v>0.47552447552447602</v>
      </c>
      <c r="F101" s="47">
        <v>1</v>
      </c>
      <c r="G101" s="47">
        <v>1</v>
      </c>
      <c r="H101" s="47">
        <v>1</v>
      </c>
      <c r="I101" s="47">
        <v>1</v>
      </c>
      <c r="J101" s="47">
        <v>0.94405400406880002</v>
      </c>
      <c r="K101" s="47">
        <v>1</v>
      </c>
      <c r="L101" s="47">
        <v>1</v>
      </c>
      <c r="M101" s="47">
        <v>1</v>
      </c>
      <c r="N101" s="47">
        <v>0</v>
      </c>
      <c r="O101" s="47">
        <v>1</v>
      </c>
      <c r="P101" s="47">
        <v>1</v>
      </c>
      <c r="Q101" s="47">
        <v>1</v>
      </c>
      <c r="R101" s="47">
        <v>0.42551332459589303</v>
      </c>
      <c r="S101" s="47">
        <v>1</v>
      </c>
      <c r="T101" s="47">
        <v>1</v>
      </c>
      <c r="U101" s="47">
        <v>1</v>
      </c>
      <c r="V101" s="47">
        <v>1</v>
      </c>
      <c r="W101" s="47">
        <v>0.33813892529488898</v>
      </c>
      <c r="X101" s="47">
        <v>0</v>
      </c>
      <c r="Y101" s="47">
        <v>0.57526881720430101</v>
      </c>
    </row>
    <row r="102" spans="1:25" x14ac:dyDescent="0.3">
      <c r="A102" s="104"/>
      <c r="B102" s="50" t="s">
        <v>575</v>
      </c>
      <c r="C102" s="50">
        <v>11.21</v>
      </c>
      <c r="D102" s="47">
        <v>1</v>
      </c>
      <c r="E102" s="47">
        <v>0.59906759906759899</v>
      </c>
      <c r="F102" s="47">
        <v>1</v>
      </c>
      <c r="G102" s="47">
        <v>1</v>
      </c>
      <c r="H102" s="47">
        <v>1</v>
      </c>
      <c r="I102" s="47">
        <v>1</v>
      </c>
      <c r="J102" s="47">
        <v>0.95468836693175496</v>
      </c>
      <c r="K102" s="47">
        <v>0.12291908633372001</v>
      </c>
      <c r="L102" s="47">
        <v>1</v>
      </c>
      <c r="M102" s="47">
        <v>1</v>
      </c>
      <c r="N102" s="47">
        <v>1</v>
      </c>
      <c r="O102" s="47">
        <v>1</v>
      </c>
      <c r="P102" s="47">
        <v>1</v>
      </c>
      <c r="Q102" s="47">
        <v>1</v>
      </c>
      <c r="R102" s="47">
        <v>0.21581476627348201</v>
      </c>
      <c r="S102" s="47">
        <v>1</v>
      </c>
      <c r="T102" s="47">
        <v>1</v>
      </c>
      <c r="U102" s="47">
        <v>1</v>
      </c>
      <c r="V102" s="47">
        <v>1</v>
      </c>
      <c r="W102" s="47">
        <v>0.18086500655307999</v>
      </c>
      <c r="X102" s="47">
        <v>1.3194444444444399E-2</v>
      </c>
      <c r="Y102" s="47">
        <v>2.10573476702509E-2</v>
      </c>
    </row>
    <row r="103" spans="1:25" x14ac:dyDescent="0.3">
      <c r="A103" s="104"/>
      <c r="B103" s="50" t="s">
        <v>576</v>
      </c>
      <c r="C103" s="50">
        <v>11.19</v>
      </c>
      <c r="D103" s="47">
        <v>1</v>
      </c>
      <c r="E103" s="47">
        <v>0.55710955710955701</v>
      </c>
      <c r="F103" s="47">
        <v>1</v>
      </c>
      <c r="G103" s="47">
        <v>1</v>
      </c>
      <c r="H103" s="47">
        <v>1</v>
      </c>
      <c r="I103" s="47">
        <v>1</v>
      </c>
      <c r="J103" s="47">
        <v>0.92287775106343595</v>
      </c>
      <c r="K103" s="47">
        <v>0.80410375532326706</v>
      </c>
      <c r="L103" s="47">
        <v>1</v>
      </c>
      <c r="M103" s="47">
        <v>1</v>
      </c>
      <c r="N103" s="47">
        <v>3.2698526769672998E-2</v>
      </c>
      <c r="O103" s="47">
        <v>1</v>
      </c>
      <c r="P103" s="47">
        <v>1</v>
      </c>
      <c r="Q103" s="47">
        <v>1</v>
      </c>
      <c r="R103" s="47">
        <v>0.98383573612931396</v>
      </c>
      <c r="S103" s="47">
        <v>1</v>
      </c>
      <c r="T103" s="47">
        <v>1</v>
      </c>
      <c r="U103" s="47">
        <v>1</v>
      </c>
      <c r="V103" s="47">
        <v>1</v>
      </c>
      <c r="W103" s="47">
        <v>0.36959370904325001</v>
      </c>
      <c r="X103" s="47">
        <v>0</v>
      </c>
      <c r="Y103" s="47">
        <v>0</v>
      </c>
    </row>
    <row r="104" spans="1:25" x14ac:dyDescent="0.3">
      <c r="A104" s="104"/>
      <c r="B104" s="50" t="s">
        <v>577</v>
      </c>
      <c r="C104" s="50">
        <v>10.210000000000001</v>
      </c>
      <c r="D104" s="47">
        <v>0.99975615703486997</v>
      </c>
      <c r="E104" s="47">
        <v>0</v>
      </c>
      <c r="F104" s="47">
        <v>0.154285714285714</v>
      </c>
      <c r="G104" s="47">
        <v>3.3057851239669402E-2</v>
      </c>
      <c r="H104" s="47">
        <v>0</v>
      </c>
      <c r="I104" s="47">
        <v>1</v>
      </c>
      <c r="J104" s="47">
        <v>0.80580728685037895</v>
      </c>
      <c r="K104" s="47">
        <v>3.8908246225319403E-2</v>
      </c>
      <c r="L104" s="47">
        <v>1</v>
      </c>
      <c r="M104" s="47">
        <v>1</v>
      </c>
      <c r="N104" s="47">
        <v>1</v>
      </c>
      <c r="O104" s="47">
        <v>1</v>
      </c>
      <c r="P104" s="47">
        <v>1</v>
      </c>
      <c r="Q104" s="47">
        <v>1</v>
      </c>
      <c r="R104" s="47">
        <v>9.3927479248580206E-2</v>
      </c>
      <c r="S104" s="47">
        <v>0.96434108527131801</v>
      </c>
      <c r="T104" s="47">
        <v>1</v>
      </c>
      <c r="U104" s="47">
        <v>1</v>
      </c>
      <c r="V104" s="47">
        <v>1</v>
      </c>
      <c r="W104" s="47">
        <v>0.30537352555701203</v>
      </c>
      <c r="X104" s="47">
        <v>0</v>
      </c>
      <c r="Y104" s="47">
        <v>8.5125448028673806E-3</v>
      </c>
    </row>
    <row r="105" spans="1:25" x14ac:dyDescent="0.3">
      <c r="A105" s="104"/>
      <c r="B105" s="50" t="s">
        <v>578</v>
      </c>
      <c r="C105" s="50">
        <v>10.67</v>
      </c>
      <c r="D105" s="47">
        <v>0.93196781272860296</v>
      </c>
      <c r="E105" s="47">
        <v>0.81973581973581999</v>
      </c>
      <c r="F105" s="47">
        <v>1</v>
      </c>
      <c r="G105" s="47">
        <v>1</v>
      </c>
      <c r="H105" s="47">
        <v>1</v>
      </c>
      <c r="I105" s="47">
        <v>0.91282438901486496</v>
      </c>
      <c r="J105" s="47">
        <v>0.82097281302015901</v>
      </c>
      <c r="K105" s="47">
        <v>0.99438637243515304</v>
      </c>
      <c r="L105" s="47">
        <v>1</v>
      </c>
      <c r="M105" s="47">
        <v>1</v>
      </c>
      <c r="N105" s="47">
        <v>1</v>
      </c>
      <c r="O105" s="47">
        <v>1</v>
      </c>
      <c r="P105" s="47">
        <v>1</v>
      </c>
      <c r="Q105" s="47">
        <v>1</v>
      </c>
      <c r="R105" s="47">
        <v>6.8588903451288805E-2</v>
      </c>
      <c r="S105" s="47">
        <v>1</v>
      </c>
      <c r="T105" s="47">
        <v>1</v>
      </c>
      <c r="U105" s="47">
        <v>1</v>
      </c>
      <c r="V105" s="47">
        <v>1</v>
      </c>
      <c r="W105" s="47">
        <v>0.35517693315858501</v>
      </c>
      <c r="X105" s="47">
        <v>0</v>
      </c>
      <c r="Y105" s="47">
        <v>0</v>
      </c>
    </row>
    <row r="106" spans="1:25" x14ac:dyDescent="0.3">
      <c r="A106" s="104"/>
      <c r="B106" s="50" t="s">
        <v>579</v>
      </c>
      <c r="C106" s="50">
        <v>11.31</v>
      </c>
      <c r="D106" s="47">
        <v>0.91587417702999296</v>
      </c>
      <c r="E106" s="47">
        <v>0.31546231546231501</v>
      </c>
      <c r="F106" s="47">
        <v>1</v>
      </c>
      <c r="G106" s="47">
        <v>1</v>
      </c>
      <c r="H106" s="47">
        <v>1</v>
      </c>
      <c r="I106" s="47">
        <v>1</v>
      </c>
      <c r="J106" s="47">
        <v>0.95024967634547797</v>
      </c>
      <c r="K106" s="47">
        <v>0.76771196283391396</v>
      </c>
      <c r="L106" s="47">
        <v>1</v>
      </c>
      <c r="M106" s="47">
        <v>1</v>
      </c>
      <c r="N106" s="47">
        <v>1</v>
      </c>
      <c r="O106" s="47">
        <v>1</v>
      </c>
      <c r="P106" s="47">
        <v>1</v>
      </c>
      <c r="Q106" s="47">
        <v>1</v>
      </c>
      <c r="R106" s="47">
        <v>0</v>
      </c>
      <c r="S106" s="47">
        <v>1</v>
      </c>
      <c r="T106" s="47">
        <v>1</v>
      </c>
      <c r="U106" s="47">
        <v>1</v>
      </c>
      <c r="V106" s="47">
        <v>1</v>
      </c>
      <c r="W106" s="47">
        <v>0</v>
      </c>
      <c r="X106" s="47">
        <v>0</v>
      </c>
      <c r="Y106" s="47">
        <v>0</v>
      </c>
    </row>
    <row r="107" spans="1:25" x14ac:dyDescent="0.3">
      <c r="A107" s="104"/>
      <c r="B107" s="50" t="s">
        <v>580</v>
      </c>
      <c r="C107" s="50">
        <v>9.1</v>
      </c>
      <c r="D107" s="47">
        <v>1</v>
      </c>
      <c r="E107" s="47">
        <v>0.250971250971251</v>
      </c>
      <c r="F107" s="47">
        <v>0.89238095238095205</v>
      </c>
      <c r="G107" s="47">
        <v>0.86280991735537205</v>
      </c>
      <c r="H107" s="47">
        <v>1</v>
      </c>
      <c r="I107" s="47">
        <v>0.88107835726883299</v>
      </c>
      <c r="J107" s="47">
        <v>0.80386535971888295</v>
      </c>
      <c r="K107" s="47">
        <v>0.99670925280681399</v>
      </c>
      <c r="L107" s="47">
        <v>1</v>
      </c>
      <c r="M107" s="47">
        <v>0</v>
      </c>
      <c r="N107" s="47">
        <v>0.99065756378009295</v>
      </c>
      <c r="O107" s="47">
        <v>1</v>
      </c>
      <c r="P107" s="47">
        <v>1</v>
      </c>
      <c r="Q107" s="47">
        <v>1</v>
      </c>
      <c r="R107" s="47">
        <v>0.20096111839231101</v>
      </c>
      <c r="S107" s="47">
        <v>0.93023255813953498</v>
      </c>
      <c r="T107" s="47">
        <v>1</v>
      </c>
      <c r="U107" s="47">
        <v>1</v>
      </c>
      <c r="V107" s="47">
        <v>1</v>
      </c>
      <c r="W107" s="47">
        <v>0.34731323722149399</v>
      </c>
      <c r="X107" s="47">
        <v>1</v>
      </c>
      <c r="Y107" s="47">
        <v>0</v>
      </c>
    </row>
    <row r="108" spans="1:25" x14ac:dyDescent="0.3">
      <c r="A108" s="104" t="s">
        <v>581</v>
      </c>
      <c r="B108" s="50" t="s">
        <v>582</v>
      </c>
      <c r="C108" s="50">
        <v>10.72</v>
      </c>
      <c r="D108" s="47">
        <v>0.93196781272860296</v>
      </c>
      <c r="E108" s="47">
        <v>0.59984459984460003</v>
      </c>
      <c r="F108" s="47">
        <v>1</v>
      </c>
      <c r="G108" s="47">
        <v>1</v>
      </c>
      <c r="H108" s="47">
        <v>1</v>
      </c>
      <c r="I108" s="47">
        <v>1</v>
      </c>
      <c r="J108" s="47">
        <v>0.94303680414277802</v>
      </c>
      <c r="K108" s="47">
        <v>0.99903213317847495</v>
      </c>
      <c r="L108" s="47">
        <v>1</v>
      </c>
      <c r="M108" s="47">
        <v>1</v>
      </c>
      <c r="N108" s="47">
        <v>0.26554078332734499</v>
      </c>
      <c r="O108" s="47">
        <v>1</v>
      </c>
      <c r="P108" s="47">
        <v>1</v>
      </c>
      <c r="Q108" s="47">
        <v>1</v>
      </c>
      <c r="R108" s="47">
        <v>0.15945827872433399</v>
      </c>
      <c r="S108" s="47">
        <v>0</v>
      </c>
      <c r="T108" s="47">
        <v>1</v>
      </c>
      <c r="U108" s="47">
        <v>1</v>
      </c>
      <c r="V108" s="47">
        <v>1</v>
      </c>
      <c r="W108" s="47">
        <v>0.15989515072083901</v>
      </c>
      <c r="X108" s="47">
        <v>1.3194444444444399E-2</v>
      </c>
      <c r="Y108" s="47">
        <v>0</v>
      </c>
    </row>
    <row r="109" spans="1:25" x14ac:dyDescent="0.3">
      <c r="A109" s="104"/>
      <c r="B109" s="50" t="s">
        <v>583</v>
      </c>
      <c r="C109" s="50">
        <v>9.7100000000000009</v>
      </c>
      <c r="D109" s="47">
        <v>0.93196781272860296</v>
      </c>
      <c r="E109" s="47">
        <v>0.59052059052059003</v>
      </c>
      <c r="F109" s="47">
        <v>1</v>
      </c>
      <c r="G109" s="47">
        <v>1</v>
      </c>
      <c r="H109" s="47">
        <v>1</v>
      </c>
      <c r="I109" s="47">
        <v>0.89770723104056405</v>
      </c>
      <c r="J109" s="47">
        <v>0.81089328648048797</v>
      </c>
      <c r="K109" s="47">
        <v>0.97193186217576499</v>
      </c>
      <c r="L109" s="47">
        <v>1</v>
      </c>
      <c r="M109" s="47">
        <v>1</v>
      </c>
      <c r="N109" s="47">
        <v>1</v>
      </c>
      <c r="O109" s="47">
        <v>1</v>
      </c>
      <c r="P109" s="47">
        <v>1</v>
      </c>
      <c r="Q109" s="47">
        <v>1</v>
      </c>
      <c r="R109" s="47">
        <v>0.283966797728266</v>
      </c>
      <c r="S109" s="47">
        <v>0</v>
      </c>
      <c r="T109" s="47">
        <v>1</v>
      </c>
      <c r="U109" s="47">
        <v>1</v>
      </c>
      <c r="V109" s="47">
        <v>1</v>
      </c>
      <c r="W109" s="47">
        <v>0.67758846657929195</v>
      </c>
      <c r="X109" s="47">
        <v>1.3194444444444399E-2</v>
      </c>
      <c r="Y109" s="47">
        <v>0</v>
      </c>
    </row>
    <row r="110" spans="1:25" x14ac:dyDescent="0.3">
      <c r="A110" s="104"/>
      <c r="B110" s="50" t="s">
        <v>584</v>
      </c>
      <c r="C110" s="50">
        <v>9.7799999999999994</v>
      </c>
      <c r="D110" s="47">
        <v>0.93196781272860296</v>
      </c>
      <c r="E110" s="47">
        <v>0.29215229215229199</v>
      </c>
      <c r="F110" s="47">
        <v>1</v>
      </c>
      <c r="G110" s="47">
        <v>1</v>
      </c>
      <c r="H110" s="47">
        <v>1</v>
      </c>
      <c r="I110" s="47">
        <v>1</v>
      </c>
      <c r="J110" s="47">
        <v>0.94340669502496799</v>
      </c>
      <c r="K110" s="47">
        <v>0.109756097560976</v>
      </c>
      <c r="L110" s="47">
        <v>1</v>
      </c>
      <c r="M110" s="47">
        <v>0.92479999999999996</v>
      </c>
      <c r="N110" s="47">
        <v>0.97915918074020802</v>
      </c>
      <c r="O110" s="47">
        <v>1</v>
      </c>
      <c r="P110" s="47">
        <v>1</v>
      </c>
      <c r="Q110" s="47">
        <v>1</v>
      </c>
      <c r="R110" s="47">
        <v>0.63914373088684995</v>
      </c>
      <c r="S110" s="47">
        <v>1</v>
      </c>
      <c r="T110" s="47">
        <v>1</v>
      </c>
      <c r="U110" s="47">
        <v>1</v>
      </c>
      <c r="V110" s="47">
        <v>1</v>
      </c>
      <c r="W110" s="47">
        <v>0.51245085190039297</v>
      </c>
      <c r="X110" s="47">
        <v>1.3194444444444399E-2</v>
      </c>
      <c r="Y110" s="47">
        <v>8.5125448028673806E-3</v>
      </c>
    </row>
    <row r="111" spans="1:25" x14ac:dyDescent="0.3">
      <c r="A111" s="104"/>
      <c r="B111" s="50" t="s">
        <v>585</v>
      </c>
      <c r="C111" s="50">
        <v>12.42</v>
      </c>
      <c r="D111" s="47">
        <v>0.87856620336503299</v>
      </c>
      <c r="E111" s="47">
        <v>0.92152292152292103</v>
      </c>
      <c r="F111" s="47">
        <v>1</v>
      </c>
      <c r="G111" s="47">
        <v>1</v>
      </c>
      <c r="H111" s="47">
        <v>1</v>
      </c>
      <c r="I111" s="47">
        <v>0.99899218946837998</v>
      </c>
      <c r="J111" s="47">
        <v>0.968744220454966</v>
      </c>
      <c r="K111" s="47">
        <v>0.13975996902826199</v>
      </c>
      <c r="L111" s="47">
        <v>1</v>
      </c>
      <c r="M111" s="47">
        <v>1</v>
      </c>
      <c r="N111" s="47">
        <v>1</v>
      </c>
      <c r="O111" s="47">
        <v>1</v>
      </c>
      <c r="P111" s="47">
        <v>1</v>
      </c>
      <c r="Q111" s="47">
        <v>1</v>
      </c>
      <c r="R111" s="47">
        <v>0.21100917431192701</v>
      </c>
      <c r="S111" s="47">
        <v>1</v>
      </c>
      <c r="T111" s="47">
        <v>1</v>
      </c>
      <c r="U111" s="47">
        <v>1</v>
      </c>
      <c r="V111" s="47">
        <v>1</v>
      </c>
      <c r="W111" s="47">
        <v>0.29226736566186101</v>
      </c>
      <c r="X111" s="47">
        <v>1.3194444444444399E-2</v>
      </c>
      <c r="Y111" s="47">
        <v>0.13440860215053799</v>
      </c>
    </row>
    <row r="112" spans="1:25" x14ac:dyDescent="0.3">
      <c r="A112" s="104"/>
      <c r="B112" s="50" t="s">
        <v>586</v>
      </c>
      <c r="C112" s="50">
        <v>11.4</v>
      </c>
      <c r="D112" s="47">
        <v>0.93196781272860296</v>
      </c>
      <c r="E112" s="47">
        <v>0.77855477855477895</v>
      </c>
      <c r="F112" s="47">
        <v>1</v>
      </c>
      <c r="G112" s="47">
        <v>1</v>
      </c>
      <c r="H112" s="47">
        <v>1</v>
      </c>
      <c r="I112" s="47">
        <v>0.92214663643235095</v>
      </c>
      <c r="J112" s="47">
        <v>0.79249121509154796</v>
      </c>
      <c r="K112" s="47">
        <v>1</v>
      </c>
      <c r="L112" s="47">
        <v>1</v>
      </c>
      <c r="M112" s="47">
        <v>1</v>
      </c>
      <c r="N112" s="47">
        <v>1</v>
      </c>
      <c r="O112" s="47">
        <v>1</v>
      </c>
      <c r="P112" s="47">
        <v>1</v>
      </c>
      <c r="Q112" s="47">
        <v>1</v>
      </c>
      <c r="R112" s="47">
        <v>0.60069899519440795</v>
      </c>
      <c r="S112" s="47">
        <v>1</v>
      </c>
      <c r="T112" s="47">
        <v>1</v>
      </c>
      <c r="U112" s="47">
        <v>1</v>
      </c>
      <c r="V112" s="47">
        <v>1</v>
      </c>
      <c r="W112" s="47">
        <v>0.35386631716906902</v>
      </c>
      <c r="X112" s="47">
        <v>1.3194444444444399E-2</v>
      </c>
      <c r="Y112" s="47">
        <v>0</v>
      </c>
    </row>
    <row r="113" spans="1:25" x14ac:dyDescent="0.3">
      <c r="A113" s="104"/>
      <c r="B113" s="50" t="s">
        <v>587</v>
      </c>
      <c r="C113" s="50">
        <v>12.22</v>
      </c>
      <c r="D113" s="47">
        <v>0.87271397220190206</v>
      </c>
      <c r="E113" s="47">
        <v>0.70085470085470103</v>
      </c>
      <c r="F113" s="47">
        <v>1</v>
      </c>
      <c r="G113" s="47">
        <v>1</v>
      </c>
      <c r="H113" s="47">
        <v>1</v>
      </c>
      <c r="I113" s="47">
        <v>1</v>
      </c>
      <c r="J113" s="47">
        <v>0.90761975217310897</v>
      </c>
      <c r="K113" s="47">
        <v>1</v>
      </c>
      <c r="L113" s="47">
        <v>1</v>
      </c>
      <c r="M113" s="47">
        <v>1</v>
      </c>
      <c r="N113" s="47">
        <v>1</v>
      </c>
      <c r="O113" s="47">
        <v>1</v>
      </c>
      <c r="P113" s="47">
        <v>1</v>
      </c>
      <c r="Q113" s="47">
        <v>1</v>
      </c>
      <c r="R113" s="47">
        <v>0.74923547400611601</v>
      </c>
      <c r="S113" s="47">
        <v>1</v>
      </c>
      <c r="T113" s="47">
        <v>1</v>
      </c>
      <c r="U113" s="47">
        <v>1</v>
      </c>
      <c r="V113" s="47">
        <v>1</v>
      </c>
      <c r="W113" s="47">
        <v>0.52162516382699897</v>
      </c>
      <c r="X113" s="47">
        <v>1.3194444444444399E-2</v>
      </c>
      <c r="Y113" s="47">
        <v>0</v>
      </c>
    </row>
    <row r="114" spans="1:25" x14ac:dyDescent="0.3">
      <c r="A114" s="104"/>
      <c r="B114" s="50" t="s">
        <v>588</v>
      </c>
      <c r="C114" s="50">
        <v>12.07</v>
      </c>
      <c r="D114" s="47">
        <v>0.93196781272860296</v>
      </c>
      <c r="E114" s="47">
        <v>0.68298368298368295</v>
      </c>
      <c r="F114" s="47">
        <v>1</v>
      </c>
      <c r="G114" s="47">
        <v>1</v>
      </c>
      <c r="H114" s="47">
        <v>1</v>
      </c>
      <c r="I114" s="47">
        <v>0.99899218946837998</v>
      </c>
      <c r="J114" s="47">
        <v>0.959312002959127</v>
      </c>
      <c r="K114" s="47">
        <v>1</v>
      </c>
      <c r="L114" s="47">
        <v>1</v>
      </c>
      <c r="M114" s="47">
        <v>0.92479999999999996</v>
      </c>
      <c r="N114" s="47">
        <v>1</v>
      </c>
      <c r="O114" s="47">
        <v>1</v>
      </c>
      <c r="P114" s="47">
        <v>1</v>
      </c>
      <c r="Q114" s="47">
        <v>1</v>
      </c>
      <c r="R114" s="47">
        <v>0.21231979030144199</v>
      </c>
      <c r="S114" s="47">
        <v>0</v>
      </c>
      <c r="T114" s="47">
        <v>1</v>
      </c>
      <c r="U114" s="47">
        <v>1</v>
      </c>
      <c r="V114" s="47">
        <v>1</v>
      </c>
      <c r="W114" s="47">
        <v>0.30537352555701203</v>
      </c>
      <c r="X114" s="47">
        <v>0</v>
      </c>
      <c r="Y114" s="47">
        <v>0</v>
      </c>
    </row>
    <row r="115" spans="1:25" x14ac:dyDescent="0.3">
      <c r="A115" s="104"/>
      <c r="B115" s="50" t="s">
        <v>589</v>
      </c>
      <c r="C115" s="50">
        <v>13.67</v>
      </c>
      <c r="D115" s="47">
        <v>1</v>
      </c>
      <c r="E115" s="47">
        <v>0.33799533799533799</v>
      </c>
      <c r="F115" s="47">
        <v>1</v>
      </c>
      <c r="G115" s="47">
        <v>1</v>
      </c>
      <c r="H115" s="47">
        <v>1</v>
      </c>
      <c r="I115" s="47">
        <v>1</v>
      </c>
      <c r="J115" s="47">
        <v>0.95404105788792304</v>
      </c>
      <c r="K115" s="47">
        <v>1</v>
      </c>
      <c r="L115" s="47">
        <v>1</v>
      </c>
      <c r="M115" s="47">
        <v>1</v>
      </c>
      <c r="N115" s="47">
        <v>1</v>
      </c>
      <c r="O115" s="47">
        <v>1</v>
      </c>
      <c r="P115" s="47">
        <v>1</v>
      </c>
      <c r="Q115" s="47">
        <v>1</v>
      </c>
      <c r="R115" s="47">
        <v>0.24202708606378301</v>
      </c>
      <c r="S115" s="47">
        <v>0</v>
      </c>
      <c r="T115" s="47">
        <v>1</v>
      </c>
      <c r="U115" s="47">
        <v>1</v>
      </c>
      <c r="V115" s="47">
        <v>1</v>
      </c>
      <c r="W115" s="47">
        <v>0.317169069462647</v>
      </c>
      <c r="X115" s="47">
        <v>1.38888888888889E-2</v>
      </c>
      <c r="Y115" s="47">
        <v>0</v>
      </c>
    </row>
    <row r="116" spans="1:25" x14ac:dyDescent="0.3">
      <c r="A116" s="104"/>
      <c r="B116" s="50" t="s">
        <v>590</v>
      </c>
      <c r="C116" s="50">
        <v>10.79</v>
      </c>
      <c r="D116" s="47">
        <v>0.87929773226042396</v>
      </c>
      <c r="E116" s="47">
        <v>0.78710178710178702</v>
      </c>
      <c r="F116" s="47">
        <v>1</v>
      </c>
      <c r="G116" s="47">
        <v>1</v>
      </c>
      <c r="H116" s="47">
        <v>1</v>
      </c>
      <c r="I116" s="47">
        <v>1</v>
      </c>
      <c r="J116" s="47">
        <v>0.96051414832624404</v>
      </c>
      <c r="K116" s="47">
        <v>0.13666279519938099</v>
      </c>
      <c r="L116" s="47">
        <v>1</v>
      </c>
      <c r="M116" s="47">
        <v>1</v>
      </c>
      <c r="N116" s="47">
        <v>0.31764283147682398</v>
      </c>
      <c r="O116" s="47">
        <v>1</v>
      </c>
      <c r="P116" s="47">
        <v>1</v>
      </c>
      <c r="Q116" s="47">
        <v>1</v>
      </c>
      <c r="R116" s="47">
        <v>0.123634775010922</v>
      </c>
      <c r="S116" s="47">
        <v>1</v>
      </c>
      <c r="T116" s="47">
        <v>1</v>
      </c>
      <c r="U116" s="47">
        <v>1</v>
      </c>
      <c r="V116" s="47">
        <v>1</v>
      </c>
      <c r="W116" s="47">
        <v>0.15203145478374799</v>
      </c>
      <c r="X116" s="47">
        <v>1.3194444444444399E-2</v>
      </c>
      <c r="Y116" s="47">
        <v>0</v>
      </c>
    </row>
    <row r="117" spans="1:25" x14ac:dyDescent="0.3">
      <c r="A117" s="104" t="s">
        <v>591</v>
      </c>
      <c r="B117" s="50" t="s">
        <v>592</v>
      </c>
      <c r="C117" s="50">
        <v>10.37</v>
      </c>
      <c r="D117" s="47">
        <v>0.87856620336503299</v>
      </c>
      <c r="E117" s="47">
        <v>0.73504273504273498</v>
      </c>
      <c r="F117" s="47">
        <v>1</v>
      </c>
      <c r="G117" s="47">
        <v>1</v>
      </c>
      <c r="H117" s="47">
        <v>1</v>
      </c>
      <c r="I117" s="47">
        <v>1</v>
      </c>
      <c r="J117" s="47">
        <v>0.97031625670427202</v>
      </c>
      <c r="K117" s="47">
        <v>0.138211382113821</v>
      </c>
      <c r="L117" s="47">
        <v>1</v>
      </c>
      <c r="M117" s="47">
        <v>1</v>
      </c>
      <c r="N117" s="47">
        <v>8.8753144089112501E-2</v>
      </c>
      <c r="O117" s="47">
        <v>1</v>
      </c>
      <c r="P117" s="47">
        <v>1</v>
      </c>
      <c r="Q117" s="47">
        <v>1</v>
      </c>
      <c r="R117" s="47">
        <v>0.13106159895150701</v>
      </c>
      <c r="S117" s="47">
        <v>1</v>
      </c>
      <c r="T117" s="47">
        <v>1</v>
      </c>
      <c r="U117" s="47">
        <v>1</v>
      </c>
      <c r="V117" s="47">
        <v>1</v>
      </c>
      <c r="W117" s="47">
        <v>0.36304062909567503</v>
      </c>
      <c r="X117" s="47">
        <v>0.99513888888888902</v>
      </c>
      <c r="Y117" s="47">
        <v>0</v>
      </c>
    </row>
    <row r="118" spans="1:25" x14ac:dyDescent="0.3">
      <c r="A118" s="104"/>
      <c r="B118" s="50" t="s">
        <v>593</v>
      </c>
      <c r="C118" s="50">
        <v>10.86</v>
      </c>
      <c r="D118" s="47">
        <v>1</v>
      </c>
      <c r="E118" s="47">
        <v>0.36285936285936299</v>
      </c>
      <c r="F118" s="47">
        <v>1</v>
      </c>
      <c r="G118" s="47">
        <v>1</v>
      </c>
      <c r="H118" s="47">
        <v>1</v>
      </c>
      <c r="I118" s="47">
        <v>1</v>
      </c>
      <c r="J118" s="47">
        <v>0.821435176622896</v>
      </c>
      <c r="K118" s="47">
        <v>0.95141308555942705</v>
      </c>
      <c r="L118" s="47">
        <v>1</v>
      </c>
      <c r="M118" s="47">
        <v>0</v>
      </c>
      <c r="N118" s="47">
        <v>1</v>
      </c>
      <c r="O118" s="47">
        <v>1</v>
      </c>
      <c r="P118" s="47">
        <v>1</v>
      </c>
      <c r="Q118" s="47">
        <v>1</v>
      </c>
      <c r="R118" s="47">
        <v>5.3735255570117997E-2</v>
      </c>
      <c r="S118" s="47">
        <v>0</v>
      </c>
      <c r="T118" s="47">
        <v>1</v>
      </c>
      <c r="U118" s="47">
        <v>1</v>
      </c>
      <c r="V118" s="47">
        <v>1</v>
      </c>
      <c r="W118" s="47">
        <v>0.27391874180865</v>
      </c>
      <c r="X118" s="47">
        <v>0</v>
      </c>
      <c r="Y118" s="47">
        <v>0</v>
      </c>
    </row>
    <row r="119" spans="1:25" x14ac:dyDescent="0.3">
      <c r="A119" s="104"/>
      <c r="B119" s="50" t="s">
        <v>594</v>
      </c>
      <c r="C119" s="50">
        <v>11.8</v>
      </c>
      <c r="D119" s="47">
        <v>1</v>
      </c>
      <c r="E119" s="47">
        <v>0.68453768453768404</v>
      </c>
      <c r="F119" s="47">
        <v>1</v>
      </c>
      <c r="G119" s="47">
        <v>1</v>
      </c>
      <c r="H119" s="47">
        <v>1</v>
      </c>
      <c r="I119" s="47">
        <v>1</v>
      </c>
      <c r="J119" s="47">
        <v>0.78860736082855598</v>
      </c>
      <c r="K119" s="47">
        <v>1</v>
      </c>
      <c r="L119" s="47">
        <v>1</v>
      </c>
      <c r="M119" s="47">
        <v>1</v>
      </c>
      <c r="N119" s="47">
        <v>1</v>
      </c>
      <c r="O119" s="47">
        <v>1</v>
      </c>
      <c r="P119" s="47">
        <v>1</v>
      </c>
      <c r="Q119" s="47">
        <v>1</v>
      </c>
      <c r="R119" s="47">
        <v>1</v>
      </c>
      <c r="S119" s="47">
        <v>1</v>
      </c>
      <c r="T119" s="47">
        <v>1</v>
      </c>
      <c r="U119" s="47">
        <v>1</v>
      </c>
      <c r="V119" s="47">
        <v>1</v>
      </c>
      <c r="W119" s="47">
        <v>0</v>
      </c>
      <c r="X119" s="47">
        <v>1</v>
      </c>
      <c r="Y119" s="47">
        <v>0</v>
      </c>
    </row>
    <row r="120" spans="1:25" x14ac:dyDescent="0.3">
      <c r="A120" s="104"/>
      <c r="B120" s="50" t="s">
        <v>595</v>
      </c>
      <c r="C120" s="50">
        <v>10.84</v>
      </c>
      <c r="D120" s="47">
        <v>0.97756644720799801</v>
      </c>
      <c r="E120" s="47">
        <v>0</v>
      </c>
      <c r="F120" s="47">
        <v>1</v>
      </c>
      <c r="G120" s="47">
        <v>1</v>
      </c>
      <c r="H120" s="47">
        <v>1</v>
      </c>
      <c r="I120" s="47">
        <v>0.995212899974805</v>
      </c>
      <c r="J120" s="47">
        <v>0.96134640281117101</v>
      </c>
      <c r="K120" s="47">
        <v>8.9624467673248207E-2</v>
      </c>
      <c r="L120" s="47">
        <v>1</v>
      </c>
      <c r="M120" s="47">
        <v>1</v>
      </c>
      <c r="N120" s="47">
        <v>1</v>
      </c>
      <c r="O120" s="47">
        <v>1</v>
      </c>
      <c r="P120" s="47">
        <v>1</v>
      </c>
      <c r="Q120" s="47">
        <v>1</v>
      </c>
      <c r="R120" s="47">
        <v>1</v>
      </c>
      <c r="S120" s="47">
        <v>1</v>
      </c>
      <c r="T120" s="47">
        <v>1</v>
      </c>
      <c r="U120" s="47">
        <v>1</v>
      </c>
      <c r="V120" s="47">
        <v>1</v>
      </c>
      <c r="W120" s="47">
        <v>0</v>
      </c>
      <c r="X120" s="47">
        <v>1</v>
      </c>
      <c r="Y120" s="47">
        <v>0</v>
      </c>
    </row>
    <row r="121" spans="1:25" x14ac:dyDescent="0.3">
      <c r="A121" s="104"/>
      <c r="B121" s="50" t="s">
        <v>596</v>
      </c>
      <c r="C121" s="50">
        <v>10.99</v>
      </c>
      <c r="D121" s="47">
        <v>0.87856620336503299</v>
      </c>
      <c r="E121" s="47">
        <v>0</v>
      </c>
      <c r="F121" s="47">
        <v>0</v>
      </c>
      <c r="G121" s="47">
        <v>0</v>
      </c>
      <c r="H121" s="47">
        <v>0.25695364238410601</v>
      </c>
      <c r="I121" s="47">
        <v>0.69790879314688803</v>
      </c>
      <c r="J121" s="47">
        <v>0.76752358054374004</v>
      </c>
      <c r="K121" s="47">
        <v>0.96825396825396803</v>
      </c>
      <c r="L121" s="47">
        <v>1</v>
      </c>
      <c r="M121" s="47">
        <v>1</v>
      </c>
      <c r="N121" s="47">
        <v>1</v>
      </c>
      <c r="O121" s="47">
        <v>1</v>
      </c>
      <c r="P121" s="47">
        <v>1</v>
      </c>
      <c r="Q121" s="47">
        <v>1</v>
      </c>
      <c r="R121" s="47">
        <v>0.93053735255570103</v>
      </c>
      <c r="S121" s="47">
        <v>1</v>
      </c>
      <c r="T121" s="47">
        <v>1</v>
      </c>
      <c r="U121" s="47">
        <v>1</v>
      </c>
      <c r="V121" s="47">
        <v>1</v>
      </c>
      <c r="W121" s="47">
        <v>0.61467889908256901</v>
      </c>
      <c r="X121" s="47">
        <v>0</v>
      </c>
      <c r="Y121" s="47">
        <v>0</v>
      </c>
    </row>
    <row r="122" spans="1:25" x14ac:dyDescent="0.3">
      <c r="A122" s="104"/>
      <c r="B122" s="50" t="s">
        <v>597</v>
      </c>
      <c r="C122" s="50">
        <v>10.9</v>
      </c>
      <c r="D122" s="47">
        <v>0.87856620336503299</v>
      </c>
      <c r="E122" s="47">
        <v>0</v>
      </c>
      <c r="F122" s="47">
        <v>1</v>
      </c>
      <c r="G122" s="47">
        <v>0.67438016528925604</v>
      </c>
      <c r="H122" s="47">
        <v>1</v>
      </c>
      <c r="I122" s="47">
        <v>0.34315948601662899</v>
      </c>
      <c r="J122" s="47">
        <v>0.79979656001479604</v>
      </c>
      <c r="K122" s="47">
        <v>0.99245063879210205</v>
      </c>
      <c r="L122" s="47">
        <v>1</v>
      </c>
      <c r="M122" s="47">
        <v>0</v>
      </c>
      <c r="N122" s="47">
        <v>1</v>
      </c>
      <c r="O122" s="47">
        <v>1</v>
      </c>
      <c r="P122" s="47">
        <v>1</v>
      </c>
      <c r="Q122" s="47">
        <v>1</v>
      </c>
      <c r="R122" s="47">
        <v>0.27610310179117498</v>
      </c>
      <c r="S122" s="47">
        <v>1</v>
      </c>
      <c r="T122" s="47">
        <v>1</v>
      </c>
      <c r="U122" s="47">
        <v>1</v>
      </c>
      <c r="V122" s="47">
        <v>1</v>
      </c>
      <c r="W122" s="47">
        <v>1</v>
      </c>
      <c r="X122" s="47">
        <v>1</v>
      </c>
      <c r="Y122" s="47">
        <v>2.91218637992832E-2</v>
      </c>
    </row>
    <row r="123" spans="1:25" x14ac:dyDescent="0.3">
      <c r="A123" s="104"/>
      <c r="B123" s="50" t="s">
        <v>598</v>
      </c>
      <c r="C123" s="50">
        <v>10.64</v>
      </c>
      <c r="D123" s="47">
        <v>0.97756644720799801</v>
      </c>
      <c r="E123" s="47">
        <v>0.33954933954934002</v>
      </c>
      <c r="F123" s="47">
        <v>1</v>
      </c>
      <c r="G123" s="47">
        <v>1</v>
      </c>
      <c r="H123" s="47">
        <v>1</v>
      </c>
      <c r="I123" s="47">
        <v>0.99924414210128498</v>
      </c>
      <c r="J123" s="47">
        <v>0.85213611984464599</v>
      </c>
      <c r="K123" s="47">
        <v>0.99961285327139004</v>
      </c>
      <c r="L123" s="47">
        <v>1</v>
      </c>
      <c r="M123" s="47">
        <v>1</v>
      </c>
      <c r="N123" s="47">
        <v>1</v>
      </c>
      <c r="O123" s="47">
        <v>1</v>
      </c>
      <c r="P123" s="47">
        <v>1</v>
      </c>
      <c r="Q123" s="47">
        <v>1</v>
      </c>
      <c r="R123" s="47">
        <v>0</v>
      </c>
      <c r="S123" s="47">
        <v>0.93488372093023298</v>
      </c>
      <c r="T123" s="47">
        <v>1</v>
      </c>
      <c r="U123" s="47">
        <v>1</v>
      </c>
      <c r="V123" s="47">
        <v>1</v>
      </c>
      <c r="W123" s="47">
        <v>0</v>
      </c>
      <c r="X123" s="47">
        <v>1</v>
      </c>
      <c r="Y123" s="47">
        <v>0.96505376344086002</v>
      </c>
    </row>
    <row r="124" spans="1:25" x14ac:dyDescent="0.3">
      <c r="A124" s="104"/>
      <c r="B124" s="50" t="s">
        <v>599</v>
      </c>
      <c r="C124" s="50">
        <v>11.89</v>
      </c>
      <c r="D124" s="47">
        <v>1</v>
      </c>
      <c r="E124" s="47">
        <v>0.99145299145299104</v>
      </c>
      <c r="F124" s="47">
        <v>1</v>
      </c>
      <c r="G124" s="47">
        <v>1</v>
      </c>
      <c r="H124" s="47">
        <v>1</v>
      </c>
      <c r="I124" s="47">
        <v>0.85714285714285698</v>
      </c>
      <c r="J124" s="47">
        <v>0.83336415757351601</v>
      </c>
      <c r="K124" s="47">
        <v>0.99961285327139004</v>
      </c>
      <c r="L124" s="47">
        <v>1</v>
      </c>
      <c r="M124" s="47">
        <v>0</v>
      </c>
      <c r="N124" s="47">
        <v>3.59324469996407E-3</v>
      </c>
      <c r="O124" s="47">
        <v>1</v>
      </c>
      <c r="P124" s="47">
        <v>1</v>
      </c>
      <c r="Q124" s="47">
        <v>1</v>
      </c>
      <c r="R124" s="47">
        <v>0.94844910441240704</v>
      </c>
      <c r="S124" s="47">
        <v>1</v>
      </c>
      <c r="T124" s="47">
        <v>1</v>
      </c>
      <c r="U124" s="47">
        <v>1</v>
      </c>
      <c r="V124" s="47">
        <v>1</v>
      </c>
      <c r="W124" s="47">
        <v>0.30537352555701203</v>
      </c>
      <c r="X124" s="47">
        <v>0.46388888888888902</v>
      </c>
      <c r="Y124" s="47">
        <v>0</v>
      </c>
    </row>
    <row r="125" spans="1:25" x14ac:dyDescent="0.3">
      <c r="A125" s="104"/>
      <c r="B125" s="50" t="s">
        <v>600</v>
      </c>
      <c r="C125" s="50">
        <v>10.24</v>
      </c>
      <c r="D125" s="47">
        <v>0.86978785662033697</v>
      </c>
      <c r="E125" s="47">
        <v>0.753690753690754</v>
      </c>
      <c r="F125" s="47">
        <v>1</v>
      </c>
      <c r="G125" s="47">
        <v>1</v>
      </c>
      <c r="H125" s="47">
        <v>0.98807947019867504</v>
      </c>
      <c r="I125" s="47">
        <v>1</v>
      </c>
      <c r="J125" s="47">
        <v>0.79212132420935799</v>
      </c>
      <c r="K125" s="47">
        <v>9.1753774680603903E-2</v>
      </c>
      <c r="L125" s="47">
        <v>1</v>
      </c>
      <c r="M125" s="47">
        <v>1</v>
      </c>
      <c r="N125" s="47">
        <v>1</v>
      </c>
      <c r="O125" s="47">
        <v>1</v>
      </c>
      <c r="P125" s="47">
        <v>1</v>
      </c>
      <c r="Q125" s="47">
        <v>1</v>
      </c>
      <c r="R125" s="47">
        <v>0</v>
      </c>
      <c r="S125" s="47">
        <v>1</v>
      </c>
      <c r="T125" s="47">
        <v>1</v>
      </c>
      <c r="U125" s="47">
        <v>1</v>
      </c>
      <c r="V125" s="47">
        <v>1</v>
      </c>
      <c r="W125" s="47">
        <v>0</v>
      </c>
      <c r="X125" s="47">
        <v>0.99861111111111101</v>
      </c>
      <c r="Y125" s="47">
        <v>0</v>
      </c>
    </row>
    <row r="126" spans="1:25" x14ac:dyDescent="0.3">
      <c r="A126" s="104"/>
      <c r="B126" s="50" t="s">
        <v>601</v>
      </c>
      <c r="C126" s="50">
        <v>7.51</v>
      </c>
      <c r="D126" s="47">
        <v>0.99561082662765199</v>
      </c>
      <c r="E126" s="47">
        <v>0.43822843822843799</v>
      </c>
      <c r="F126" s="47">
        <v>1</v>
      </c>
      <c r="G126" s="47">
        <v>1</v>
      </c>
      <c r="H126" s="47">
        <v>1</v>
      </c>
      <c r="I126" s="47">
        <v>0.98614260519022401</v>
      </c>
      <c r="J126" s="47">
        <v>0.97188829295357904</v>
      </c>
      <c r="K126" s="47">
        <v>0.16840882694541201</v>
      </c>
      <c r="L126" s="47">
        <v>1</v>
      </c>
      <c r="M126" s="47">
        <v>1</v>
      </c>
      <c r="N126" s="47">
        <v>1.47323032698527E-2</v>
      </c>
      <c r="O126" s="47">
        <v>0.96825396825396803</v>
      </c>
      <c r="P126" s="47">
        <v>1</v>
      </c>
      <c r="Q126" s="47">
        <v>0.99213372664700095</v>
      </c>
      <c r="R126" s="47">
        <v>7.0336391437308896E-2</v>
      </c>
      <c r="S126" s="47">
        <v>1</v>
      </c>
      <c r="T126" s="47">
        <v>1</v>
      </c>
      <c r="U126" s="47">
        <v>1</v>
      </c>
      <c r="V126" s="47">
        <v>1</v>
      </c>
      <c r="W126" s="47">
        <v>0.35910878112713002</v>
      </c>
      <c r="X126" s="47">
        <v>0</v>
      </c>
      <c r="Y126" s="47">
        <v>8.9605734767025103E-3</v>
      </c>
    </row>
    <row r="127" spans="1:25" x14ac:dyDescent="0.3">
      <c r="A127" s="104"/>
      <c r="B127" s="50" t="s">
        <v>602</v>
      </c>
      <c r="C127" s="50">
        <v>11.35</v>
      </c>
      <c r="D127" s="47">
        <v>0.92757863935625495</v>
      </c>
      <c r="E127" s="47">
        <v>1</v>
      </c>
      <c r="F127" s="47">
        <v>1</v>
      </c>
      <c r="G127" s="47">
        <v>1</v>
      </c>
      <c r="H127" s="47">
        <v>1</v>
      </c>
      <c r="I127" s="47">
        <v>0.90576971529352501</v>
      </c>
      <c r="J127" s="47">
        <v>0.75818383576844794</v>
      </c>
      <c r="K127" s="47">
        <v>1</v>
      </c>
      <c r="L127" s="47">
        <v>1</v>
      </c>
      <c r="M127" s="47">
        <v>1</v>
      </c>
      <c r="N127" s="47">
        <v>7.1864893999281296E-3</v>
      </c>
      <c r="O127" s="47">
        <v>1</v>
      </c>
      <c r="P127" s="47">
        <v>1</v>
      </c>
      <c r="Q127" s="47">
        <v>1</v>
      </c>
      <c r="R127" s="47">
        <v>0</v>
      </c>
      <c r="S127" s="47">
        <v>1</v>
      </c>
      <c r="T127" s="47">
        <v>1</v>
      </c>
      <c r="U127" s="47">
        <v>1</v>
      </c>
      <c r="V127" s="47">
        <v>1</v>
      </c>
      <c r="W127" s="47">
        <v>0</v>
      </c>
      <c r="X127" s="47">
        <v>1</v>
      </c>
      <c r="Y127" s="47">
        <v>0</v>
      </c>
    </row>
    <row r="128" spans="1:25" x14ac:dyDescent="0.3">
      <c r="A128" s="104"/>
      <c r="B128" s="50" t="s">
        <v>603</v>
      </c>
      <c r="C128" s="50">
        <v>10.91</v>
      </c>
      <c r="D128" s="47">
        <v>0.93196781272860296</v>
      </c>
      <c r="E128" s="47">
        <v>0.48951048951048998</v>
      </c>
      <c r="F128" s="47">
        <v>1</v>
      </c>
      <c r="G128" s="47">
        <v>1</v>
      </c>
      <c r="H128" s="47">
        <v>1</v>
      </c>
      <c r="I128" s="47">
        <v>0.99672461577223503</v>
      </c>
      <c r="J128" s="47">
        <v>0.78305899759570896</v>
      </c>
      <c r="K128" s="47">
        <v>0.99980642663569497</v>
      </c>
      <c r="L128" s="47">
        <v>1</v>
      </c>
      <c r="M128" s="47">
        <v>1</v>
      </c>
      <c r="N128" s="47">
        <v>1</v>
      </c>
      <c r="O128" s="47">
        <v>1</v>
      </c>
      <c r="P128" s="47">
        <v>1</v>
      </c>
      <c r="Q128" s="47">
        <v>1</v>
      </c>
      <c r="R128" s="47">
        <v>0.980777632153779</v>
      </c>
      <c r="S128" s="47">
        <v>1</v>
      </c>
      <c r="T128" s="47">
        <v>1</v>
      </c>
      <c r="U128" s="47">
        <v>0.99733333333333296</v>
      </c>
      <c r="V128" s="47">
        <v>1</v>
      </c>
      <c r="W128" s="47">
        <v>0.35386631716906902</v>
      </c>
      <c r="X128" s="47">
        <v>1</v>
      </c>
      <c r="Y128" s="47">
        <v>2.1505376344085999E-2</v>
      </c>
    </row>
    <row r="129" spans="1:25" x14ac:dyDescent="0.3">
      <c r="A129" s="104"/>
      <c r="B129" s="50" t="s">
        <v>604</v>
      </c>
      <c r="C129" s="50">
        <v>14.09</v>
      </c>
      <c r="D129" s="47">
        <v>1</v>
      </c>
      <c r="E129" s="47">
        <v>0.55400155400155404</v>
      </c>
      <c r="F129" s="47">
        <v>1</v>
      </c>
      <c r="G129" s="47">
        <v>1</v>
      </c>
      <c r="H129" s="47">
        <v>1</v>
      </c>
      <c r="I129" s="47">
        <v>0.92088687326782603</v>
      </c>
      <c r="J129" s="47">
        <v>0.79332346957647504</v>
      </c>
      <c r="K129" s="47">
        <v>1</v>
      </c>
      <c r="L129" s="47">
        <v>1</v>
      </c>
      <c r="M129" s="47">
        <v>1</v>
      </c>
      <c r="N129" s="47">
        <v>0</v>
      </c>
      <c r="O129" s="47">
        <v>1</v>
      </c>
      <c r="P129" s="47">
        <v>1</v>
      </c>
      <c r="Q129" s="47">
        <v>1</v>
      </c>
      <c r="R129" s="47">
        <v>0</v>
      </c>
      <c r="S129" s="47">
        <v>1</v>
      </c>
      <c r="T129" s="47">
        <v>1</v>
      </c>
      <c r="U129" s="47">
        <v>1</v>
      </c>
      <c r="V129" s="47">
        <v>1</v>
      </c>
      <c r="W129" s="47">
        <v>0</v>
      </c>
      <c r="X129" s="47">
        <v>1</v>
      </c>
      <c r="Y129" s="47">
        <v>0</v>
      </c>
    </row>
    <row r="130" spans="1:25" x14ac:dyDescent="0.3">
      <c r="A130" s="104"/>
      <c r="B130" s="50" t="s">
        <v>605</v>
      </c>
      <c r="C130" s="50">
        <v>13.08</v>
      </c>
      <c r="D130" s="47">
        <v>1</v>
      </c>
      <c r="E130" s="47">
        <v>0.32323232323232298</v>
      </c>
      <c r="F130" s="47">
        <v>1</v>
      </c>
      <c r="G130" s="47">
        <v>1</v>
      </c>
      <c r="H130" s="47">
        <v>1</v>
      </c>
      <c r="I130" s="47">
        <v>1</v>
      </c>
      <c r="J130" s="47">
        <v>0.96347327538376204</v>
      </c>
      <c r="K130" s="47">
        <v>0.99961285327139004</v>
      </c>
      <c r="L130" s="47">
        <v>1</v>
      </c>
      <c r="M130" s="47">
        <v>1</v>
      </c>
      <c r="N130" s="47">
        <v>1</v>
      </c>
      <c r="O130" s="47">
        <v>1</v>
      </c>
      <c r="P130" s="47">
        <v>1</v>
      </c>
      <c r="Q130" s="47">
        <v>1</v>
      </c>
      <c r="R130" s="47">
        <v>0.98470948012232395</v>
      </c>
      <c r="S130" s="47">
        <v>1</v>
      </c>
      <c r="T130" s="47">
        <v>1</v>
      </c>
      <c r="U130" s="47">
        <v>1</v>
      </c>
      <c r="V130" s="47">
        <v>1</v>
      </c>
      <c r="W130" s="47">
        <v>0</v>
      </c>
      <c r="X130" s="47">
        <v>0.46388888888888902</v>
      </c>
      <c r="Y130" s="47">
        <v>2.5985663082437299E-2</v>
      </c>
    </row>
    <row r="131" spans="1:25" x14ac:dyDescent="0.3">
      <c r="A131" s="104"/>
      <c r="B131" s="50" t="s">
        <v>606</v>
      </c>
      <c r="C131" s="50">
        <v>11.49</v>
      </c>
      <c r="D131" s="47">
        <v>0.89417215313338205</v>
      </c>
      <c r="E131" s="47">
        <v>0.427350427350427</v>
      </c>
      <c r="F131" s="47">
        <v>1</v>
      </c>
      <c r="G131" s="47">
        <v>0.19008264462809901</v>
      </c>
      <c r="H131" s="47">
        <v>1</v>
      </c>
      <c r="I131" s="47">
        <v>1</v>
      </c>
      <c r="J131" s="47">
        <v>0.97614203809876099</v>
      </c>
      <c r="K131" s="47">
        <v>1</v>
      </c>
      <c r="L131" s="47">
        <v>0.99563318777292598</v>
      </c>
      <c r="M131" s="47">
        <v>1</v>
      </c>
      <c r="N131" s="47">
        <v>1</v>
      </c>
      <c r="O131" s="47">
        <v>1</v>
      </c>
      <c r="P131" s="47">
        <v>1</v>
      </c>
      <c r="Q131" s="47">
        <v>1</v>
      </c>
      <c r="R131" s="47">
        <v>0.95980777632153802</v>
      </c>
      <c r="S131" s="47">
        <v>1</v>
      </c>
      <c r="T131" s="47">
        <v>1</v>
      </c>
      <c r="U131" s="47">
        <v>1</v>
      </c>
      <c r="V131" s="47">
        <v>1</v>
      </c>
      <c r="W131" s="47">
        <v>0.34731323722149399</v>
      </c>
      <c r="X131" s="47">
        <v>0</v>
      </c>
      <c r="Y131" s="47">
        <v>0</v>
      </c>
    </row>
    <row r="132" spans="1:25" x14ac:dyDescent="0.3">
      <c r="A132" s="104"/>
      <c r="B132" s="50" t="s">
        <v>607</v>
      </c>
      <c r="C132" s="50">
        <v>10.15</v>
      </c>
      <c r="D132" s="47">
        <v>0.93172396976347205</v>
      </c>
      <c r="E132" s="47">
        <v>0.73659673659673697</v>
      </c>
      <c r="F132" s="47">
        <v>1</v>
      </c>
      <c r="G132" s="47">
        <v>1</v>
      </c>
      <c r="H132" s="47">
        <v>1</v>
      </c>
      <c r="I132" s="47">
        <v>0.89896699420508897</v>
      </c>
      <c r="J132" s="47">
        <v>0.98270760125762902</v>
      </c>
      <c r="K132" s="47">
        <v>1</v>
      </c>
      <c r="L132" s="47">
        <v>1</v>
      </c>
      <c r="M132" s="47">
        <v>1</v>
      </c>
      <c r="N132" s="47">
        <v>1</v>
      </c>
      <c r="O132" s="47">
        <v>1</v>
      </c>
      <c r="P132" s="47">
        <v>1</v>
      </c>
      <c r="Q132" s="47">
        <v>1</v>
      </c>
      <c r="R132" s="47">
        <v>0</v>
      </c>
      <c r="S132" s="47">
        <v>0.92248062015503896</v>
      </c>
      <c r="T132" s="47">
        <v>1</v>
      </c>
      <c r="U132" s="47">
        <v>1</v>
      </c>
      <c r="V132" s="47">
        <v>1</v>
      </c>
      <c r="W132" s="47">
        <v>0</v>
      </c>
      <c r="X132" s="47">
        <v>1.52777777777778E-2</v>
      </c>
      <c r="Y132" s="47">
        <v>0</v>
      </c>
    </row>
    <row r="133" spans="1:25" x14ac:dyDescent="0.3">
      <c r="A133" s="104"/>
      <c r="B133" s="50" t="s">
        <v>608</v>
      </c>
      <c r="C133" s="50">
        <v>10.65</v>
      </c>
      <c r="D133" s="47">
        <v>0.87856620336503299</v>
      </c>
      <c r="E133" s="47">
        <v>0.73581973581973603</v>
      </c>
      <c r="F133" s="47">
        <v>1</v>
      </c>
      <c r="G133" s="47">
        <v>1</v>
      </c>
      <c r="H133" s="47">
        <v>1</v>
      </c>
      <c r="I133" s="47">
        <v>0.91282438901486496</v>
      </c>
      <c r="J133" s="47">
        <v>0.77039023488071001</v>
      </c>
      <c r="K133" s="47">
        <v>0.99399922570654298</v>
      </c>
      <c r="L133" s="47">
        <v>1</v>
      </c>
      <c r="M133" s="47">
        <v>1</v>
      </c>
      <c r="N133" s="47">
        <v>1</v>
      </c>
      <c r="O133" s="47">
        <v>0</v>
      </c>
      <c r="P133" s="47">
        <v>1</v>
      </c>
      <c r="Q133" s="47">
        <v>1</v>
      </c>
      <c r="R133" s="47">
        <v>8.8685015290519906E-2</v>
      </c>
      <c r="S133" s="47">
        <v>1</v>
      </c>
      <c r="T133" s="47">
        <v>1</v>
      </c>
      <c r="U133" s="47">
        <v>1</v>
      </c>
      <c r="V133" s="47">
        <v>1</v>
      </c>
      <c r="W133" s="47">
        <v>0.15203145478374799</v>
      </c>
      <c r="X133" s="47">
        <v>0</v>
      </c>
      <c r="Y133" s="47">
        <v>0</v>
      </c>
    </row>
    <row r="134" spans="1:25" x14ac:dyDescent="0.3">
      <c r="A134" s="104"/>
      <c r="B134" s="50" t="s">
        <v>609</v>
      </c>
      <c r="C134" s="50">
        <v>11.92</v>
      </c>
      <c r="D134" s="47">
        <v>0.93099244086808097</v>
      </c>
      <c r="E134" s="47">
        <v>0</v>
      </c>
      <c r="F134" s="47">
        <v>0.26190476190476197</v>
      </c>
      <c r="G134" s="47">
        <v>1</v>
      </c>
      <c r="H134" s="47">
        <v>1</v>
      </c>
      <c r="I134" s="47">
        <v>0.511715797430083</v>
      </c>
      <c r="J134" s="47">
        <v>0.81394488625855399</v>
      </c>
      <c r="K134" s="47">
        <v>0.97367402245450996</v>
      </c>
      <c r="L134" s="47">
        <v>1</v>
      </c>
      <c r="M134" s="47">
        <v>0</v>
      </c>
      <c r="N134" s="47">
        <v>0</v>
      </c>
      <c r="O134" s="47">
        <v>1</v>
      </c>
      <c r="P134" s="47">
        <v>1</v>
      </c>
      <c r="Q134" s="47">
        <v>1</v>
      </c>
      <c r="R134" s="47">
        <v>0.20139799038881601</v>
      </c>
      <c r="S134" s="47">
        <v>1</v>
      </c>
      <c r="T134" s="47">
        <v>1</v>
      </c>
      <c r="U134" s="47">
        <v>1</v>
      </c>
      <c r="V134" s="47">
        <v>1</v>
      </c>
      <c r="W134" s="47">
        <v>0.24639580602883401</v>
      </c>
      <c r="X134" s="47">
        <v>0</v>
      </c>
      <c r="Y134" s="47">
        <v>0</v>
      </c>
    </row>
    <row r="135" spans="1:25" x14ac:dyDescent="0.3">
      <c r="A135" s="104"/>
      <c r="B135" s="50" t="s">
        <v>610</v>
      </c>
      <c r="C135" s="50">
        <v>10.38</v>
      </c>
      <c r="D135" s="47">
        <v>1</v>
      </c>
      <c r="E135" s="47">
        <v>0</v>
      </c>
      <c r="F135" s="47">
        <v>0.919047619047619</v>
      </c>
      <c r="G135" s="47">
        <v>0.93388429752066104</v>
      </c>
      <c r="H135" s="47">
        <v>1</v>
      </c>
      <c r="I135" s="47">
        <v>1</v>
      </c>
      <c r="J135" s="47">
        <v>0.929073423340115</v>
      </c>
      <c r="K135" s="47">
        <v>0.124854819976771</v>
      </c>
      <c r="L135" s="47">
        <v>1</v>
      </c>
      <c r="M135" s="47">
        <v>0.98240000000000005</v>
      </c>
      <c r="N135" s="47">
        <v>1</v>
      </c>
      <c r="O135" s="47">
        <v>1</v>
      </c>
      <c r="P135" s="47">
        <v>1</v>
      </c>
      <c r="Q135" s="47">
        <v>1</v>
      </c>
      <c r="R135" s="47">
        <v>0.95893403232852803</v>
      </c>
      <c r="S135" s="47">
        <v>1</v>
      </c>
      <c r="T135" s="47">
        <v>1</v>
      </c>
      <c r="U135" s="47">
        <v>1</v>
      </c>
      <c r="V135" s="47">
        <v>1</v>
      </c>
      <c r="W135" s="47">
        <v>0.30537352555701203</v>
      </c>
      <c r="X135" s="47">
        <v>0</v>
      </c>
      <c r="Y135" s="47">
        <v>0</v>
      </c>
    </row>
    <row r="136" spans="1:25" x14ac:dyDescent="0.3">
      <c r="A136" s="104"/>
      <c r="B136" s="50" t="s">
        <v>611</v>
      </c>
      <c r="C136" s="50">
        <v>10.95</v>
      </c>
      <c r="D136" s="47">
        <v>0.93196781272860296</v>
      </c>
      <c r="E136" s="47">
        <v>0</v>
      </c>
      <c r="F136" s="47">
        <v>0</v>
      </c>
      <c r="G136" s="47">
        <v>0</v>
      </c>
      <c r="H136" s="47">
        <v>0</v>
      </c>
      <c r="I136" s="47">
        <v>0.97556059460821398</v>
      </c>
      <c r="J136" s="47">
        <v>0.78925466987238801</v>
      </c>
      <c r="K136" s="47">
        <v>3.87146728610143E-2</v>
      </c>
      <c r="L136" s="47">
        <v>1</v>
      </c>
      <c r="M136" s="47">
        <v>1</v>
      </c>
      <c r="N136" s="47">
        <v>0</v>
      </c>
      <c r="O136" s="47">
        <v>1</v>
      </c>
      <c r="P136" s="47">
        <v>1</v>
      </c>
      <c r="Q136" s="47">
        <v>1</v>
      </c>
      <c r="R136" s="47">
        <v>0.101791175185671</v>
      </c>
      <c r="S136" s="47">
        <v>1</v>
      </c>
      <c r="T136" s="47">
        <v>1</v>
      </c>
      <c r="U136" s="47">
        <v>1</v>
      </c>
      <c r="V136" s="47">
        <v>1</v>
      </c>
      <c r="W136" s="47">
        <v>0.346002621231979</v>
      </c>
      <c r="X136" s="47">
        <v>1.3194444444444399E-2</v>
      </c>
      <c r="Y136" s="47">
        <v>3.1810035842293902E-2</v>
      </c>
    </row>
    <row r="137" spans="1:25" x14ac:dyDescent="0.3">
      <c r="A137" s="104"/>
      <c r="B137" s="50" t="s">
        <v>612</v>
      </c>
      <c r="C137" s="50">
        <v>10.62</v>
      </c>
      <c r="D137" s="47">
        <v>0.89392831016825203</v>
      </c>
      <c r="E137" s="47">
        <v>0</v>
      </c>
      <c r="F137" s="47">
        <v>0</v>
      </c>
      <c r="G137" s="47">
        <v>0</v>
      </c>
      <c r="H137" s="47">
        <v>0</v>
      </c>
      <c r="I137" s="47">
        <v>0.98866213151927396</v>
      </c>
      <c r="J137" s="47">
        <v>0.94664324024412805</v>
      </c>
      <c r="K137" s="47">
        <v>0.17460317460317501</v>
      </c>
      <c r="L137" s="47">
        <v>1</v>
      </c>
      <c r="M137" s="47">
        <v>1</v>
      </c>
      <c r="N137" s="47">
        <v>0.993891484010061</v>
      </c>
      <c r="O137" s="47">
        <v>1</v>
      </c>
      <c r="P137" s="47">
        <v>1</v>
      </c>
      <c r="Q137" s="47">
        <v>1</v>
      </c>
      <c r="R137" s="47">
        <v>8.6937527304499801E-2</v>
      </c>
      <c r="S137" s="47">
        <v>1</v>
      </c>
      <c r="T137" s="47">
        <v>1</v>
      </c>
      <c r="U137" s="47">
        <v>1</v>
      </c>
      <c r="V137" s="47">
        <v>1</v>
      </c>
      <c r="W137" s="47">
        <v>0.88204456094364303</v>
      </c>
      <c r="X137" s="47">
        <v>0.69166666666666698</v>
      </c>
      <c r="Y137" s="47">
        <v>0</v>
      </c>
    </row>
    <row r="138" spans="1:25" x14ac:dyDescent="0.3">
      <c r="A138" s="104"/>
      <c r="B138" s="50" t="s">
        <v>613</v>
      </c>
      <c r="C138" s="50">
        <v>9.85</v>
      </c>
      <c r="D138" s="47">
        <v>0.87881004633016302</v>
      </c>
      <c r="E138" s="47">
        <v>0.73193473193473202</v>
      </c>
      <c r="F138" s="47">
        <v>1</v>
      </c>
      <c r="G138" s="47">
        <v>1</v>
      </c>
      <c r="H138" s="47">
        <v>1</v>
      </c>
      <c r="I138" s="47">
        <v>1</v>
      </c>
      <c r="J138" s="47">
        <v>0.80136859626410195</v>
      </c>
      <c r="K138" s="47">
        <v>3.00038714672861E-2</v>
      </c>
      <c r="L138" s="47">
        <v>1</v>
      </c>
      <c r="M138" s="47">
        <v>0.97119999999999995</v>
      </c>
      <c r="N138" s="47">
        <v>1</v>
      </c>
      <c r="O138" s="47">
        <v>1</v>
      </c>
      <c r="P138" s="47">
        <v>1</v>
      </c>
      <c r="Q138" s="47">
        <v>1</v>
      </c>
      <c r="R138" s="47">
        <v>0.18916557448667501</v>
      </c>
      <c r="S138" s="47">
        <v>1</v>
      </c>
      <c r="T138" s="47">
        <v>1</v>
      </c>
      <c r="U138" s="47">
        <v>1</v>
      </c>
      <c r="V138" s="47">
        <v>1</v>
      </c>
      <c r="W138" s="47">
        <v>0.437745740498034</v>
      </c>
      <c r="X138" s="47">
        <v>0</v>
      </c>
      <c r="Y138" s="47">
        <v>0</v>
      </c>
    </row>
    <row r="139" spans="1:25" x14ac:dyDescent="0.3">
      <c r="A139" s="104"/>
      <c r="B139" s="50" t="s">
        <v>614</v>
      </c>
      <c r="C139" s="50">
        <v>10.32</v>
      </c>
      <c r="D139" s="47">
        <v>1</v>
      </c>
      <c r="E139" s="47">
        <v>0.834498834498835</v>
      </c>
      <c r="F139" s="47">
        <v>1</v>
      </c>
      <c r="G139" s="47">
        <v>1</v>
      </c>
      <c r="H139" s="47">
        <v>1</v>
      </c>
      <c r="I139" s="47">
        <v>4.8374905517762697E-2</v>
      </c>
      <c r="J139" s="47">
        <v>0.81782874052154597</v>
      </c>
      <c r="K139" s="47">
        <v>1</v>
      </c>
      <c r="L139" s="47">
        <v>1</v>
      </c>
      <c r="M139" s="47">
        <v>1</v>
      </c>
      <c r="N139" s="47">
        <v>1</v>
      </c>
      <c r="O139" s="47">
        <v>1</v>
      </c>
      <c r="P139" s="47">
        <v>1</v>
      </c>
      <c r="Q139" s="47">
        <v>1</v>
      </c>
      <c r="R139" s="47">
        <v>0.79467016164263904</v>
      </c>
      <c r="S139" s="47">
        <v>0.96124031007751898</v>
      </c>
      <c r="T139" s="47">
        <v>1</v>
      </c>
      <c r="U139" s="47">
        <v>1</v>
      </c>
      <c r="V139" s="47">
        <v>1</v>
      </c>
      <c r="W139" s="47">
        <v>0</v>
      </c>
      <c r="X139" s="47">
        <v>1</v>
      </c>
      <c r="Y139" s="47">
        <v>0</v>
      </c>
    </row>
    <row r="140" spans="1:25" x14ac:dyDescent="0.3">
      <c r="A140" s="104"/>
      <c r="B140" s="50" t="s">
        <v>615</v>
      </c>
      <c r="C140" s="50">
        <v>9.99</v>
      </c>
      <c r="D140" s="47">
        <v>1</v>
      </c>
      <c r="E140" s="47">
        <v>0.68686868686868696</v>
      </c>
      <c r="F140" s="47">
        <v>1</v>
      </c>
      <c r="G140" s="47">
        <v>0.98181818181818203</v>
      </c>
      <c r="H140" s="47">
        <v>0.99735099337748301</v>
      </c>
      <c r="I140" s="47">
        <v>1</v>
      </c>
      <c r="J140" s="47">
        <v>0.94312927686332504</v>
      </c>
      <c r="K140" s="47">
        <v>0.98451413085559403</v>
      </c>
      <c r="L140" s="47">
        <v>1</v>
      </c>
      <c r="M140" s="47">
        <v>1</v>
      </c>
      <c r="N140" s="47">
        <v>1</v>
      </c>
      <c r="O140" s="47">
        <v>1</v>
      </c>
      <c r="P140" s="47">
        <v>1</v>
      </c>
      <c r="Q140" s="47">
        <v>1</v>
      </c>
      <c r="R140" s="47">
        <v>0</v>
      </c>
      <c r="S140" s="47">
        <v>1</v>
      </c>
      <c r="T140" s="47">
        <v>1</v>
      </c>
      <c r="U140" s="47">
        <v>1</v>
      </c>
      <c r="V140" s="47">
        <v>1</v>
      </c>
      <c r="W140" s="47">
        <v>0</v>
      </c>
      <c r="X140" s="47">
        <v>0.99583333333333302</v>
      </c>
      <c r="Y140" s="47">
        <v>0</v>
      </c>
    </row>
    <row r="141" spans="1:25" x14ac:dyDescent="0.3">
      <c r="A141" s="104"/>
      <c r="B141" s="50" t="s">
        <v>616</v>
      </c>
      <c r="C141" s="50">
        <v>10.09</v>
      </c>
      <c r="D141" s="47">
        <v>0.922701780053645</v>
      </c>
      <c r="E141" s="47">
        <v>0.23698523698523699</v>
      </c>
      <c r="F141" s="47">
        <v>0</v>
      </c>
      <c r="G141" s="47">
        <v>0</v>
      </c>
      <c r="H141" s="47">
        <v>0</v>
      </c>
      <c r="I141" s="47">
        <v>0.83648274124464606</v>
      </c>
      <c r="J141" s="47">
        <v>0.93869058627704804</v>
      </c>
      <c r="K141" s="47">
        <v>0.14692218350754899</v>
      </c>
      <c r="L141" s="47">
        <v>1</v>
      </c>
      <c r="M141" s="47">
        <v>1</v>
      </c>
      <c r="N141" s="47">
        <v>1</v>
      </c>
      <c r="O141" s="47">
        <v>1</v>
      </c>
      <c r="P141" s="47">
        <v>1</v>
      </c>
      <c r="Q141" s="47">
        <v>1</v>
      </c>
      <c r="R141" s="47">
        <v>0.96636085626911306</v>
      </c>
      <c r="S141" s="47">
        <v>1</v>
      </c>
      <c r="T141" s="47">
        <v>1</v>
      </c>
      <c r="U141" s="47">
        <v>1</v>
      </c>
      <c r="V141" s="47">
        <v>1</v>
      </c>
      <c r="W141" s="47">
        <v>1</v>
      </c>
      <c r="X141" s="47">
        <v>1</v>
      </c>
      <c r="Y141" s="47">
        <v>0</v>
      </c>
    </row>
    <row r="142" spans="1:25" x14ac:dyDescent="0.3">
      <c r="A142" s="104"/>
      <c r="B142" s="50" t="s">
        <v>617</v>
      </c>
      <c r="C142" s="50">
        <v>10.73</v>
      </c>
      <c r="D142" s="47">
        <v>1</v>
      </c>
      <c r="E142" s="47">
        <v>0.68142968142968097</v>
      </c>
      <c r="F142" s="47">
        <v>1</v>
      </c>
      <c r="G142" s="47">
        <v>1</v>
      </c>
      <c r="H142" s="47">
        <v>1</v>
      </c>
      <c r="I142" s="47">
        <v>0.98463088939279397</v>
      </c>
      <c r="J142" s="47">
        <v>0.94701313112631802</v>
      </c>
      <c r="K142" s="47">
        <v>0.99496709252806803</v>
      </c>
      <c r="L142" s="47">
        <v>0.97489082969432295</v>
      </c>
      <c r="M142" s="47">
        <v>1</v>
      </c>
      <c r="N142" s="47">
        <v>7.43801652892562E-2</v>
      </c>
      <c r="O142" s="47">
        <v>1</v>
      </c>
      <c r="P142" s="47">
        <v>1</v>
      </c>
      <c r="Q142" s="47">
        <v>1</v>
      </c>
      <c r="R142" s="47">
        <v>0.55395369156837004</v>
      </c>
      <c r="S142" s="47">
        <v>1</v>
      </c>
      <c r="T142" s="47">
        <v>1</v>
      </c>
      <c r="U142" s="47">
        <v>1</v>
      </c>
      <c r="V142" s="47">
        <v>1</v>
      </c>
      <c r="W142" s="47">
        <v>0.58846657929226698</v>
      </c>
      <c r="X142" s="47">
        <v>1</v>
      </c>
      <c r="Y142" s="47">
        <v>0</v>
      </c>
    </row>
    <row r="143" spans="1:25" x14ac:dyDescent="0.3">
      <c r="A143" s="104"/>
      <c r="B143" s="50" t="s">
        <v>618</v>
      </c>
      <c r="C143" s="50">
        <v>10.63</v>
      </c>
      <c r="D143" s="47">
        <v>0.87881004633016302</v>
      </c>
      <c r="E143" s="47">
        <v>0.38850038850038798</v>
      </c>
      <c r="F143" s="47">
        <v>1</v>
      </c>
      <c r="G143" s="47">
        <v>1</v>
      </c>
      <c r="H143" s="47">
        <v>1</v>
      </c>
      <c r="I143" s="47">
        <v>1</v>
      </c>
      <c r="J143" s="47">
        <v>0.96698723876456405</v>
      </c>
      <c r="K143" s="47">
        <v>0.187572590011614</v>
      </c>
      <c r="L143" s="47">
        <v>1</v>
      </c>
      <c r="M143" s="47">
        <v>1</v>
      </c>
      <c r="N143" s="47">
        <v>1</v>
      </c>
      <c r="O143" s="47">
        <v>1</v>
      </c>
      <c r="P143" s="47">
        <v>1</v>
      </c>
      <c r="Q143" s="47">
        <v>1</v>
      </c>
      <c r="R143" s="47">
        <v>0</v>
      </c>
      <c r="S143" s="47">
        <v>1</v>
      </c>
      <c r="T143" s="47">
        <v>1</v>
      </c>
      <c r="U143" s="47">
        <v>1</v>
      </c>
      <c r="V143" s="47">
        <v>1</v>
      </c>
      <c r="W143" s="47">
        <v>0</v>
      </c>
      <c r="X143" s="47">
        <v>0</v>
      </c>
      <c r="Y143" s="47">
        <v>0</v>
      </c>
    </row>
    <row r="144" spans="1:25" x14ac:dyDescent="0.3">
      <c r="A144" s="104"/>
      <c r="B144" s="50" t="s">
        <v>619</v>
      </c>
      <c r="C144" s="50">
        <v>10.74</v>
      </c>
      <c r="D144" s="47">
        <v>0.84881736161911703</v>
      </c>
      <c r="E144" s="47">
        <v>0</v>
      </c>
      <c r="F144" s="47">
        <v>0</v>
      </c>
      <c r="G144" s="47">
        <v>0</v>
      </c>
      <c r="H144" s="47">
        <v>0</v>
      </c>
      <c r="I144" s="47">
        <v>0.98689846308893903</v>
      </c>
      <c r="J144" s="47">
        <v>0.990567782504161</v>
      </c>
      <c r="K144" s="47">
        <v>0.95993031358884995</v>
      </c>
      <c r="L144" s="47">
        <v>1</v>
      </c>
      <c r="M144" s="47">
        <v>1</v>
      </c>
      <c r="N144" s="47">
        <v>1</v>
      </c>
      <c r="O144" s="47">
        <v>1</v>
      </c>
      <c r="P144" s="47">
        <v>1</v>
      </c>
      <c r="Q144" s="47">
        <v>1</v>
      </c>
      <c r="R144" s="47">
        <v>0</v>
      </c>
      <c r="S144" s="47">
        <v>1</v>
      </c>
      <c r="T144" s="47">
        <v>1</v>
      </c>
      <c r="U144" s="47">
        <v>1</v>
      </c>
      <c r="V144" s="47">
        <v>1</v>
      </c>
      <c r="W144" s="47">
        <v>0</v>
      </c>
      <c r="X144" s="47">
        <v>0.98750000000000004</v>
      </c>
      <c r="Y144" s="47">
        <v>2.0161290322580599E-2</v>
      </c>
    </row>
    <row r="145" spans="1:25" x14ac:dyDescent="0.3">
      <c r="A145" s="104"/>
      <c r="B145" s="50" t="s">
        <v>620</v>
      </c>
      <c r="C145" s="50">
        <v>11.75</v>
      </c>
      <c r="D145" s="47">
        <v>0.87856620336503299</v>
      </c>
      <c r="E145" s="47">
        <v>0</v>
      </c>
      <c r="F145" s="47">
        <v>1</v>
      </c>
      <c r="G145" s="47">
        <v>1</v>
      </c>
      <c r="H145" s="47">
        <v>1</v>
      </c>
      <c r="I145" s="47">
        <v>1</v>
      </c>
      <c r="J145" s="47">
        <v>0.86119844645829502</v>
      </c>
      <c r="K145" s="47">
        <v>0.111498257839721</v>
      </c>
      <c r="L145" s="47">
        <v>1</v>
      </c>
      <c r="M145" s="47">
        <v>1</v>
      </c>
      <c r="N145" s="47">
        <v>1</v>
      </c>
      <c r="O145" s="47">
        <v>1</v>
      </c>
      <c r="P145" s="47">
        <v>1</v>
      </c>
      <c r="Q145" s="47">
        <v>1</v>
      </c>
      <c r="R145" s="47">
        <v>0.21581476627348201</v>
      </c>
      <c r="S145" s="47">
        <v>1</v>
      </c>
      <c r="T145" s="47">
        <v>1</v>
      </c>
      <c r="U145" s="47">
        <v>1</v>
      </c>
      <c r="V145" s="47">
        <v>1</v>
      </c>
      <c r="W145" s="47">
        <v>0.46002621231979002</v>
      </c>
      <c r="X145" s="47">
        <v>1</v>
      </c>
      <c r="Y145" s="47">
        <v>0</v>
      </c>
    </row>
    <row r="146" spans="1:25" x14ac:dyDescent="0.3">
      <c r="A146" s="104"/>
      <c r="B146" s="50" t="s">
        <v>621</v>
      </c>
      <c r="C146" s="50">
        <v>10.64</v>
      </c>
      <c r="D146" s="47">
        <v>0.93196781272860296</v>
      </c>
      <c r="E146" s="47">
        <v>0</v>
      </c>
      <c r="F146" s="47">
        <v>0</v>
      </c>
      <c r="G146" s="47">
        <v>0</v>
      </c>
      <c r="H146" s="47">
        <v>0</v>
      </c>
      <c r="I146" s="47">
        <v>0.758377425044092</v>
      </c>
      <c r="J146" s="47">
        <v>0.80996855927501399</v>
      </c>
      <c r="K146" s="47">
        <v>3.87146728610143E-2</v>
      </c>
      <c r="L146" s="47">
        <v>1</v>
      </c>
      <c r="M146" s="47">
        <v>1</v>
      </c>
      <c r="N146" s="47">
        <v>1.61696011498383E-2</v>
      </c>
      <c r="O146" s="47">
        <v>1</v>
      </c>
      <c r="P146" s="47">
        <v>1</v>
      </c>
      <c r="Q146" s="47">
        <v>1</v>
      </c>
      <c r="R146" s="47">
        <v>0.12887723896898201</v>
      </c>
      <c r="S146" s="47">
        <v>1</v>
      </c>
      <c r="T146" s="47">
        <v>1</v>
      </c>
      <c r="U146" s="47">
        <v>1</v>
      </c>
      <c r="V146" s="47">
        <v>1</v>
      </c>
      <c r="W146" s="47">
        <v>0.36304062909567503</v>
      </c>
      <c r="X146" s="47">
        <v>0</v>
      </c>
      <c r="Y146" s="47">
        <v>2.9569892473118298E-2</v>
      </c>
    </row>
    <row r="147" spans="1:25" x14ac:dyDescent="0.3">
      <c r="A147" s="104"/>
      <c r="B147" s="50" t="s">
        <v>622</v>
      </c>
      <c r="C147" s="50">
        <v>10.039999999999999</v>
      </c>
      <c r="D147" s="47">
        <v>1</v>
      </c>
      <c r="E147" s="47">
        <v>0</v>
      </c>
      <c r="F147" s="47">
        <v>3.6190476190476203E-2</v>
      </c>
      <c r="G147" s="47">
        <v>0</v>
      </c>
      <c r="H147" s="47">
        <v>0</v>
      </c>
      <c r="I147" s="47">
        <v>0.530612244897959</v>
      </c>
      <c r="J147" s="47">
        <v>0.97327538376179001</v>
      </c>
      <c r="K147" s="47">
        <v>0.99109562524196704</v>
      </c>
      <c r="L147" s="47">
        <v>1</v>
      </c>
      <c r="M147" s="47">
        <v>1</v>
      </c>
      <c r="N147" s="47">
        <v>1</v>
      </c>
      <c r="O147" s="47">
        <v>1</v>
      </c>
      <c r="P147" s="47">
        <v>1</v>
      </c>
      <c r="Q147" s="47">
        <v>1</v>
      </c>
      <c r="R147" s="47">
        <v>0.778942769768458</v>
      </c>
      <c r="S147" s="47">
        <v>0.93488372093023298</v>
      </c>
      <c r="T147" s="47">
        <v>1</v>
      </c>
      <c r="U147" s="47">
        <v>1</v>
      </c>
      <c r="V147" s="47">
        <v>1</v>
      </c>
      <c r="W147" s="47">
        <v>0</v>
      </c>
      <c r="X147" s="47">
        <v>1.38888888888889E-2</v>
      </c>
      <c r="Y147" s="47">
        <v>8.5125448028673806E-3</v>
      </c>
    </row>
    <row r="148" spans="1:25" x14ac:dyDescent="0.3">
      <c r="A148" s="104"/>
      <c r="B148" s="50" t="s">
        <v>623</v>
      </c>
      <c r="C148" s="50">
        <v>10.83</v>
      </c>
      <c r="D148" s="47">
        <v>1</v>
      </c>
      <c r="E148" s="47">
        <v>0.51592851592851596</v>
      </c>
      <c r="F148" s="47">
        <v>1</v>
      </c>
      <c r="G148" s="47">
        <v>1</v>
      </c>
      <c r="H148" s="47">
        <v>1</v>
      </c>
      <c r="I148" s="47">
        <v>0.78357268833459304</v>
      </c>
      <c r="J148" s="47">
        <v>0.90743480673201404</v>
      </c>
      <c r="K148" s="47">
        <v>0.99961285327139004</v>
      </c>
      <c r="L148" s="47">
        <v>1</v>
      </c>
      <c r="M148" s="47">
        <v>1</v>
      </c>
      <c r="N148" s="47">
        <v>1</v>
      </c>
      <c r="O148" s="47">
        <v>1</v>
      </c>
      <c r="P148" s="47">
        <v>1</v>
      </c>
      <c r="Q148" s="47">
        <v>1</v>
      </c>
      <c r="R148" s="47">
        <v>0</v>
      </c>
      <c r="S148" s="47">
        <v>1</v>
      </c>
      <c r="T148" s="47">
        <v>1</v>
      </c>
      <c r="U148" s="47">
        <v>1</v>
      </c>
      <c r="V148" s="47">
        <v>1</v>
      </c>
      <c r="W148" s="47">
        <v>0</v>
      </c>
      <c r="X148" s="47">
        <v>0</v>
      </c>
      <c r="Y148" s="47">
        <v>0</v>
      </c>
    </row>
    <row r="149" spans="1:25" x14ac:dyDescent="0.3">
      <c r="A149" s="104"/>
      <c r="B149" s="50" t="s">
        <v>624</v>
      </c>
      <c r="C149" s="50">
        <v>10.99</v>
      </c>
      <c r="D149" s="47">
        <v>1</v>
      </c>
      <c r="E149" s="47">
        <v>0.60761460761460795</v>
      </c>
      <c r="F149" s="47">
        <v>1</v>
      </c>
      <c r="G149" s="47">
        <v>0.960330578512397</v>
      </c>
      <c r="H149" s="47">
        <v>1</v>
      </c>
      <c r="I149" s="47">
        <v>0.87276392038296802</v>
      </c>
      <c r="J149" s="47">
        <v>0.80007397817643799</v>
      </c>
      <c r="K149" s="47">
        <v>7.6267905536198194E-2</v>
      </c>
      <c r="L149" s="47">
        <v>1</v>
      </c>
      <c r="M149" s="47">
        <v>0.97119999999999995</v>
      </c>
      <c r="N149" s="47">
        <v>0.34028027308659697</v>
      </c>
      <c r="O149" s="47">
        <v>1</v>
      </c>
      <c r="P149" s="47">
        <v>1</v>
      </c>
      <c r="Q149" s="47">
        <v>1</v>
      </c>
      <c r="R149" s="47">
        <v>0.42463958060288298</v>
      </c>
      <c r="S149" s="47">
        <v>1</v>
      </c>
      <c r="T149" s="47">
        <v>1</v>
      </c>
      <c r="U149" s="47">
        <v>1</v>
      </c>
      <c r="V149" s="47">
        <v>1</v>
      </c>
      <c r="W149" s="47">
        <v>0.57142857142857095</v>
      </c>
      <c r="X149" s="47">
        <v>1</v>
      </c>
      <c r="Y149" s="47">
        <v>0</v>
      </c>
    </row>
    <row r="150" spans="1:25" x14ac:dyDescent="0.3">
      <c r="A150" s="104"/>
      <c r="B150" s="50" t="s">
        <v>625</v>
      </c>
      <c r="C150" s="50">
        <v>11.34</v>
      </c>
      <c r="D150" s="47">
        <v>1</v>
      </c>
      <c r="E150" s="47">
        <v>0</v>
      </c>
      <c r="F150" s="47">
        <v>0.21047619047619001</v>
      </c>
      <c r="G150" s="47">
        <v>0</v>
      </c>
      <c r="H150" s="47">
        <v>0</v>
      </c>
      <c r="I150" s="47">
        <v>0.14310909549004799</v>
      </c>
      <c r="J150" s="47">
        <v>0.953856112446828</v>
      </c>
      <c r="K150" s="47">
        <v>0.99516066589237295</v>
      </c>
      <c r="L150" s="47">
        <v>1</v>
      </c>
      <c r="M150" s="47">
        <v>0.88959999999999995</v>
      </c>
      <c r="N150" s="47">
        <v>1</v>
      </c>
      <c r="O150" s="47">
        <v>1</v>
      </c>
      <c r="P150" s="47">
        <v>1</v>
      </c>
      <c r="Q150" s="47">
        <v>1</v>
      </c>
      <c r="R150" s="47">
        <v>8.9558759283529896E-2</v>
      </c>
      <c r="S150" s="47">
        <v>1</v>
      </c>
      <c r="T150" s="47">
        <v>1</v>
      </c>
      <c r="U150" s="47">
        <v>1</v>
      </c>
      <c r="V150" s="47">
        <v>1</v>
      </c>
      <c r="W150" s="47">
        <v>0.100917431192661</v>
      </c>
      <c r="X150" s="47">
        <v>1</v>
      </c>
      <c r="Y150" s="47">
        <v>0</v>
      </c>
    </row>
    <row r="151" spans="1:25" x14ac:dyDescent="0.3">
      <c r="A151" s="104"/>
      <c r="B151" s="50" t="s">
        <v>626</v>
      </c>
      <c r="C151" s="50">
        <v>10.17</v>
      </c>
      <c r="D151" s="47">
        <v>1</v>
      </c>
      <c r="E151" s="47">
        <v>0.46076146076146102</v>
      </c>
      <c r="F151" s="47">
        <v>1</v>
      </c>
      <c r="G151" s="47">
        <v>0.97851239669421497</v>
      </c>
      <c r="H151" s="47">
        <v>1</v>
      </c>
      <c r="I151" s="47">
        <v>0.99596875787352002</v>
      </c>
      <c r="J151" s="47">
        <v>0.83225448492694698</v>
      </c>
      <c r="K151" s="47">
        <v>0.98296554394115399</v>
      </c>
      <c r="L151" s="47">
        <v>1</v>
      </c>
      <c r="M151" s="47">
        <v>1</v>
      </c>
      <c r="N151" s="47">
        <v>7.5458138699245397E-3</v>
      </c>
      <c r="O151" s="47">
        <v>1</v>
      </c>
      <c r="P151" s="47">
        <v>1</v>
      </c>
      <c r="Q151" s="47">
        <v>1</v>
      </c>
      <c r="R151" s="47">
        <v>9.1743119266055103E-3</v>
      </c>
      <c r="S151" s="47">
        <v>1</v>
      </c>
      <c r="T151" s="47">
        <v>1</v>
      </c>
      <c r="U151" s="47">
        <v>1</v>
      </c>
      <c r="V151" s="47">
        <v>1</v>
      </c>
      <c r="W151" s="47">
        <v>2.6212319790301399E-2</v>
      </c>
      <c r="X151" s="47">
        <v>0</v>
      </c>
      <c r="Y151" s="47">
        <v>0</v>
      </c>
    </row>
    <row r="152" spans="1:25" x14ac:dyDescent="0.3">
      <c r="A152" s="104"/>
      <c r="B152" s="50" t="s">
        <v>627</v>
      </c>
      <c r="C152" s="50">
        <v>10.55</v>
      </c>
      <c r="D152" s="47">
        <v>1</v>
      </c>
      <c r="E152" s="47">
        <v>0.66744366744366701</v>
      </c>
      <c r="F152" s="47">
        <v>1</v>
      </c>
      <c r="G152" s="47">
        <v>1</v>
      </c>
      <c r="H152" s="47">
        <v>1</v>
      </c>
      <c r="I152" s="47">
        <v>0.60544217687074797</v>
      </c>
      <c r="J152" s="47">
        <v>0.95653782134270404</v>
      </c>
      <c r="K152" s="47">
        <v>0.980449090205188</v>
      </c>
      <c r="L152" s="47">
        <v>0.388646288209607</v>
      </c>
      <c r="M152" s="47">
        <v>0.99839999999999995</v>
      </c>
      <c r="N152" s="47">
        <v>0</v>
      </c>
      <c r="O152" s="47">
        <v>1</v>
      </c>
      <c r="P152" s="47">
        <v>0.98882952889752296</v>
      </c>
      <c r="Q152" s="47">
        <v>1</v>
      </c>
      <c r="R152" s="47">
        <v>0.20139799038881601</v>
      </c>
      <c r="S152" s="47">
        <v>0.95503875968992202</v>
      </c>
      <c r="T152" s="47">
        <v>1</v>
      </c>
      <c r="U152" s="47">
        <v>1</v>
      </c>
      <c r="V152" s="47">
        <v>1</v>
      </c>
      <c r="W152" s="47">
        <v>0.21756225425950201</v>
      </c>
      <c r="X152" s="47">
        <v>1</v>
      </c>
      <c r="Y152" s="47">
        <v>0</v>
      </c>
    </row>
    <row r="153" spans="1:25" x14ac:dyDescent="0.3">
      <c r="A153" s="104"/>
      <c r="B153" s="50" t="s">
        <v>628</v>
      </c>
      <c r="C153" s="50">
        <v>9.7100000000000009</v>
      </c>
      <c r="D153" s="47">
        <v>1</v>
      </c>
      <c r="E153" s="47">
        <v>3.8850038850038902E-3</v>
      </c>
      <c r="F153" s="47">
        <v>1</v>
      </c>
      <c r="G153" s="47">
        <v>0.64793388429752097</v>
      </c>
      <c r="H153" s="47">
        <v>1</v>
      </c>
      <c r="I153" s="47">
        <v>1</v>
      </c>
      <c r="J153" s="47">
        <v>0.81644164971333499</v>
      </c>
      <c r="K153" s="47">
        <v>5.7104142469996101E-2</v>
      </c>
      <c r="L153" s="47">
        <v>1</v>
      </c>
      <c r="M153" s="47">
        <v>1</v>
      </c>
      <c r="N153" s="47">
        <v>0</v>
      </c>
      <c r="O153" s="47">
        <v>1</v>
      </c>
      <c r="P153" s="47">
        <v>1</v>
      </c>
      <c r="Q153" s="47">
        <v>1</v>
      </c>
      <c r="R153" s="47">
        <v>0</v>
      </c>
      <c r="S153" s="47">
        <v>1</v>
      </c>
      <c r="T153" s="47">
        <v>1</v>
      </c>
      <c r="U153" s="47">
        <v>1</v>
      </c>
      <c r="V153" s="47">
        <v>1</v>
      </c>
      <c r="W153" s="47">
        <v>0</v>
      </c>
      <c r="X153" s="47">
        <v>0.76249999999999996</v>
      </c>
      <c r="Y153" s="47">
        <v>0</v>
      </c>
    </row>
    <row r="154" spans="1:25" x14ac:dyDescent="0.3">
      <c r="A154" s="104"/>
      <c r="B154" s="50" t="s">
        <v>629</v>
      </c>
      <c r="C154" s="50">
        <v>10.57</v>
      </c>
      <c r="D154" s="47">
        <v>0.91709339185564498</v>
      </c>
      <c r="E154" s="47">
        <v>0.25796425796425798</v>
      </c>
      <c r="F154" s="47">
        <v>1</v>
      </c>
      <c r="G154" s="47">
        <v>1</v>
      </c>
      <c r="H154" s="47">
        <v>1</v>
      </c>
      <c r="I154" s="47">
        <v>1</v>
      </c>
      <c r="J154" s="47">
        <v>0.81838357684483098</v>
      </c>
      <c r="K154" s="47">
        <v>1</v>
      </c>
      <c r="L154" s="47">
        <v>1</v>
      </c>
      <c r="M154" s="47">
        <v>1</v>
      </c>
      <c r="N154" s="47">
        <v>1</v>
      </c>
      <c r="O154" s="47">
        <v>1</v>
      </c>
      <c r="P154" s="47">
        <v>1</v>
      </c>
      <c r="Q154" s="47">
        <v>1</v>
      </c>
      <c r="R154" s="47">
        <v>3.23285277413718E-2</v>
      </c>
      <c r="S154" s="47">
        <v>1</v>
      </c>
      <c r="T154" s="47">
        <v>1</v>
      </c>
      <c r="U154" s="47">
        <v>1</v>
      </c>
      <c r="V154" s="47">
        <v>1</v>
      </c>
      <c r="W154" s="47">
        <v>0.28964613368283099</v>
      </c>
      <c r="X154" s="47">
        <v>0.102083333333333</v>
      </c>
      <c r="Y154" s="47">
        <v>2.1505376344085999E-2</v>
      </c>
    </row>
    <row r="155" spans="1:25" x14ac:dyDescent="0.3">
      <c r="A155" s="104"/>
      <c r="B155" s="50" t="s">
        <v>630</v>
      </c>
      <c r="C155" s="50">
        <v>9.67</v>
      </c>
      <c r="D155" s="47">
        <v>1</v>
      </c>
      <c r="E155" s="47">
        <v>0</v>
      </c>
      <c r="F155" s="47">
        <v>1</v>
      </c>
      <c r="G155" s="47">
        <v>0.41157024793388403</v>
      </c>
      <c r="H155" s="47">
        <v>1</v>
      </c>
      <c r="I155" s="47">
        <v>0.68480725623582805</v>
      </c>
      <c r="J155" s="47">
        <v>0.97771407434806701</v>
      </c>
      <c r="K155" s="47">
        <v>0.91347270615563303</v>
      </c>
      <c r="L155" s="47">
        <v>1</v>
      </c>
      <c r="M155" s="47">
        <v>1</v>
      </c>
      <c r="N155" s="47">
        <v>1</v>
      </c>
      <c r="O155" s="47">
        <v>0.63293650793650802</v>
      </c>
      <c r="P155" s="47">
        <v>1</v>
      </c>
      <c r="Q155" s="47">
        <v>1</v>
      </c>
      <c r="R155" s="47">
        <v>6.5530799475753604E-2</v>
      </c>
      <c r="S155" s="47">
        <v>1</v>
      </c>
      <c r="T155" s="47">
        <v>1</v>
      </c>
      <c r="U155" s="47">
        <v>1</v>
      </c>
      <c r="V155" s="47">
        <v>1</v>
      </c>
      <c r="W155" s="47">
        <v>0.49279161205766697</v>
      </c>
      <c r="X155" s="47">
        <v>1.3194444444444399E-2</v>
      </c>
      <c r="Y155" s="47">
        <v>0</v>
      </c>
    </row>
    <row r="156" spans="1:25" x14ac:dyDescent="0.3">
      <c r="A156" s="104"/>
      <c r="B156" s="50" t="s">
        <v>631</v>
      </c>
      <c r="C156" s="50">
        <v>9.7200000000000006</v>
      </c>
      <c r="D156" s="47">
        <v>0.87856620336503299</v>
      </c>
      <c r="E156" s="47">
        <v>0.49184149184149201</v>
      </c>
      <c r="F156" s="47">
        <v>1</v>
      </c>
      <c r="G156" s="47">
        <v>1</v>
      </c>
      <c r="H156" s="47">
        <v>1</v>
      </c>
      <c r="I156" s="47">
        <v>1</v>
      </c>
      <c r="J156" s="47">
        <v>0.96356574810430895</v>
      </c>
      <c r="K156" s="47">
        <v>0.15427797135114199</v>
      </c>
      <c r="L156" s="47">
        <v>1</v>
      </c>
      <c r="M156" s="47">
        <v>0.88639999999999997</v>
      </c>
      <c r="N156" s="47">
        <v>6.8271649299317299E-3</v>
      </c>
      <c r="O156" s="47">
        <v>1</v>
      </c>
      <c r="P156" s="47">
        <v>1</v>
      </c>
      <c r="Q156" s="47">
        <v>1</v>
      </c>
      <c r="R156" s="47">
        <v>0</v>
      </c>
      <c r="S156" s="47">
        <v>1</v>
      </c>
      <c r="T156" s="47">
        <v>1</v>
      </c>
      <c r="U156" s="47">
        <v>1</v>
      </c>
      <c r="V156" s="47">
        <v>1</v>
      </c>
      <c r="W156" s="47">
        <v>0</v>
      </c>
      <c r="X156" s="47">
        <v>1</v>
      </c>
      <c r="Y156" s="47">
        <v>8.5125448028673806E-3</v>
      </c>
    </row>
    <row r="157" spans="1:25" x14ac:dyDescent="0.3">
      <c r="A157" s="104"/>
      <c r="B157" s="50" t="s">
        <v>632</v>
      </c>
      <c r="C157" s="50">
        <v>9.31</v>
      </c>
      <c r="D157" s="47">
        <v>0.87856620336503299</v>
      </c>
      <c r="E157" s="47">
        <v>0</v>
      </c>
      <c r="F157" s="47">
        <v>1.8095238095238102E-2</v>
      </c>
      <c r="G157" s="47">
        <v>0</v>
      </c>
      <c r="H157" s="47">
        <v>0</v>
      </c>
      <c r="I157" s="47">
        <v>1</v>
      </c>
      <c r="J157" s="47">
        <v>0.77751063436286305</v>
      </c>
      <c r="K157" s="47">
        <v>0.96670538133952799</v>
      </c>
      <c r="L157" s="47">
        <v>1</v>
      </c>
      <c r="M157" s="47">
        <v>1</v>
      </c>
      <c r="N157" s="47">
        <v>1</v>
      </c>
      <c r="O157" s="47">
        <v>1</v>
      </c>
      <c r="P157" s="47">
        <v>1</v>
      </c>
      <c r="Q157" s="47">
        <v>1</v>
      </c>
      <c r="R157" s="47">
        <v>0</v>
      </c>
      <c r="S157" s="47">
        <v>1</v>
      </c>
      <c r="T157" s="47">
        <v>1</v>
      </c>
      <c r="U157" s="47">
        <v>1</v>
      </c>
      <c r="V157" s="47">
        <v>1</v>
      </c>
      <c r="W157" s="47">
        <v>0.13106159895150701</v>
      </c>
      <c r="X157" s="47">
        <v>0</v>
      </c>
      <c r="Y157" s="47">
        <v>0</v>
      </c>
    </row>
    <row r="158" spans="1:25" x14ac:dyDescent="0.3">
      <c r="A158" s="104"/>
      <c r="B158" s="50" t="s">
        <v>633</v>
      </c>
      <c r="C158" s="50">
        <v>12.41</v>
      </c>
      <c r="D158" s="47">
        <v>0.94928066325286498</v>
      </c>
      <c r="E158" s="47">
        <v>0.52136752136752096</v>
      </c>
      <c r="F158" s="47">
        <v>1</v>
      </c>
      <c r="G158" s="47">
        <v>0.99834710743801702</v>
      </c>
      <c r="H158" s="47">
        <v>1</v>
      </c>
      <c r="I158" s="47">
        <v>0.943310657596372</v>
      </c>
      <c r="J158" s="47">
        <v>0.788699833549103</v>
      </c>
      <c r="K158" s="47">
        <v>8.6914440572977203E-2</v>
      </c>
      <c r="L158" s="47">
        <v>1</v>
      </c>
      <c r="M158" s="47">
        <v>1</v>
      </c>
      <c r="N158" s="47">
        <v>1</v>
      </c>
      <c r="O158" s="47">
        <v>1</v>
      </c>
      <c r="P158" s="47">
        <v>1</v>
      </c>
      <c r="Q158" s="47">
        <v>1</v>
      </c>
      <c r="R158" s="47">
        <v>0.81432940148536503</v>
      </c>
      <c r="S158" s="47">
        <v>1</v>
      </c>
      <c r="T158" s="47">
        <v>1</v>
      </c>
      <c r="U158" s="47">
        <v>1</v>
      </c>
      <c r="V158" s="47">
        <v>1</v>
      </c>
      <c r="W158" s="47">
        <v>0.36173001310615999</v>
      </c>
      <c r="X158" s="47">
        <v>1</v>
      </c>
      <c r="Y158" s="47">
        <v>0</v>
      </c>
    </row>
    <row r="159" spans="1:25" x14ac:dyDescent="0.3">
      <c r="A159" s="104"/>
      <c r="B159" s="50" t="s">
        <v>634</v>
      </c>
      <c r="C159" s="50">
        <v>9.6199999999999992</v>
      </c>
      <c r="D159" s="47">
        <v>0.97000731528895401</v>
      </c>
      <c r="E159" s="47">
        <v>0</v>
      </c>
      <c r="F159" s="47">
        <v>1</v>
      </c>
      <c r="G159" s="47">
        <v>1</v>
      </c>
      <c r="H159" s="47">
        <v>1</v>
      </c>
      <c r="I159" s="47">
        <v>0.833963214915596</v>
      </c>
      <c r="J159" s="47">
        <v>0.95995931200295903</v>
      </c>
      <c r="K159" s="47">
        <v>0.99941927990708501</v>
      </c>
      <c r="L159" s="47">
        <v>1</v>
      </c>
      <c r="M159" s="47">
        <v>1</v>
      </c>
      <c r="N159" s="47">
        <v>1.5450952209845501E-2</v>
      </c>
      <c r="O159" s="47">
        <v>1</v>
      </c>
      <c r="P159" s="47">
        <v>1</v>
      </c>
      <c r="Q159" s="47">
        <v>1</v>
      </c>
      <c r="R159" s="47">
        <v>0.89034512887723904</v>
      </c>
      <c r="S159" s="47">
        <v>1</v>
      </c>
      <c r="T159" s="47">
        <v>1</v>
      </c>
      <c r="U159" s="47">
        <v>1</v>
      </c>
      <c r="V159" s="47">
        <v>1</v>
      </c>
      <c r="W159" s="47">
        <v>0.432503276539974</v>
      </c>
      <c r="X159" s="47">
        <v>1</v>
      </c>
      <c r="Y159" s="47">
        <v>2.91218637992832E-2</v>
      </c>
    </row>
    <row r="160" spans="1:25" x14ac:dyDescent="0.3">
      <c r="A160" s="104"/>
      <c r="B160" s="50" t="s">
        <v>635</v>
      </c>
      <c r="C160" s="50">
        <v>12.19</v>
      </c>
      <c r="D160" s="47">
        <v>1</v>
      </c>
      <c r="E160" s="47">
        <v>0</v>
      </c>
      <c r="F160" s="47">
        <v>1</v>
      </c>
      <c r="G160" s="47">
        <v>0.64628099173553699</v>
      </c>
      <c r="H160" s="47">
        <v>0.97748344370860896</v>
      </c>
      <c r="I160" s="47">
        <v>0.95590828924162297</v>
      </c>
      <c r="J160" s="47">
        <v>0.80830405030515995</v>
      </c>
      <c r="K160" s="47">
        <v>1</v>
      </c>
      <c r="L160" s="47">
        <v>1</v>
      </c>
      <c r="M160" s="47">
        <v>1</v>
      </c>
      <c r="N160" s="47">
        <v>1.50916277398491E-2</v>
      </c>
      <c r="O160" s="47">
        <v>1</v>
      </c>
      <c r="P160" s="47">
        <v>1</v>
      </c>
      <c r="Q160" s="47">
        <v>1</v>
      </c>
      <c r="R160" s="47">
        <v>0.91655744866753996</v>
      </c>
      <c r="S160" s="47">
        <v>1</v>
      </c>
      <c r="T160" s="47">
        <v>1</v>
      </c>
      <c r="U160" s="47">
        <v>1</v>
      </c>
      <c r="V160" s="47">
        <v>1</v>
      </c>
      <c r="W160" s="47">
        <v>0.50589777195281804</v>
      </c>
      <c r="X160" s="47">
        <v>1</v>
      </c>
      <c r="Y160" s="47">
        <v>0</v>
      </c>
    </row>
    <row r="161" spans="1:25" x14ac:dyDescent="0.3">
      <c r="A161" s="104"/>
      <c r="B161" s="50" t="s">
        <v>636</v>
      </c>
      <c r="C161" s="50">
        <v>10.37</v>
      </c>
      <c r="D161" s="47">
        <v>0.87832236039990197</v>
      </c>
      <c r="E161" s="47">
        <v>0.553224553224553</v>
      </c>
      <c r="F161" s="47">
        <v>1</v>
      </c>
      <c r="G161" s="47">
        <v>1</v>
      </c>
      <c r="H161" s="47">
        <v>1</v>
      </c>
      <c r="I161" s="47">
        <v>1</v>
      </c>
      <c r="J161" s="47">
        <v>0.96310338450157196</v>
      </c>
      <c r="K161" s="47">
        <v>0.104529616724739</v>
      </c>
      <c r="L161" s="47">
        <v>1</v>
      </c>
      <c r="M161" s="47">
        <v>1</v>
      </c>
      <c r="N161" s="47">
        <v>0</v>
      </c>
      <c r="O161" s="47">
        <v>1</v>
      </c>
      <c r="P161" s="47">
        <v>1</v>
      </c>
      <c r="Q161" s="47">
        <v>1</v>
      </c>
      <c r="R161" s="47">
        <v>1</v>
      </c>
      <c r="S161" s="47">
        <v>1</v>
      </c>
      <c r="T161" s="47">
        <v>1</v>
      </c>
      <c r="U161" s="47">
        <v>1</v>
      </c>
      <c r="V161" s="47">
        <v>1</v>
      </c>
      <c r="W161" s="47">
        <v>1</v>
      </c>
      <c r="X161" s="47">
        <v>0</v>
      </c>
      <c r="Y161" s="47">
        <v>0</v>
      </c>
    </row>
    <row r="162" spans="1:25" x14ac:dyDescent="0.3">
      <c r="A162" s="104"/>
      <c r="B162" s="50" t="s">
        <v>637</v>
      </c>
      <c r="C162" s="50">
        <v>12.62</v>
      </c>
      <c r="D162" s="47">
        <v>0.87856620336503299</v>
      </c>
      <c r="E162" s="47">
        <v>0.73426573426573405</v>
      </c>
      <c r="F162" s="47">
        <v>1</v>
      </c>
      <c r="G162" s="47">
        <v>0.71404958677685904</v>
      </c>
      <c r="H162" s="47">
        <v>1</v>
      </c>
      <c r="I162" s="47">
        <v>1</v>
      </c>
      <c r="J162" s="47">
        <v>0.82716848529683695</v>
      </c>
      <c r="K162" s="47">
        <v>0.99961285327139004</v>
      </c>
      <c r="L162" s="47">
        <v>1</v>
      </c>
      <c r="M162" s="47">
        <v>1</v>
      </c>
      <c r="N162" s="47">
        <v>1</v>
      </c>
      <c r="O162" s="47">
        <v>1</v>
      </c>
      <c r="P162" s="47">
        <v>1</v>
      </c>
      <c r="Q162" s="47">
        <v>1</v>
      </c>
      <c r="R162" s="47">
        <v>0.95150720838794201</v>
      </c>
      <c r="S162" s="47">
        <v>1</v>
      </c>
      <c r="T162" s="47">
        <v>1</v>
      </c>
      <c r="U162" s="47">
        <v>1</v>
      </c>
      <c r="V162" s="47">
        <v>1</v>
      </c>
      <c r="W162" s="47">
        <v>0.23197903014416801</v>
      </c>
      <c r="X162" s="47">
        <v>0</v>
      </c>
      <c r="Y162" s="47">
        <v>0</v>
      </c>
    </row>
    <row r="163" spans="1:25" x14ac:dyDescent="0.3">
      <c r="A163" s="104"/>
      <c r="B163" s="50" t="s">
        <v>638</v>
      </c>
      <c r="C163" s="50">
        <v>11.95</v>
      </c>
      <c r="D163" s="47">
        <v>0.87271397220190206</v>
      </c>
      <c r="E163" s="47">
        <v>0.57498057498057498</v>
      </c>
      <c r="F163" s="47">
        <v>1</v>
      </c>
      <c r="G163" s="47">
        <v>0.99504132231404996</v>
      </c>
      <c r="H163" s="47">
        <v>1</v>
      </c>
      <c r="I163" s="47">
        <v>0.96019148400100796</v>
      </c>
      <c r="J163" s="47">
        <v>0.93887553171814297</v>
      </c>
      <c r="K163" s="47">
        <v>0.12291908633372001</v>
      </c>
      <c r="L163" s="47">
        <v>1</v>
      </c>
      <c r="M163" s="47">
        <v>1</v>
      </c>
      <c r="N163" s="47">
        <v>0</v>
      </c>
      <c r="O163" s="47">
        <v>1</v>
      </c>
      <c r="P163" s="47">
        <v>1</v>
      </c>
      <c r="Q163" s="47">
        <v>1</v>
      </c>
      <c r="R163" s="47">
        <v>0.23154215814766299</v>
      </c>
      <c r="S163" s="47">
        <v>1</v>
      </c>
      <c r="T163" s="47">
        <v>1</v>
      </c>
      <c r="U163" s="47">
        <v>1</v>
      </c>
      <c r="V163" s="47">
        <v>1</v>
      </c>
      <c r="W163" s="47">
        <v>0.13761467889908299</v>
      </c>
      <c r="X163" s="47">
        <v>0.69027777777777799</v>
      </c>
      <c r="Y163" s="47">
        <v>0</v>
      </c>
    </row>
    <row r="164" spans="1:25" x14ac:dyDescent="0.3">
      <c r="A164" s="104"/>
      <c r="B164" s="50" t="s">
        <v>639</v>
      </c>
      <c r="C164" s="50">
        <v>12.55</v>
      </c>
      <c r="D164" s="47">
        <v>0.99609851255791304</v>
      </c>
      <c r="E164" s="47">
        <v>0</v>
      </c>
      <c r="F164" s="47">
        <v>0.191428571428571</v>
      </c>
      <c r="G164" s="47">
        <v>0</v>
      </c>
      <c r="H164" s="47">
        <v>0</v>
      </c>
      <c r="I164" s="47">
        <v>0.92491811539430602</v>
      </c>
      <c r="J164" s="47">
        <v>0.81782874052154597</v>
      </c>
      <c r="K164" s="47">
        <v>0.99380565234223806</v>
      </c>
      <c r="L164" s="47">
        <v>1</v>
      </c>
      <c r="M164" s="47">
        <v>1</v>
      </c>
      <c r="N164" s="47">
        <v>1</v>
      </c>
      <c r="O164" s="47">
        <v>1</v>
      </c>
      <c r="P164" s="47">
        <v>1</v>
      </c>
      <c r="Q164" s="47">
        <v>1</v>
      </c>
      <c r="R164" s="47">
        <v>0</v>
      </c>
      <c r="S164" s="47">
        <v>1</v>
      </c>
      <c r="T164" s="47">
        <v>1</v>
      </c>
      <c r="U164" s="47">
        <v>1</v>
      </c>
      <c r="V164" s="47">
        <v>1</v>
      </c>
      <c r="W164" s="47">
        <v>0</v>
      </c>
      <c r="X164" s="47">
        <v>0</v>
      </c>
      <c r="Y164" s="47">
        <v>0</v>
      </c>
    </row>
    <row r="165" spans="1:25" x14ac:dyDescent="0.3">
      <c r="A165" s="104"/>
      <c r="B165" s="50" t="s">
        <v>640</v>
      </c>
      <c r="C165" s="50">
        <v>9.5</v>
      </c>
      <c r="D165" s="47">
        <v>1</v>
      </c>
      <c r="E165" s="47">
        <v>0</v>
      </c>
      <c r="F165" s="47">
        <v>0</v>
      </c>
      <c r="G165" s="47">
        <v>0</v>
      </c>
      <c r="H165" s="47">
        <v>0</v>
      </c>
      <c r="I165" s="47">
        <v>0.93550012597631604</v>
      </c>
      <c r="J165" s="47">
        <v>0.95126687627149997</v>
      </c>
      <c r="K165" s="47">
        <v>0.97154471544715404</v>
      </c>
      <c r="L165" s="47">
        <v>1</v>
      </c>
      <c r="M165" s="47">
        <v>0.98240000000000005</v>
      </c>
      <c r="N165" s="47">
        <v>0</v>
      </c>
      <c r="O165" s="47">
        <v>1</v>
      </c>
      <c r="P165" s="47">
        <v>0.99368625546381695</v>
      </c>
      <c r="Q165" s="47">
        <v>1</v>
      </c>
      <c r="R165" s="47">
        <v>1</v>
      </c>
      <c r="S165" s="47">
        <v>1</v>
      </c>
      <c r="T165" s="47">
        <v>1</v>
      </c>
      <c r="U165" s="47">
        <v>1</v>
      </c>
      <c r="V165" s="47">
        <v>1</v>
      </c>
      <c r="W165" s="47">
        <v>0.22673656618610699</v>
      </c>
      <c r="X165" s="47">
        <v>0</v>
      </c>
      <c r="Y165" s="47">
        <v>0</v>
      </c>
    </row>
    <row r="166" spans="1:25" x14ac:dyDescent="0.3">
      <c r="A166" s="104"/>
      <c r="B166" s="50" t="s">
        <v>641</v>
      </c>
      <c r="C166" s="50">
        <v>12.74</v>
      </c>
      <c r="D166" s="47">
        <v>0.93221165569373299</v>
      </c>
      <c r="E166" s="47">
        <v>0.50427350427350404</v>
      </c>
      <c r="F166" s="47">
        <v>1</v>
      </c>
      <c r="G166" s="47">
        <v>1</v>
      </c>
      <c r="H166" s="47">
        <v>0.27947019867549699</v>
      </c>
      <c r="I166" s="47">
        <v>0.87553539934492297</v>
      </c>
      <c r="J166" s="47">
        <v>0.93092287775106297</v>
      </c>
      <c r="K166" s="47">
        <v>0.99961285327139004</v>
      </c>
      <c r="L166" s="47">
        <v>1</v>
      </c>
      <c r="M166" s="47">
        <v>1</v>
      </c>
      <c r="N166" s="47">
        <v>1</v>
      </c>
      <c r="O166" s="47">
        <v>1</v>
      </c>
      <c r="P166" s="47">
        <v>1</v>
      </c>
      <c r="Q166" s="47">
        <v>1</v>
      </c>
      <c r="R166" s="47">
        <v>0.961555264307558</v>
      </c>
      <c r="S166" s="47">
        <v>1</v>
      </c>
      <c r="T166" s="47">
        <v>1</v>
      </c>
      <c r="U166" s="47">
        <v>1</v>
      </c>
      <c r="V166" s="47">
        <v>1</v>
      </c>
      <c r="W166" s="47">
        <v>0.60026212319790295</v>
      </c>
      <c r="X166" s="47">
        <v>0.76249999999999996</v>
      </c>
      <c r="Y166" s="47">
        <v>0</v>
      </c>
    </row>
    <row r="167" spans="1:25" x14ac:dyDescent="0.3">
      <c r="A167" s="104"/>
      <c r="B167" s="50" t="s">
        <v>642</v>
      </c>
      <c r="C167" s="50">
        <v>14.19</v>
      </c>
      <c r="D167" s="47">
        <v>1</v>
      </c>
      <c r="E167" s="47">
        <v>9.0132090132090101E-2</v>
      </c>
      <c r="F167" s="47">
        <v>1</v>
      </c>
      <c r="G167" s="47">
        <v>1</v>
      </c>
      <c r="H167" s="47">
        <v>1</v>
      </c>
      <c r="I167" s="47">
        <v>1</v>
      </c>
      <c r="J167" s="47">
        <v>0.80321805067505103</v>
      </c>
      <c r="K167" s="47">
        <v>3.87146728610143E-2</v>
      </c>
      <c r="L167" s="47">
        <v>1</v>
      </c>
      <c r="M167" s="47">
        <v>0.13120000000000001</v>
      </c>
      <c r="N167" s="47">
        <v>1</v>
      </c>
      <c r="O167" s="47">
        <v>1</v>
      </c>
      <c r="P167" s="47">
        <v>1</v>
      </c>
      <c r="Q167" s="47">
        <v>1</v>
      </c>
      <c r="R167" s="47">
        <v>0.95500218435998296</v>
      </c>
      <c r="S167" s="47">
        <v>1</v>
      </c>
      <c r="T167" s="47">
        <v>1</v>
      </c>
      <c r="U167" s="47">
        <v>1</v>
      </c>
      <c r="V167" s="47">
        <v>1</v>
      </c>
      <c r="W167" s="47">
        <v>0.15203145478374799</v>
      </c>
      <c r="X167" s="47">
        <v>0.76249999999999996</v>
      </c>
      <c r="Y167" s="47">
        <v>0.53091397849462396</v>
      </c>
    </row>
    <row r="168" spans="1:25" x14ac:dyDescent="0.3">
      <c r="A168" s="104"/>
      <c r="B168" s="50" t="s">
        <v>643</v>
      </c>
      <c r="C168" s="50">
        <v>14.97</v>
      </c>
      <c r="D168" s="47">
        <v>1</v>
      </c>
      <c r="E168" s="47">
        <v>0.62470862470862498</v>
      </c>
      <c r="F168" s="47">
        <v>1</v>
      </c>
      <c r="G168" s="47">
        <v>1</v>
      </c>
      <c r="H168" s="47">
        <v>1</v>
      </c>
      <c r="I168" s="47">
        <v>0.72134038800705502</v>
      </c>
      <c r="J168" s="47">
        <v>0.80978361383391895</v>
      </c>
      <c r="K168" s="47">
        <v>0.99903213317847495</v>
      </c>
      <c r="L168" s="47">
        <v>1</v>
      </c>
      <c r="M168" s="47">
        <v>1</v>
      </c>
      <c r="N168" s="47">
        <v>1</v>
      </c>
      <c r="O168" s="47">
        <v>1</v>
      </c>
      <c r="P168" s="47">
        <v>1</v>
      </c>
      <c r="Q168" s="47">
        <v>1</v>
      </c>
      <c r="R168" s="47">
        <v>1</v>
      </c>
      <c r="S168" s="47">
        <v>1</v>
      </c>
      <c r="T168" s="47">
        <v>1</v>
      </c>
      <c r="U168" s="47">
        <v>1</v>
      </c>
      <c r="V168" s="47">
        <v>1</v>
      </c>
      <c r="W168" s="47">
        <v>0.15465268676277899</v>
      </c>
      <c r="X168" s="47">
        <v>0.204166666666667</v>
      </c>
      <c r="Y168" s="47">
        <v>0</v>
      </c>
    </row>
    <row r="169" spans="1:25" x14ac:dyDescent="0.3">
      <c r="A169" s="104"/>
      <c r="B169" s="50" t="s">
        <v>644</v>
      </c>
      <c r="C169" s="50">
        <v>14.92</v>
      </c>
      <c r="D169" s="47">
        <v>1</v>
      </c>
      <c r="E169" s="47">
        <v>0.66433566433566404</v>
      </c>
      <c r="F169" s="47">
        <v>1</v>
      </c>
      <c r="G169" s="47">
        <v>1</v>
      </c>
      <c r="H169" s="47">
        <v>1</v>
      </c>
      <c r="I169" s="47">
        <v>1</v>
      </c>
      <c r="J169" s="47">
        <v>0.83197706676530403</v>
      </c>
      <c r="K169" s="47">
        <v>0.99206349206349198</v>
      </c>
      <c r="L169" s="47">
        <v>1</v>
      </c>
      <c r="M169" s="47">
        <v>1</v>
      </c>
      <c r="N169" s="47">
        <v>1</v>
      </c>
      <c r="O169" s="47">
        <v>1</v>
      </c>
      <c r="P169" s="47">
        <v>1</v>
      </c>
      <c r="Q169" s="47">
        <v>1</v>
      </c>
      <c r="R169" s="47">
        <v>0.92005242463958103</v>
      </c>
      <c r="S169" s="47">
        <v>1</v>
      </c>
      <c r="T169" s="47">
        <v>1</v>
      </c>
      <c r="U169" s="47">
        <v>1</v>
      </c>
      <c r="V169" s="47">
        <v>1</v>
      </c>
      <c r="W169" s="47">
        <v>0</v>
      </c>
      <c r="X169" s="47">
        <v>0</v>
      </c>
      <c r="Y169" s="47">
        <v>0</v>
      </c>
    </row>
    <row r="170" spans="1:25" x14ac:dyDescent="0.3">
      <c r="A170" s="104"/>
      <c r="B170" s="50" t="s">
        <v>645</v>
      </c>
      <c r="C170" s="50">
        <v>16.420000000000002</v>
      </c>
      <c r="D170" s="47">
        <v>1</v>
      </c>
      <c r="E170" s="47">
        <v>0.52136752136752096</v>
      </c>
      <c r="F170" s="47">
        <v>1</v>
      </c>
      <c r="G170" s="47">
        <v>1</v>
      </c>
      <c r="H170" s="47">
        <v>1</v>
      </c>
      <c r="I170" s="47">
        <v>1</v>
      </c>
      <c r="J170" s="47">
        <v>0.95857222119474705</v>
      </c>
      <c r="K170" s="47">
        <v>0.13666279519938099</v>
      </c>
      <c r="L170" s="47">
        <v>1</v>
      </c>
      <c r="M170" s="47">
        <v>0</v>
      </c>
      <c r="N170" s="47">
        <v>0</v>
      </c>
      <c r="O170" s="47">
        <v>1</v>
      </c>
      <c r="P170" s="47">
        <v>1</v>
      </c>
      <c r="Q170" s="47">
        <v>1</v>
      </c>
      <c r="R170" s="47">
        <v>0.990388816076889</v>
      </c>
      <c r="S170" s="47">
        <v>1</v>
      </c>
      <c r="T170" s="47">
        <v>1</v>
      </c>
      <c r="U170" s="47">
        <v>1</v>
      </c>
      <c r="V170" s="47">
        <v>1</v>
      </c>
      <c r="W170" s="47">
        <v>1</v>
      </c>
      <c r="X170" s="47">
        <v>1.4583333333333301E-2</v>
      </c>
      <c r="Y170" s="47">
        <v>0</v>
      </c>
    </row>
    <row r="171" spans="1:25" x14ac:dyDescent="0.3">
      <c r="A171" s="104"/>
      <c r="B171" s="50" t="s">
        <v>646</v>
      </c>
      <c r="C171" s="50">
        <v>15.38</v>
      </c>
      <c r="D171" s="47">
        <v>0.99975615703486997</v>
      </c>
      <c r="E171" s="47">
        <v>0.48096348096348102</v>
      </c>
      <c r="F171" s="47">
        <v>1</v>
      </c>
      <c r="G171" s="47">
        <v>1</v>
      </c>
      <c r="H171" s="47">
        <v>1</v>
      </c>
      <c r="I171" s="47">
        <v>1</v>
      </c>
      <c r="J171" s="47">
        <v>0.66136489735528003</v>
      </c>
      <c r="K171" s="47">
        <v>4.2779713511420799E-2</v>
      </c>
      <c r="L171" s="47">
        <v>1</v>
      </c>
      <c r="M171" s="47">
        <v>0</v>
      </c>
      <c r="N171" s="47">
        <v>2.0840819259791601E-2</v>
      </c>
      <c r="O171" s="47">
        <v>1</v>
      </c>
      <c r="P171" s="47">
        <v>1</v>
      </c>
      <c r="Q171" s="47">
        <v>0.99901671583087504</v>
      </c>
      <c r="R171" s="47">
        <v>0.99344692005242496</v>
      </c>
      <c r="S171" s="47">
        <v>1</v>
      </c>
      <c r="T171" s="47">
        <v>1</v>
      </c>
      <c r="U171" s="47">
        <v>1</v>
      </c>
      <c r="V171" s="47">
        <v>1</v>
      </c>
      <c r="W171" s="47">
        <v>1</v>
      </c>
      <c r="X171" s="47">
        <v>0</v>
      </c>
      <c r="Y171" s="47">
        <v>2.91218637992832E-2</v>
      </c>
    </row>
    <row r="172" spans="1:25" x14ac:dyDescent="0.3">
      <c r="A172" s="104"/>
      <c r="B172" s="50" t="s">
        <v>647</v>
      </c>
      <c r="C172" s="50">
        <v>11.91</v>
      </c>
      <c r="D172" s="47">
        <v>0.87856620336503299</v>
      </c>
      <c r="E172" s="47">
        <v>0</v>
      </c>
      <c r="F172" s="47">
        <v>0</v>
      </c>
      <c r="G172" s="47">
        <v>0</v>
      </c>
      <c r="H172" s="47">
        <v>0</v>
      </c>
      <c r="I172" s="47">
        <v>0.98211136306374403</v>
      </c>
      <c r="J172" s="47">
        <v>0.96948400221934505</v>
      </c>
      <c r="K172" s="47">
        <v>0.14595431668602399</v>
      </c>
      <c r="L172" s="47">
        <v>1</v>
      </c>
      <c r="M172" s="47">
        <v>0</v>
      </c>
      <c r="N172" s="47">
        <v>1</v>
      </c>
      <c r="O172" s="47">
        <v>0.97222222222222199</v>
      </c>
      <c r="P172" s="47">
        <v>1</v>
      </c>
      <c r="Q172" s="47">
        <v>1</v>
      </c>
      <c r="R172" s="47">
        <v>9.6548711227610301E-2</v>
      </c>
      <c r="S172" s="47">
        <v>1</v>
      </c>
      <c r="T172" s="47">
        <v>1</v>
      </c>
      <c r="U172" s="47">
        <v>1</v>
      </c>
      <c r="V172" s="47">
        <v>1</v>
      </c>
      <c r="W172" s="47">
        <v>0.56094364351245096</v>
      </c>
      <c r="X172" s="47">
        <v>0.97569444444444398</v>
      </c>
      <c r="Y172" s="47">
        <v>0</v>
      </c>
    </row>
    <row r="173" spans="1:25" x14ac:dyDescent="0.3">
      <c r="A173" s="104"/>
      <c r="B173" s="50" t="s">
        <v>648</v>
      </c>
      <c r="C173" s="50">
        <v>12.29</v>
      </c>
      <c r="D173" s="47">
        <v>1</v>
      </c>
      <c r="E173" s="47">
        <v>0.38616938616938601</v>
      </c>
      <c r="F173" s="47">
        <v>1</v>
      </c>
      <c r="G173" s="47">
        <v>0.92396694214875996</v>
      </c>
      <c r="H173" s="47">
        <v>0.62384105960264902</v>
      </c>
      <c r="I173" s="47">
        <v>0.90854119425547997</v>
      </c>
      <c r="J173" s="47">
        <v>0.93517662289624603</v>
      </c>
      <c r="K173" s="47">
        <v>0.16550522648083599</v>
      </c>
      <c r="L173" s="47">
        <v>1</v>
      </c>
      <c r="M173" s="47">
        <v>1</v>
      </c>
      <c r="N173" s="47">
        <v>1</v>
      </c>
      <c r="O173" s="47">
        <v>1</v>
      </c>
      <c r="P173" s="47">
        <v>1</v>
      </c>
      <c r="Q173" s="47">
        <v>1</v>
      </c>
      <c r="R173" s="47">
        <v>0.84927916120576696</v>
      </c>
      <c r="S173" s="47">
        <v>1</v>
      </c>
      <c r="T173" s="47">
        <v>1</v>
      </c>
      <c r="U173" s="47">
        <v>1</v>
      </c>
      <c r="V173" s="47">
        <v>1</v>
      </c>
      <c r="W173" s="47">
        <v>0</v>
      </c>
      <c r="X173" s="47">
        <v>1</v>
      </c>
      <c r="Y173" s="47">
        <v>0.41890681003584201</v>
      </c>
    </row>
    <row r="174" spans="1:25" x14ac:dyDescent="0.3">
      <c r="A174" s="104"/>
      <c r="B174" s="50" t="s">
        <v>649</v>
      </c>
      <c r="C174" s="50">
        <v>11.91</v>
      </c>
      <c r="D174" s="47">
        <v>0.89344062423799098</v>
      </c>
      <c r="E174" s="47">
        <v>0.59984459984460003</v>
      </c>
      <c r="F174" s="47">
        <v>1</v>
      </c>
      <c r="G174" s="47">
        <v>0.15041322314049599</v>
      </c>
      <c r="H174" s="47">
        <v>1</v>
      </c>
      <c r="I174" s="47">
        <v>0.88107835726883299</v>
      </c>
      <c r="J174" s="47">
        <v>0.83743295727760303</v>
      </c>
      <c r="K174" s="47">
        <v>2.8261711188540501E-2</v>
      </c>
      <c r="L174" s="47">
        <v>1</v>
      </c>
      <c r="M174" s="47">
        <v>1</v>
      </c>
      <c r="N174" s="47">
        <v>9.2705713259072897E-2</v>
      </c>
      <c r="O174" s="47">
        <v>1</v>
      </c>
      <c r="P174" s="47">
        <v>1</v>
      </c>
      <c r="Q174" s="47">
        <v>1</v>
      </c>
      <c r="R174" s="47">
        <v>0.13106159895150701</v>
      </c>
      <c r="S174" s="47">
        <v>1</v>
      </c>
      <c r="T174" s="47">
        <v>1</v>
      </c>
      <c r="U174" s="47">
        <v>1</v>
      </c>
      <c r="V174" s="47">
        <v>1</v>
      </c>
      <c r="W174" s="47">
        <v>0.50065530799475799</v>
      </c>
      <c r="X174" s="47">
        <v>1</v>
      </c>
      <c r="Y174" s="47">
        <v>0</v>
      </c>
    </row>
    <row r="175" spans="1:25" x14ac:dyDescent="0.3">
      <c r="A175" s="104"/>
      <c r="B175" s="50" t="s">
        <v>650</v>
      </c>
      <c r="C175" s="50">
        <v>8.48</v>
      </c>
      <c r="D175" s="47">
        <v>0.87929773226042396</v>
      </c>
      <c r="E175" s="47">
        <v>0.65423465423465399</v>
      </c>
      <c r="F175" s="47">
        <v>1</v>
      </c>
      <c r="G175" s="47">
        <v>1</v>
      </c>
      <c r="H175" s="47">
        <v>1</v>
      </c>
      <c r="I175" s="47">
        <v>1</v>
      </c>
      <c r="J175" s="47">
        <v>0.93129276863325305</v>
      </c>
      <c r="K175" s="47">
        <v>0.79442508710801396</v>
      </c>
      <c r="L175" s="47">
        <v>1</v>
      </c>
      <c r="M175" s="47">
        <v>0.96160000000000001</v>
      </c>
      <c r="N175" s="47">
        <v>7.6536112109234597E-2</v>
      </c>
      <c r="O175" s="47">
        <v>1</v>
      </c>
      <c r="P175" s="47">
        <v>1</v>
      </c>
      <c r="Q175" s="47">
        <v>1</v>
      </c>
      <c r="R175" s="47">
        <v>0.18785495849716</v>
      </c>
      <c r="S175" s="47">
        <v>1</v>
      </c>
      <c r="T175" s="47">
        <v>1</v>
      </c>
      <c r="U175" s="47">
        <v>0.929025641025641</v>
      </c>
      <c r="V175" s="47">
        <v>1</v>
      </c>
      <c r="W175" s="47">
        <v>0.30537352555701203</v>
      </c>
      <c r="X175" s="47">
        <v>1</v>
      </c>
      <c r="Y175" s="47">
        <v>0</v>
      </c>
    </row>
    <row r="176" spans="1:25" x14ac:dyDescent="0.3">
      <c r="A176" s="104"/>
      <c r="B176" s="50" t="s">
        <v>651</v>
      </c>
      <c r="C176" s="50">
        <v>10.74</v>
      </c>
      <c r="D176" s="47">
        <v>1</v>
      </c>
      <c r="E176" s="47">
        <v>0</v>
      </c>
      <c r="F176" s="47">
        <v>0.14285714285714299</v>
      </c>
      <c r="G176" s="47">
        <v>3.6363636363636397E-2</v>
      </c>
      <c r="H176" s="47">
        <v>0</v>
      </c>
      <c r="I176" s="47">
        <v>1</v>
      </c>
      <c r="J176" s="47">
        <v>0.78315147031625698</v>
      </c>
      <c r="K176" s="47">
        <v>3.0197444831591199E-2</v>
      </c>
      <c r="L176" s="47">
        <v>1</v>
      </c>
      <c r="M176" s="47">
        <v>0</v>
      </c>
      <c r="N176" s="47">
        <v>0.93100970176068998</v>
      </c>
      <c r="O176" s="47">
        <v>1</v>
      </c>
      <c r="P176" s="47">
        <v>1</v>
      </c>
      <c r="Q176" s="47">
        <v>1</v>
      </c>
      <c r="R176" s="47">
        <v>0.18960244648318</v>
      </c>
      <c r="S176" s="47">
        <v>1</v>
      </c>
      <c r="T176" s="47">
        <v>1</v>
      </c>
      <c r="U176" s="47">
        <v>1</v>
      </c>
      <c r="V176" s="47">
        <v>1</v>
      </c>
      <c r="W176" s="47">
        <v>0</v>
      </c>
      <c r="X176" s="47">
        <v>1</v>
      </c>
      <c r="Y176" s="47">
        <v>0</v>
      </c>
    </row>
    <row r="177" spans="1:25" x14ac:dyDescent="0.3">
      <c r="A177" s="104"/>
      <c r="B177" s="50" t="s">
        <v>652</v>
      </c>
      <c r="C177" s="50">
        <v>10.83</v>
      </c>
      <c r="D177" s="47">
        <v>0.87344550109729302</v>
      </c>
      <c r="E177" s="47">
        <v>0.71794871794871795</v>
      </c>
      <c r="F177" s="47">
        <v>0.98666666666666702</v>
      </c>
      <c r="G177" s="47">
        <v>0.94545454545454499</v>
      </c>
      <c r="H177" s="47">
        <v>0.28609271523178798</v>
      </c>
      <c r="I177" s="47">
        <v>0.99647266313933003</v>
      </c>
      <c r="J177" s="47">
        <v>0.80349546883669298</v>
      </c>
      <c r="K177" s="47">
        <v>2.72938443670151E-2</v>
      </c>
      <c r="L177" s="47">
        <v>1</v>
      </c>
      <c r="M177" s="47">
        <v>1</v>
      </c>
      <c r="N177" s="47">
        <v>0.28386633129716099</v>
      </c>
      <c r="O177" s="47">
        <v>1</v>
      </c>
      <c r="P177" s="47">
        <v>1</v>
      </c>
      <c r="Q177" s="47">
        <v>1</v>
      </c>
      <c r="R177" s="47">
        <v>8.7374399301004796E-2</v>
      </c>
      <c r="S177" s="47">
        <v>1</v>
      </c>
      <c r="T177" s="47">
        <v>1</v>
      </c>
      <c r="U177" s="47">
        <v>1</v>
      </c>
      <c r="V177" s="47">
        <v>1</v>
      </c>
      <c r="W177" s="47">
        <v>0.17169069462647399</v>
      </c>
      <c r="X177" s="47">
        <v>0</v>
      </c>
      <c r="Y177" s="47">
        <v>0</v>
      </c>
    </row>
    <row r="178" spans="1:25" x14ac:dyDescent="0.3">
      <c r="A178" s="104"/>
      <c r="B178" s="50" t="s">
        <v>653</v>
      </c>
      <c r="C178" s="50">
        <v>11.09</v>
      </c>
      <c r="D178" s="47">
        <v>1</v>
      </c>
      <c r="E178" s="47">
        <v>0.69696969696969702</v>
      </c>
      <c r="F178" s="47">
        <v>1</v>
      </c>
      <c r="G178" s="47">
        <v>1</v>
      </c>
      <c r="H178" s="47">
        <v>1</v>
      </c>
      <c r="I178" s="47">
        <v>7.0546737213403902E-3</v>
      </c>
      <c r="J178" s="47">
        <v>0.96301091178102505</v>
      </c>
      <c r="K178" s="47">
        <v>0.142276422764228</v>
      </c>
      <c r="L178" s="47">
        <v>1</v>
      </c>
      <c r="M178" s="47">
        <v>1</v>
      </c>
      <c r="N178" s="47">
        <v>1</v>
      </c>
      <c r="O178" s="47">
        <v>1</v>
      </c>
      <c r="P178" s="47">
        <v>1</v>
      </c>
      <c r="Q178" s="47">
        <v>1</v>
      </c>
      <c r="R178" s="47">
        <v>0.201834862385321</v>
      </c>
      <c r="S178" s="47">
        <v>1</v>
      </c>
      <c r="T178" s="47">
        <v>1</v>
      </c>
      <c r="U178" s="47">
        <v>1</v>
      </c>
      <c r="V178" s="47">
        <v>1</v>
      </c>
      <c r="W178" s="47">
        <v>0</v>
      </c>
      <c r="X178" s="47">
        <v>0</v>
      </c>
      <c r="Y178" s="47">
        <v>1.4784946236559101E-2</v>
      </c>
    </row>
    <row r="179" spans="1:25" x14ac:dyDescent="0.3">
      <c r="A179" s="104"/>
      <c r="B179" s="50" t="s">
        <v>654</v>
      </c>
      <c r="C179" s="50">
        <v>9.9499999999999993</v>
      </c>
      <c r="D179" s="47">
        <v>1</v>
      </c>
      <c r="E179" s="47">
        <v>0.48795648795648799</v>
      </c>
      <c r="F179" s="47">
        <v>1</v>
      </c>
      <c r="G179" s="47">
        <v>0.71404958677685904</v>
      </c>
      <c r="H179" s="47">
        <v>1</v>
      </c>
      <c r="I179" s="47">
        <v>1</v>
      </c>
      <c r="J179" s="47">
        <v>0.84455335675975596</v>
      </c>
      <c r="K179" s="47">
        <v>0.99961285327139004</v>
      </c>
      <c r="L179" s="47">
        <v>1</v>
      </c>
      <c r="M179" s="47">
        <v>0</v>
      </c>
      <c r="N179" s="47">
        <v>0</v>
      </c>
      <c r="O179" s="47">
        <v>1</v>
      </c>
      <c r="P179" s="47">
        <v>1</v>
      </c>
      <c r="Q179" s="47">
        <v>1</v>
      </c>
      <c r="R179" s="47">
        <v>0.122324159021407</v>
      </c>
      <c r="S179" s="47">
        <v>1</v>
      </c>
      <c r="T179" s="47">
        <v>1</v>
      </c>
      <c r="U179" s="47">
        <v>1</v>
      </c>
      <c r="V179" s="47">
        <v>1</v>
      </c>
      <c r="W179" s="47">
        <v>0.16251638269986901</v>
      </c>
      <c r="X179" s="47">
        <v>1</v>
      </c>
      <c r="Y179" s="47">
        <v>0.98655913978494603</v>
      </c>
    </row>
    <row r="180" spans="1:25" x14ac:dyDescent="0.3">
      <c r="A180" s="104"/>
      <c r="B180" s="50" t="s">
        <v>655</v>
      </c>
      <c r="C180" s="50">
        <v>13.22</v>
      </c>
      <c r="D180" s="47">
        <v>0.99512314069739105</v>
      </c>
      <c r="E180" s="47">
        <v>0</v>
      </c>
      <c r="F180" s="47">
        <v>0</v>
      </c>
      <c r="G180" s="47">
        <v>0</v>
      </c>
      <c r="H180" s="47">
        <v>0</v>
      </c>
      <c r="I180" s="47">
        <v>0.94583018392542195</v>
      </c>
      <c r="J180" s="47">
        <v>0.93073793230996904</v>
      </c>
      <c r="K180" s="47">
        <v>0.99961285327139004</v>
      </c>
      <c r="L180" s="47">
        <v>1</v>
      </c>
      <c r="M180" s="47">
        <v>0.93600000000000005</v>
      </c>
      <c r="N180" s="47">
        <v>1</v>
      </c>
      <c r="O180" s="47">
        <v>0.54563492063492103</v>
      </c>
      <c r="P180" s="47">
        <v>1</v>
      </c>
      <c r="Q180" s="47">
        <v>1</v>
      </c>
      <c r="R180" s="47">
        <v>0.88204456094364303</v>
      </c>
      <c r="S180" s="47">
        <v>1</v>
      </c>
      <c r="T180" s="47">
        <v>1</v>
      </c>
      <c r="U180" s="47">
        <v>1</v>
      </c>
      <c r="V180" s="47">
        <v>1</v>
      </c>
      <c r="W180" s="47">
        <v>0</v>
      </c>
      <c r="X180" s="47">
        <v>1</v>
      </c>
      <c r="Y180" s="47">
        <v>0</v>
      </c>
    </row>
    <row r="181" spans="1:25" x14ac:dyDescent="0.3">
      <c r="A181" s="104"/>
      <c r="B181" s="50" t="s">
        <v>656</v>
      </c>
      <c r="C181" s="50">
        <v>10.58</v>
      </c>
      <c r="D181" s="47">
        <v>0.87734698853938098</v>
      </c>
      <c r="E181" s="47">
        <v>0.59207459207459201</v>
      </c>
      <c r="F181" s="47">
        <v>1</v>
      </c>
      <c r="G181" s="47">
        <v>1</v>
      </c>
      <c r="H181" s="47">
        <v>1</v>
      </c>
      <c r="I181" s="47">
        <v>1</v>
      </c>
      <c r="J181" s="47">
        <v>0.83031255779544999</v>
      </c>
      <c r="K181" s="47">
        <v>0.78861788617886197</v>
      </c>
      <c r="L181" s="47">
        <v>0.98362445414847199</v>
      </c>
      <c r="M181" s="47">
        <v>1</v>
      </c>
      <c r="N181" s="47">
        <v>0.238232123607618</v>
      </c>
      <c r="O181" s="47">
        <v>1</v>
      </c>
      <c r="P181" s="47">
        <v>1</v>
      </c>
      <c r="Q181" s="47">
        <v>1</v>
      </c>
      <c r="R181" s="47">
        <v>0.21581476627348201</v>
      </c>
      <c r="S181" s="47">
        <v>0.97209302325581404</v>
      </c>
      <c r="T181" s="47">
        <v>1</v>
      </c>
      <c r="U181" s="47">
        <v>1</v>
      </c>
      <c r="V181" s="47">
        <v>1</v>
      </c>
      <c r="W181" s="47">
        <v>0.30537352555701203</v>
      </c>
      <c r="X181" s="47">
        <v>1</v>
      </c>
      <c r="Y181" s="47">
        <v>0</v>
      </c>
    </row>
    <row r="182" spans="1:25" x14ac:dyDescent="0.3">
      <c r="A182" s="104"/>
      <c r="B182" s="50" t="s">
        <v>657</v>
      </c>
      <c r="C182" s="50">
        <v>9.77</v>
      </c>
      <c r="D182" s="47">
        <v>0.87881004633016302</v>
      </c>
      <c r="E182" s="47">
        <v>0</v>
      </c>
      <c r="F182" s="47">
        <v>9.5238095238095195E-4</v>
      </c>
      <c r="G182" s="47">
        <v>0</v>
      </c>
      <c r="H182" s="47">
        <v>0</v>
      </c>
      <c r="I182" s="47">
        <v>1</v>
      </c>
      <c r="J182" s="47">
        <v>0.82014055853523204</v>
      </c>
      <c r="K182" s="47">
        <v>0.97386759581881499</v>
      </c>
      <c r="L182" s="47">
        <v>1</v>
      </c>
      <c r="M182" s="47">
        <v>0</v>
      </c>
      <c r="N182" s="47">
        <v>1.7606899029823899E-2</v>
      </c>
      <c r="O182" s="47">
        <v>1</v>
      </c>
      <c r="P182" s="47">
        <v>1</v>
      </c>
      <c r="Q182" s="47">
        <v>1</v>
      </c>
      <c r="R182" s="47">
        <v>0.22761031017911801</v>
      </c>
      <c r="S182" s="47">
        <v>1</v>
      </c>
      <c r="T182" s="47">
        <v>1</v>
      </c>
      <c r="U182" s="47">
        <v>1</v>
      </c>
      <c r="V182" s="47">
        <v>1</v>
      </c>
      <c r="W182" s="47">
        <v>0.26343381389253001</v>
      </c>
      <c r="X182" s="47">
        <v>1</v>
      </c>
      <c r="Y182" s="47">
        <v>0</v>
      </c>
    </row>
    <row r="183" spans="1:25" x14ac:dyDescent="0.3">
      <c r="A183" s="104"/>
      <c r="B183" s="50" t="s">
        <v>658</v>
      </c>
      <c r="C183" s="50">
        <v>9.2899999999999991</v>
      </c>
      <c r="D183" s="47">
        <v>0.87856620336503299</v>
      </c>
      <c r="E183" s="47">
        <v>0.47086247086247102</v>
      </c>
      <c r="F183" s="47">
        <v>1</v>
      </c>
      <c r="G183" s="47">
        <v>1</v>
      </c>
      <c r="H183" s="47">
        <v>1</v>
      </c>
      <c r="I183" s="47">
        <v>0.990677752582514</v>
      </c>
      <c r="J183" s="47">
        <v>0.79332346957647504</v>
      </c>
      <c r="K183" s="47">
        <v>0.975222609368951</v>
      </c>
      <c r="L183" s="47">
        <v>0</v>
      </c>
      <c r="M183" s="47">
        <v>0</v>
      </c>
      <c r="N183" s="47">
        <v>1</v>
      </c>
      <c r="O183" s="47">
        <v>1</v>
      </c>
      <c r="P183" s="47">
        <v>1</v>
      </c>
      <c r="Q183" s="47">
        <v>1</v>
      </c>
      <c r="R183" s="47">
        <v>0</v>
      </c>
      <c r="S183" s="47">
        <v>0.90232558139534902</v>
      </c>
      <c r="T183" s="47">
        <v>1</v>
      </c>
      <c r="U183" s="47">
        <v>1</v>
      </c>
      <c r="V183" s="47">
        <v>1</v>
      </c>
      <c r="W183" s="47">
        <v>0</v>
      </c>
      <c r="X183" s="47">
        <v>1</v>
      </c>
      <c r="Y183" s="47">
        <v>0</v>
      </c>
    </row>
    <row r="184" spans="1:25" x14ac:dyDescent="0.3">
      <c r="A184" s="104"/>
      <c r="B184" s="50" t="s">
        <v>659</v>
      </c>
      <c r="C184" s="50">
        <v>9.8000000000000007</v>
      </c>
      <c r="D184" s="47">
        <v>0.87856620336503299</v>
      </c>
      <c r="E184" s="47">
        <v>0.79797979797979801</v>
      </c>
      <c r="F184" s="47">
        <v>1</v>
      </c>
      <c r="G184" s="47">
        <v>1</v>
      </c>
      <c r="H184" s="47">
        <v>1</v>
      </c>
      <c r="I184" s="47">
        <v>1</v>
      </c>
      <c r="J184" s="47">
        <v>0.95154429443314203</v>
      </c>
      <c r="K184" s="47">
        <v>6.9879984514130897E-2</v>
      </c>
      <c r="L184" s="47">
        <v>1</v>
      </c>
      <c r="M184" s="47">
        <v>0</v>
      </c>
      <c r="N184" s="47">
        <v>0.238232123607618</v>
      </c>
      <c r="O184" s="47">
        <v>1</v>
      </c>
      <c r="P184" s="47">
        <v>1</v>
      </c>
      <c r="Q184" s="47">
        <v>1</v>
      </c>
      <c r="R184" s="47">
        <v>9.1743119266055103E-3</v>
      </c>
      <c r="S184" s="47">
        <v>0.95193798449612399</v>
      </c>
      <c r="T184" s="47">
        <v>1</v>
      </c>
      <c r="U184" s="47">
        <v>1</v>
      </c>
      <c r="V184" s="47">
        <v>1</v>
      </c>
      <c r="W184" s="47">
        <v>0</v>
      </c>
      <c r="X184" s="47">
        <v>1</v>
      </c>
      <c r="Y184" s="47">
        <v>0</v>
      </c>
    </row>
    <row r="185" spans="1:25" x14ac:dyDescent="0.3">
      <c r="A185" s="104"/>
      <c r="B185" s="50" t="s">
        <v>660</v>
      </c>
      <c r="C185" s="50">
        <v>10.36</v>
      </c>
      <c r="D185" s="47">
        <v>0.87954157522555498</v>
      </c>
      <c r="E185" s="47">
        <v>0.48018648018648002</v>
      </c>
      <c r="F185" s="47">
        <v>1</v>
      </c>
      <c r="G185" s="47">
        <v>1</v>
      </c>
      <c r="H185" s="47">
        <v>1</v>
      </c>
      <c r="I185" s="47">
        <v>0.90022675736961499</v>
      </c>
      <c r="J185" s="47">
        <v>0.974200110967265</v>
      </c>
      <c r="K185" s="47">
        <v>0.163763066202091</v>
      </c>
      <c r="L185" s="47">
        <v>1</v>
      </c>
      <c r="M185" s="47">
        <v>0</v>
      </c>
      <c r="N185" s="47">
        <v>1</v>
      </c>
      <c r="O185" s="47">
        <v>1</v>
      </c>
      <c r="P185" s="47">
        <v>1</v>
      </c>
      <c r="Q185" s="47">
        <v>1</v>
      </c>
      <c r="R185" s="47">
        <v>0.91218872870249001</v>
      </c>
      <c r="S185" s="47">
        <v>1</v>
      </c>
      <c r="T185" s="47">
        <v>1</v>
      </c>
      <c r="U185" s="47">
        <v>1</v>
      </c>
      <c r="V185" s="47">
        <v>1</v>
      </c>
      <c r="W185" s="47">
        <v>0</v>
      </c>
      <c r="X185" s="47">
        <v>0.86180555555555605</v>
      </c>
      <c r="Y185" s="47">
        <v>0.51344086021505397</v>
      </c>
    </row>
    <row r="186" spans="1:25" x14ac:dyDescent="0.3">
      <c r="A186" s="104"/>
      <c r="B186" s="50" t="s">
        <v>661</v>
      </c>
      <c r="C186" s="50">
        <v>11.45</v>
      </c>
      <c r="D186" s="47">
        <v>1</v>
      </c>
      <c r="E186" s="47">
        <v>0.62859362859362899</v>
      </c>
      <c r="F186" s="47">
        <v>1</v>
      </c>
      <c r="G186" s="47">
        <v>1</v>
      </c>
      <c r="H186" s="47">
        <v>1</v>
      </c>
      <c r="I186" s="47">
        <v>0.92466616276140101</v>
      </c>
      <c r="J186" s="47">
        <v>0.82679859441464798</v>
      </c>
      <c r="K186" s="47">
        <v>0.99961285327139004</v>
      </c>
      <c r="L186" s="47">
        <v>1</v>
      </c>
      <c r="M186" s="47">
        <v>1</v>
      </c>
      <c r="N186" s="47">
        <v>1</v>
      </c>
      <c r="O186" s="47">
        <v>1</v>
      </c>
      <c r="P186" s="47">
        <v>1</v>
      </c>
      <c r="Q186" s="47">
        <v>1</v>
      </c>
      <c r="R186" s="47">
        <v>0.170380078636959</v>
      </c>
      <c r="S186" s="47">
        <v>1</v>
      </c>
      <c r="T186" s="47">
        <v>1</v>
      </c>
      <c r="U186" s="47">
        <v>1</v>
      </c>
      <c r="V186" s="47">
        <v>1</v>
      </c>
      <c r="W186" s="47">
        <v>0.28702490170380102</v>
      </c>
      <c r="X186" s="47">
        <v>0.99791666666666701</v>
      </c>
      <c r="Y186" s="47">
        <v>0</v>
      </c>
    </row>
    <row r="187" spans="1:25" x14ac:dyDescent="0.3">
      <c r="A187" s="104"/>
      <c r="B187" s="50" t="s">
        <v>662</v>
      </c>
      <c r="C187" s="50">
        <v>11.19</v>
      </c>
      <c r="D187" s="47">
        <v>0.93196781272860296</v>
      </c>
      <c r="E187" s="47">
        <v>0.55167055167055201</v>
      </c>
      <c r="F187" s="47">
        <v>1</v>
      </c>
      <c r="G187" s="47">
        <v>1</v>
      </c>
      <c r="H187" s="47">
        <v>1</v>
      </c>
      <c r="I187" s="47">
        <v>1</v>
      </c>
      <c r="J187" s="47">
        <v>0.79313852413538</v>
      </c>
      <c r="K187" s="47">
        <v>1</v>
      </c>
      <c r="L187" s="47">
        <v>1</v>
      </c>
      <c r="M187" s="47">
        <v>0</v>
      </c>
      <c r="N187" s="47">
        <v>4.3118936399568798E-3</v>
      </c>
      <c r="O187" s="47">
        <v>1</v>
      </c>
      <c r="P187" s="47">
        <v>1</v>
      </c>
      <c r="Q187" s="47">
        <v>1</v>
      </c>
      <c r="R187" s="47">
        <v>0.99257317605941497</v>
      </c>
      <c r="S187" s="47">
        <v>1</v>
      </c>
      <c r="T187" s="47">
        <v>1</v>
      </c>
      <c r="U187" s="47">
        <v>1</v>
      </c>
      <c r="V187" s="47">
        <v>1</v>
      </c>
      <c r="W187" s="47">
        <v>0</v>
      </c>
      <c r="X187" s="47">
        <v>1.38888888888889E-2</v>
      </c>
      <c r="Y187" s="47">
        <v>0</v>
      </c>
    </row>
    <row r="188" spans="1:25" x14ac:dyDescent="0.3">
      <c r="A188" s="104"/>
      <c r="B188" s="50" t="s">
        <v>663</v>
      </c>
      <c r="C188" s="50">
        <v>10.28</v>
      </c>
      <c r="D188" s="47">
        <v>0.87856620336503299</v>
      </c>
      <c r="E188" s="47">
        <v>0.57031857031857003</v>
      </c>
      <c r="F188" s="47">
        <v>1</v>
      </c>
      <c r="G188" s="47">
        <v>1</v>
      </c>
      <c r="H188" s="47">
        <v>1</v>
      </c>
      <c r="I188" s="47">
        <v>0.83320735701688098</v>
      </c>
      <c r="J188" s="47">
        <v>0.89643055298686902</v>
      </c>
      <c r="K188" s="47">
        <v>1</v>
      </c>
      <c r="L188" s="47">
        <v>1</v>
      </c>
      <c r="M188" s="47">
        <v>1</v>
      </c>
      <c r="N188" s="47">
        <v>1.9044196909809599E-2</v>
      </c>
      <c r="O188" s="47">
        <v>1</v>
      </c>
      <c r="P188" s="47">
        <v>1</v>
      </c>
      <c r="Q188" s="47">
        <v>1</v>
      </c>
      <c r="R188" s="47">
        <v>0</v>
      </c>
      <c r="S188" s="47">
        <v>0.92093023255813999</v>
      </c>
      <c r="T188" s="47">
        <v>1</v>
      </c>
      <c r="U188" s="47">
        <v>1</v>
      </c>
      <c r="V188" s="47">
        <v>1</v>
      </c>
      <c r="W188" s="47">
        <v>0</v>
      </c>
      <c r="X188" s="47">
        <v>0</v>
      </c>
      <c r="Y188" s="47">
        <v>2.0609318996415799E-2</v>
      </c>
    </row>
    <row r="189" spans="1:25" x14ac:dyDescent="0.3">
      <c r="A189" s="103" t="s">
        <v>664</v>
      </c>
      <c r="B189" s="50" t="s">
        <v>665</v>
      </c>
      <c r="C189" s="50">
        <v>10.41</v>
      </c>
      <c r="D189" s="47">
        <v>1</v>
      </c>
      <c r="E189" s="47">
        <v>0.70007770007769998</v>
      </c>
      <c r="F189" s="47">
        <v>0.97523809523809502</v>
      </c>
      <c r="G189" s="47">
        <v>1</v>
      </c>
      <c r="H189" s="47">
        <v>0.33774834437086099</v>
      </c>
      <c r="I189" s="47">
        <v>0.92491811539430602</v>
      </c>
      <c r="J189" s="47">
        <v>0.95071203994821496</v>
      </c>
      <c r="K189" s="47">
        <v>1</v>
      </c>
      <c r="L189" s="47">
        <v>1</v>
      </c>
      <c r="M189" s="47">
        <v>0.99839999999999995</v>
      </c>
      <c r="N189" s="47">
        <v>1</v>
      </c>
      <c r="O189" s="47">
        <v>1</v>
      </c>
      <c r="P189" s="47">
        <v>1</v>
      </c>
      <c r="Q189" s="47">
        <v>1</v>
      </c>
      <c r="R189" s="47">
        <v>1</v>
      </c>
      <c r="S189" s="47">
        <v>1</v>
      </c>
      <c r="T189" s="47">
        <v>1</v>
      </c>
      <c r="U189" s="47">
        <v>1</v>
      </c>
      <c r="V189" s="47">
        <v>1</v>
      </c>
      <c r="W189" s="47">
        <v>0</v>
      </c>
      <c r="X189" s="47">
        <v>0</v>
      </c>
      <c r="Y189" s="47">
        <v>0</v>
      </c>
    </row>
    <row r="190" spans="1:25" x14ac:dyDescent="0.3">
      <c r="A190" s="103"/>
      <c r="B190" s="50" t="s">
        <v>666</v>
      </c>
      <c r="C190" s="50">
        <v>10.91</v>
      </c>
      <c r="D190" s="47">
        <v>0.92855401121677605</v>
      </c>
      <c r="E190" s="47">
        <v>0.61149961149961196</v>
      </c>
      <c r="F190" s="47">
        <v>0.83714285714285697</v>
      </c>
      <c r="G190" s="47">
        <v>1</v>
      </c>
      <c r="H190" s="47">
        <v>0.32582781456953602</v>
      </c>
      <c r="I190" s="47">
        <v>1</v>
      </c>
      <c r="J190" s="47">
        <v>0.93323469576474904</v>
      </c>
      <c r="K190" s="47">
        <v>0.98974061169183103</v>
      </c>
      <c r="L190" s="47">
        <v>1</v>
      </c>
      <c r="M190" s="47">
        <v>1</v>
      </c>
      <c r="N190" s="47">
        <v>0</v>
      </c>
      <c r="O190" s="47">
        <v>1</v>
      </c>
      <c r="P190" s="47">
        <v>1</v>
      </c>
      <c r="Q190" s="47">
        <v>1</v>
      </c>
      <c r="R190" s="47">
        <v>0</v>
      </c>
      <c r="S190" s="47">
        <v>1</v>
      </c>
      <c r="T190" s="47">
        <v>1</v>
      </c>
      <c r="U190" s="47">
        <v>1</v>
      </c>
      <c r="V190" s="47">
        <v>1</v>
      </c>
      <c r="W190" s="47">
        <v>0</v>
      </c>
      <c r="X190" s="47">
        <v>0</v>
      </c>
      <c r="Y190" s="47">
        <v>0</v>
      </c>
    </row>
    <row r="191" spans="1:25" x14ac:dyDescent="0.3">
      <c r="A191" s="103"/>
      <c r="B191" s="50" t="s">
        <v>667</v>
      </c>
      <c r="C191" s="50">
        <v>9.17</v>
      </c>
      <c r="D191" s="47">
        <v>0.82175079248963701</v>
      </c>
      <c r="E191" s="47">
        <v>0.62626262626262597</v>
      </c>
      <c r="F191" s="47">
        <v>0.88666666666666705</v>
      </c>
      <c r="G191" s="47">
        <v>1</v>
      </c>
      <c r="H191" s="47">
        <v>0.89403973509933798</v>
      </c>
      <c r="I191" s="47">
        <v>0.79037540942302797</v>
      </c>
      <c r="J191" s="47">
        <v>0.80663954133530602</v>
      </c>
      <c r="K191" s="47">
        <v>6.7557104142470001E-2</v>
      </c>
      <c r="L191" s="47">
        <v>1</v>
      </c>
      <c r="M191" s="47">
        <v>0.99519999999999997</v>
      </c>
      <c r="N191" s="47">
        <v>0.97808120733021897</v>
      </c>
      <c r="O191" s="47">
        <v>0.71230158730158699</v>
      </c>
      <c r="P191" s="47">
        <v>1</v>
      </c>
      <c r="Q191" s="47">
        <v>0.98230088495575196</v>
      </c>
      <c r="R191" s="47">
        <v>0.20751419833988599</v>
      </c>
      <c r="S191" s="47">
        <v>0.372093023255814</v>
      </c>
      <c r="T191" s="47">
        <v>1</v>
      </c>
      <c r="U191" s="47">
        <v>0.99548717948717902</v>
      </c>
      <c r="V191" s="47">
        <v>1</v>
      </c>
      <c r="W191" s="47">
        <v>0.35386631716906902</v>
      </c>
      <c r="X191" s="47">
        <v>0.968055555555556</v>
      </c>
      <c r="Y191" s="47">
        <v>0</v>
      </c>
    </row>
    <row r="192" spans="1:25" x14ac:dyDescent="0.3">
      <c r="A192" s="103"/>
      <c r="B192" s="50" t="s">
        <v>668</v>
      </c>
      <c r="C192" s="50">
        <v>11.41</v>
      </c>
      <c r="D192" s="47">
        <v>1</v>
      </c>
      <c r="E192" s="47">
        <v>0</v>
      </c>
      <c r="F192" s="47">
        <v>1</v>
      </c>
      <c r="G192" s="47">
        <v>1</v>
      </c>
      <c r="H192" s="47">
        <v>1</v>
      </c>
      <c r="I192" s="47">
        <v>0.98261526832955404</v>
      </c>
      <c r="J192" s="47">
        <v>0.80543739596818897</v>
      </c>
      <c r="K192" s="47">
        <v>0.127758420441347</v>
      </c>
      <c r="L192" s="47">
        <v>1</v>
      </c>
      <c r="M192" s="47">
        <v>0.94879999999999998</v>
      </c>
      <c r="N192" s="47">
        <v>1</v>
      </c>
      <c r="O192" s="47">
        <v>1</v>
      </c>
      <c r="P192" s="47">
        <v>0.99708596406022298</v>
      </c>
      <c r="Q192" s="47">
        <v>1</v>
      </c>
      <c r="R192" s="47">
        <v>0.22280471821756201</v>
      </c>
      <c r="S192" s="47">
        <v>1</v>
      </c>
      <c r="T192" s="47">
        <v>1</v>
      </c>
      <c r="U192" s="47">
        <v>1</v>
      </c>
      <c r="V192" s="47">
        <v>1</v>
      </c>
      <c r="W192" s="47">
        <v>0.29619921363040602</v>
      </c>
      <c r="X192" s="47">
        <v>0.97152777777777799</v>
      </c>
      <c r="Y192" s="47">
        <v>0</v>
      </c>
    </row>
    <row r="193" spans="1:25" x14ac:dyDescent="0.3">
      <c r="A193" s="103"/>
      <c r="B193" s="50" t="s">
        <v>669</v>
      </c>
      <c r="C193" s="50">
        <v>11.17</v>
      </c>
      <c r="D193" s="47">
        <v>0.87881004633016302</v>
      </c>
      <c r="E193" s="47">
        <v>0.411810411810412</v>
      </c>
      <c r="F193" s="47">
        <v>1</v>
      </c>
      <c r="G193" s="47">
        <v>0.95537190082644596</v>
      </c>
      <c r="H193" s="47">
        <v>1</v>
      </c>
      <c r="I193" s="47">
        <v>0.94658604182413697</v>
      </c>
      <c r="J193" s="47">
        <v>0.97632698353985603</v>
      </c>
      <c r="K193" s="47">
        <v>1</v>
      </c>
      <c r="L193" s="47">
        <v>1</v>
      </c>
      <c r="M193" s="47">
        <v>1</v>
      </c>
      <c r="N193" s="47">
        <v>1</v>
      </c>
      <c r="O193" s="47">
        <v>0.702380952380952</v>
      </c>
      <c r="P193" s="47">
        <v>1</v>
      </c>
      <c r="Q193" s="47">
        <v>1</v>
      </c>
      <c r="R193" s="47">
        <v>0.293141109654871</v>
      </c>
      <c r="S193" s="47">
        <v>1</v>
      </c>
      <c r="T193" s="47">
        <v>1</v>
      </c>
      <c r="U193" s="47">
        <v>1</v>
      </c>
      <c r="V193" s="47">
        <v>1</v>
      </c>
      <c r="W193" s="47">
        <v>0.41546526867627798</v>
      </c>
      <c r="X193" s="47">
        <v>0</v>
      </c>
      <c r="Y193" s="47">
        <v>0.96953405017921102</v>
      </c>
    </row>
    <row r="194" spans="1:25" x14ac:dyDescent="0.3">
      <c r="A194" s="103"/>
      <c r="B194" s="50" t="s">
        <v>670</v>
      </c>
      <c r="C194" s="50">
        <v>11.97</v>
      </c>
      <c r="D194" s="47">
        <v>1</v>
      </c>
      <c r="E194" s="47">
        <v>0.114219114219114</v>
      </c>
      <c r="F194" s="47">
        <v>0</v>
      </c>
      <c r="G194" s="47">
        <v>0</v>
      </c>
      <c r="H194" s="47">
        <v>0</v>
      </c>
      <c r="I194" s="47">
        <v>1</v>
      </c>
      <c r="J194" s="47">
        <v>0.93166265951544303</v>
      </c>
      <c r="K194" s="47">
        <v>0.140147115756872</v>
      </c>
      <c r="L194" s="47">
        <v>1</v>
      </c>
      <c r="M194" s="47">
        <v>1</v>
      </c>
      <c r="N194" s="47">
        <v>1</v>
      </c>
      <c r="O194" s="47">
        <v>1</v>
      </c>
      <c r="P194" s="47">
        <v>1</v>
      </c>
      <c r="Q194" s="47">
        <v>1</v>
      </c>
      <c r="R194" s="47">
        <v>0</v>
      </c>
      <c r="S194" s="47">
        <v>1</v>
      </c>
      <c r="T194" s="47">
        <v>1</v>
      </c>
      <c r="U194" s="47">
        <v>1</v>
      </c>
      <c r="V194" s="47">
        <v>1</v>
      </c>
      <c r="W194" s="47">
        <v>0</v>
      </c>
      <c r="X194" s="47">
        <v>0.76319444444444395</v>
      </c>
      <c r="Y194" s="47">
        <v>0</v>
      </c>
    </row>
    <row r="195" spans="1:25" x14ac:dyDescent="0.3">
      <c r="A195" s="103"/>
      <c r="B195" s="50" t="s">
        <v>671</v>
      </c>
      <c r="C195" s="50">
        <v>10.65</v>
      </c>
      <c r="D195" s="47">
        <v>1</v>
      </c>
      <c r="E195" s="47">
        <v>0.58119658119658102</v>
      </c>
      <c r="F195" s="47">
        <v>0.97333333333333305</v>
      </c>
      <c r="G195" s="47">
        <v>1</v>
      </c>
      <c r="H195" s="47">
        <v>1</v>
      </c>
      <c r="I195" s="47">
        <v>0.97883597883597895</v>
      </c>
      <c r="J195" s="47">
        <v>0.88598113556500802</v>
      </c>
      <c r="K195" s="47">
        <v>1</v>
      </c>
      <c r="L195" s="47">
        <v>1</v>
      </c>
      <c r="M195" s="47">
        <v>1</v>
      </c>
      <c r="N195" s="47">
        <v>1</v>
      </c>
      <c r="O195" s="47">
        <v>1</v>
      </c>
      <c r="P195" s="47">
        <v>1</v>
      </c>
      <c r="Q195" s="47">
        <v>1</v>
      </c>
      <c r="R195" s="47">
        <v>0</v>
      </c>
      <c r="S195" s="47">
        <v>1</v>
      </c>
      <c r="T195" s="47">
        <v>1</v>
      </c>
      <c r="U195" s="47">
        <v>0.99958974358974395</v>
      </c>
      <c r="V195" s="47">
        <v>1</v>
      </c>
      <c r="W195" s="47">
        <v>0</v>
      </c>
      <c r="X195" s="47">
        <v>1</v>
      </c>
      <c r="Y195" s="47">
        <v>0</v>
      </c>
    </row>
    <row r="196" spans="1:25" x14ac:dyDescent="0.3">
      <c r="A196" s="103"/>
      <c r="B196" s="50" t="s">
        <v>672</v>
      </c>
      <c r="C196" s="50">
        <v>10.64</v>
      </c>
      <c r="D196" s="47">
        <v>1</v>
      </c>
      <c r="E196" s="47">
        <v>0.94716394716394703</v>
      </c>
      <c r="F196" s="47">
        <v>1</v>
      </c>
      <c r="G196" s="47">
        <v>0.96363636363636396</v>
      </c>
      <c r="H196" s="47">
        <v>1</v>
      </c>
      <c r="I196" s="47">
        <v>0.99974804736709499</v>
      </c>
      <c r="J196" s="47">
        <v>0.71657111152210096</v>
      </c>
      <c r="K196" s="47">
        <v>0.975222609368951</v>
      </c>
      <c r="L196" s="47">
        <v>1</v>
      </c>
      <c r="M196" s="47">
        <v>0</v>
      </c>
      <c r="N196" s="47">
        <v>6.4319080129356804E-2</v>
      </c>
      <c r="O196" s="47">
        <v>0.97817460317460303</v>
      </c>
      <c r="P196" s="47">
        <v>1</v>
      </c>
      <c r="Q196" s="47">
        <v>1</v>
      </c>
      <c r="R196" s="47">
        <v>0</v>
      </c>
      <c r="S196" s="47">
        <v>1</v>
      </c>
      <c r="T196" s="47">
        <v>1</v>
      </c>
      <c r="U196" s="47">
        <v>1</v>
      </c>
      <c r="V196" s="47">
        <v>1</v>
      </c>
      <c r="W196" s="47">
        <v>0</v>
      </c>
      <c r="X196" s="47">
        <v>0</v>
      </c>
      <c r="Y196" s="47">
        <v>0</v>
      </c>
    </row>
    <row r="197" spans="1:25" x14ac:dyDescent="0.3">
      <c r="A197" s="103"/>
      <c r="B197" s="50" t="s">
        <v>673</v>
      </c>
      <c r="C197" s="50">
        <v>9.51</v>
      </c>
      <c r="D197" s="47">
        <v>0.87856620336503299</v>
      </c>
      <c r="E197" s="47">
        <v>0.437451437451437</v>
      </c>
      <c r="F197" s="47">
        <v>0.83714285714285697</v>
      </c>
      <c r="G197" s="47">
        <v>1</v>
      </c>
      <c r="H197" s="47">
        <v>1</v>
      </c>
      <c r="I197" s="47">
        <v>1</v>
      </c>
      <c r="J197" s="47">
        <v>0.97808396523025698</v>
      </c>
      <c r="K197" s="47">
        <v>1</v>
      </c>
      <c r="L197" s="47">
        <v>1</v>
      </c>
      <c r="M197" s="47">
        <v>1</v>
      </c>
      <c r="N197" s="47">
        <v>0.99568810636004301</v>
      </c>
      <c r="O197" s="47">
        <v>1</v>
      </c>
      <c r="P197" s="47">
        <v>1</v>
      </c>
      <c r="Q197" s="47">
        <v>1</v>
      </c>
      <c r="R197" s="47">
        <v>0</v>
      </c>
      <c r="S197" s="47">
        <v>1</v>
      </c>
      <c r="T197" s="47">
        <v>1</v>
      </c>
      <c r="U197" s="47">
        <v>1</v>
      </c>
      <c r="V197" s="47">
        <v>1</v>
      </c>
      <c r="W197" s="47">
        <v>0</v>
      </c>
      <c r="X197" s="47">
        <v>0</v>
      </c>
      <c r="Y197" s="47">
        <v>0</v>
      </c>
    </row>
    <row r="198" spans="1:25" x14ac:dyDescent="0.3">
      <c r="A198" s="103"/>
      <c r="B198" s="50" t="s">
        <v>674</v>
      </c>
      <c r="C198" s="50">
        <v>10.71</v>
      </c>
      <c r="D198" s="47">
        <v>0.99926847110460904</v>
      </c>
      <c r="E198" s="47">
        <v>0.46464646464646497</v>
      </c>
      <c r="F198" s="47">
        <v>1</v>
      </c>
      <c r="G198" s="47">
        <v>0.91735537190082606</v>
      </c>
      <c r="H198" s="47">
        <v>1</v>
      </c>
      <c r="I198" s="47">
        <v>1</v>
      </c>
      <c r="J198" s="47">
        <v>0.81838357684483098</v>
      </c>
      <c r="K198" s="47">
        <v>1</v>
      </c>
      <c r="L198" s="47">
        <v>1</v>
      </c>
      <c r="M198" s="47">
        <v>1</v>
      </c>
      <c r="N198" s="47">
        <v>0</v>
      </c>
      <c r="O198" s="47">
        <v>1</v>
      </c>
      <c r="P198" s="47">
        <v>1</v>
      </c>
      <c r="Q198" s="47">
        <v>1</v>
      </c>
      <c r="R198" s="47">
        <v>0</v>
      </c>
      <c r="S198" s="47">
        <v>1</v>
      </c>
      <c r="T198" s="47">
        <v>1</v>
      </c>
      <c r="U198" s="47">
        <v>1</v>
      </c>
      <c r="V198" s="47">
        <v>1</v>
      </c>
      <c r="W198" s="47">
        <v>0</v>
      </c>
      <c r="X198" s="47">
        <v>1.59722222222222E-2</v>
      </c>
      <c r="Y198" s="47">
        <v>0</v>
      </c>
    </row>
    <row r="199" spans="1:25" x14ac:dyDescent="0.3">
      <c r="A199" s="103"/>
      <c r="B199" s="50" t="s">
        <v>675</v>
      </c>
      <c r="C199" s="50">
        <v>10.26</v>
      </c>
      <c r="D199" s="47">
        <v>0.87856620336503299</v>
      </c>
      <c r="E199" s="47">
        <v>0.62082362082362097</v>
      </c>
      <c r="F199" s="47">
        <v>1</v>
      </c>
      <c r="G199" s="47">
        <v>1</v>
      </c>
      <c r="H199" s="47">
        <v>1</v>
      </c>
      <c r="I199" s="47">
        <v>1</v>
      </c>
      <c r="J199" s="47">
        <v>0.80719437765859103</v>
      </c>
      <c r="K199" s="47">
        <v>6.0975609756097601E-2</v>
      </c>
      <c r="L199" s="47">
        <v>1</v>
      </c>
      <c r="M199" s="47">
        <v>0</v>
      </c>
      <c r="N199" s="47">
        <v>0.96586417535034097</v>
      </c>
      <c r="O199" s="47">
        <v>1</v>
      </c>
      <c r="P199" s="47">
        <v>1</v>
      </c>
      <c r="Q199" s="47">
        <v>1</v>
      </c>
      <c r="R199" s="47">
        <v>9.1743119266055103E-3</v>
      </c>
      <c r="S199" s="47">
        <v>0</v>
      </c>
      <c r="T199" s="47">
        <v>1</v>
      </c>
      <c r="U199" s="47">
        <v>1</v>
      </c>
      <c r="V199" s="47">
        <v>1</v>
      </c>
      <c r="W199" s="47">
        <v>0</v>
      </c>
      <c r="X199" s="47">
        <v>0.98124999999999996</v>
      </c>
      <c r="Y199" s="47">
        <v>0</v>
      </c>
    </row>
    <row r="200" spans="1:25" x14ac:dyDescent="0.3">
      <c r="A200" s="103"/>
      <c r="B200" s="50" t="s">
        <v>676</v>
      </c>
      <c r="C200" s="50">
        <v>10.57</v>
      </c>
      <c r="D200" s="47">
        <v>1</v>
      </c>
      <c r="E200" s="47">
        <v>0.69463869463869499</v>
      </c>
      <c r="F200" s="47">
        <v>1</v>
      </c>
      <c r="G200" s="47">
        <v>1</v>
      </c>
      <c r="H200" s="47">
        <v>1</v>
      </c>
      <c r="I200" s="47">
        <v>0.93776769967246199</v>
      </c>
      <c r="J200" s="47">
        <v>0.84751248381727395</v>
      </c>
      <c r="K200" s="47">
        <v>5.6329849012775803E-2</v>
      </c>
      <c r="L200" s="47">
        <v>1</v>
      </c>
      <c r="M200" s="47">
        <v>3.3599999999999998E-2</v>
      </c>
      <c r="N200" s="47">
        <v>1</v>
      </c>
      <c r="O200" s="47">
        <v>1</v>
      </c>
      <c r="P200" s="47">
        <v>1</v>
      </c>
      <c r="Q200" s="47">
        <v>1</v>
      </c>
      <c r="R200" s="47">
        <v>0.192660550458716</v>
      </c>
      <c r="S200" s="47">
        <v>1</v>
      </c>
      <c r="T200" s="47">
        <v>1</v>
      </c>
      <c r="U200" s="47">
        <v>1</v>
      </c>
      <c r="V200" s="47">
        <v>1</v>
      </c>
      <c r="W200" s="47">
        <v>0.30537352555701203</v>
      </c>
      <c r="X200" s="47">
        <v>0.96319444444444402</v>
      </c>
      <c r="Y200" s="47">
        <v>0</v>
      </c>
    </row>
    <row r="201" spans="1:25" x14ac:dyDescent="0.3">
      <c r="A201" s="103"/>
      <c r="B201" s="50" t="s">
        <v>677</v>
      </c>
      <c r="C201" s="50">
        <v>11.03</v>
      </c>
      <c r="D201" s="47">
        <v>0.93172396976347205</v>
      </c>
      <c r="E201" s="47">
        <v>0.33566433566433601</v>
      </c>
      <c r="F201" s="47">
        <v>1</v>
      </c>
      <c r="G201" s="47">
        <v>1</v>
      </c>
      <c r="H201" s="47">
        <v>0.94966887417218504</v>
      </c>
      <c r="I201" s="47">
        <v>1</v>
      </c>
      <c r="J201" s="47">
        <v>0.93924542260033295</v>
      </c>
      <c r="K201" s="47">
        <v>0.16937669376693801</v>
      </c>
      <c r="L201" s="47">
        <v>1</v>
      </c>
      <c r="M201" s="47">
        <v>1</v>
      </c>
      <c r="N201" s="47">
        <v>1</v>
      </c>
      <c r="O201" s="47">
        <v>1</v>
      </c>
      <c r="P201" s="47">
        <v>1</v>
      </c>
      <c r="Q201" s="47">
        <v>1</v>
      </c>
      <c r="R201" s="47">
        <v>9.1743119266055103E-3</v>
      </c>
      <c r="S201" s="47">
        <v>1</v>
      </c>
      <c r="T201" s="47">
        <v>1</v>
      </c>
      <c r="U201" s="47">
        <v>1</v>
      </c>
      <c r="V201" s="47">
        <v>1</v>
      </c>
      <c r="W201" s="47">
        <v>0</v>
      </c>
      <c r="X201" s="47">
        <v>0</v>
      </c>
      <c r="Y201" s="47">
        <v>2.91218637992832E-2</v>
      </c>
    </row>
    <row r="202" spans="1:25" x14ac:dyDescent="0.3">
      <c r="A202" s="103"/>
      <c r="B202" s="50" t="s">
        <v>678</v>
      </c>
      <c r="C202" s="50">
        <v>12</v>
      </c>
      <c r="D202" s="47">
        <v>0.87856620336503299</v>
      </c>
      <c r="E202" s="47">
        <v>0.43356643356643398</v>
      </c>
      <c r="F202" s="47">
        <v>1</v>
      </c>
      <c r="G202" s="47">
        <v>1</v>
      </c>
      <c r="H202" s="47">
        <v>1</v>
      </c>
      <c r="I202" s="47">
        <v>1</v>
      </c>
      <c r="J202" s="47">
        <v>0.78148696134640305</v>
      </c>
      <c r="K202" s="47">
        <v>0.99961285327139004</v>
      </c>
      <c r="L202" s="47">
        <v>1</v>
      </c>
      <c r="M202" s="47">
        <v>1</v>
      </c>
      <c r="N202" s="47">
        <v>1</v>
      </c>
      <c r="O202" s="47">
        <v>1</v>
      </c>
      <c r="P202" s="47">
        <v>1</v>
      </c>
      <c r="Q202" s="47">
        <v>1</v>
      </c>
      <c r="R202" s="47">
        <v>0.110528615115771</v>
      </c>
      <c r="S202" s="47">
        <v>0.92713178294573595</v>
      </c>
      <c r="T202" s="47">
        <v>1</v>
      </c>
      <c r="U202" s="47">
        <v>1</v>
      </c>
      <c r="V202" s="47">
        <v>1</v>
      </c>
      <c r="W202" s="47">
        <v>0.36173001310615999</v>
      </c>
      <c r="X202" s="47">
        <v>0.95277777777777795</v>
      </c>
      <c r="Y202" s="47">
        <v>0</v>
      </c>
    </row>
    <row r="203" spans="1:25" x14ac:dyDescent="0.3">
      <c r="A203" s="103"/>
      <c r="B203" s="50" t="s">
        <v>679</v>
      </c>
      <c r="C203" s="50">
        <v>9.76</v>
      </c>
      <c r="D203" s="47">
        <v>0.87954157522555498</v>
      </c>
      <c r="E203" s="47">
        <v>0.44055944055944102</v>
      </c>
      <c r="F203" s="47">
        <v>1</v>
      </c>
      <c r="G203" s="47">
        <v>1</v>
      </c>
      <c r="H203" s="47">
        <v>1</v>
      </c>
      <c r="I203" s="47">
        <v>0.88359788359788405</v>
      </c>
      <c r="J203" s="47">
        <v>0.96384316626595201</v>
      </c>
      <c r="K203" s="47">
        <v>0.146341463414634</v>
      </c>
      <c r="L203" s="47">
        <v>1</v>
      </c>
      <c r="M203" s="47">
        <v>0</v>
      </c>
      <c r="N203" s="47">
        <v>1</v>
      </c>
      <c r="O203" s="47">
        <v>1</v>
      </c>
      <c r="P203" s="47">
        <v>1</v>
      </c>
      <c r="Q203" s="47">
        <v>1</v>
      </c>
      <c r="R203" s="47">
        <v>0.18348623853210999</v>
      </c>
      <c r="S203" s="47">
        <v>0.60930232558139497</v>
      </c>
      <c r="T203" s="47">
        <v>1</v>
      </c>
      <c r="U203" s="47">
        <v>1</v>
      </c>
      <c r="V203" s="47">
        <v>1</v>
      </c>
      <c r="W203" s="47">
        <v>0.49803407601572702</v>
      </c>
      <c r="X203" s="47">
        <v>1</v>
      </c>
      <c r="Y203" s="47">
        <v>0</v>
      </c>
    </row>
    <row r="204" spans="1:25" x14ac:dyDescent="0.3">
      <c r="A204" s="103"/>
      <c r="B204" s="50" t="s">
        <v>680</v>
      </c>
      <c r="C204" s="50">
        <v>12.49</v>
      </c>
      <c r="D204" s="47">
        <v>0.87198244330651098</v>
      </c>
      <c r="E204" s="47">
        <v>0</v>
      </c>
      <c r="F204" s="47">
        <v>0</v>
      </c>
      <c r="G204" s="47">
        <v>0</v>
      </c>
      <c r="H204" s="47">
        <v>0</v>
      </c>
      <c r="I204" s="47">
        <v>1</v>
      </c>
      <c r="J204" s="47">
        <v>0.97984094692065804</v>
      </c>
      <c r="K204" s="47">
        <v>0.13763066202090601</v>
      </c>
      <c r="L204" s="47">
        <v>1</v>
      </c>
      <c r="M204" s="47">
        <v>1</v>
      </c>
      <c r="N204" s="47">
        <v>1</v>
      </c>
      <c r="O204" s="47">
        <v>1</v>
      </c>
      <c r="P204" s="47">
        <v>1</v>
      </c>
      <c r="Q204" s="47">
        <v>1</v>
      </c>
      <c r="R204" s="47">
        <v>0.91655744866753996</v>
      </c>
      <c r="S204" s="47">
        <v>1</v>
      </c>
      <c r="T204" s="47">
        <v>1</v>
      </c>
      <c r="U204" s="47">
        <v>1</v>
      </c>
      <c r="V204" s="47">
        <v>1</v>
      </c>
      <c r="W204" s="47">
        <v>0.30537352555701203</v>
      </c>
      <c r="X204" s="47">
        <v>0</v>
      </c>
      <c r="Y204" s="47">
        <v>0</v>
      </c>
    </row>
    <row r="205" spans="1:25" x14ac:dyDescent="0.3">
      <c r="A205" s="103"/>
      <c r="B205" s="50" t="s">
        <v>681</v>
      </c>
      <c r="C205" s="50">
        <v>11.42</v>
      </c>
      <c r="D205" s="47">
        <v>0.87856620336503299</v>
      </c>
      <c r="E205" s="47">
        <v>0.55555555555555602</v>
      </c>
      <c r="F205" s="47">
        <v>1</v>
      </c>
      <c r="G205" s="47">
        <v>1</v>
      </c>
      <c r="H205" s="47">
        <v>1</v>
      </c>
      <c r="I205" s="47">
        <v>1</v>
      </c>
      <c r="J205" s="47">
        <v>0.77270205289439597</v>
      </c>
      <c r="K205" s="47">
        <v>3.2713898567557097E-2</v>
      </c>
      <c r="L205" s="47">
        <v>1</v>
      </c>
      <c r="M205" s="47">
        <v>1</v>
      </c>
      <c r="N205" s="47">
        <v>1</v>
      </c>
      <c r="O205" s="47">
        <v>1</v>
      </c>
      <c r="P205" s="47">
        <v>1</v>
      </c>
      <c r="Q205" s="47">
        <v>1</v>
      </c>
      <c r="R205" s="47">
        <v>0.18698121450415001</v>
      </c>
      <c r="S205" s="47">
        <v>1</v>
      </c>
      <c r="T205" s="47">
        <v>1</v>
      </c>
      <c r="U205" s="47">
        <v>1</v>
      </c>
      <c r="V205" s="47">
        <v>1</v>
      </c>
      <c r="W205" s="47">
        <v>0.93840104849279204</v>
      </c>
      <c r="X205" s="47">
        <v>0</v>
      </c>
      <c r="Y205" s="47">
        <v>0</v>
      </c>
    </row>
    <row r="206" spans="1:25" x14ac:dyDescent="0.3">
      <c r="A206" s="103"/>
      <c r="B206" s="50" t="s">
        <v>682</v>
      </c>
      <c r="C206" s="50">
        <v>12</v>
      </c>
      <c r="D206" s="47">
        <v>0.87856620336503299</v>
      </c>
      <c r="E206" s="47">
        <v>0.59052059052059003</v>
      </c>
      <c r="F206" s="47">
        <v>0.98285714285714298</v>
      </c>
      <c r="G206" s="47">
        <v>1</v>
      </c>
      <c r="H206" s="47">
        <v>1</v>
      </c>
      <c r="I206" s="47">
        <v>1</v>
      </c>
      <c r="J206" s="47">
        <v>0.945441094877011</v>
      </c>
      <c r="K206" s="47">
        <v>1</v>
      </c>
      <c r="L206" s="47">
        <v>1</v>
      </c>
      <c r="M206" s="47">
        <v>1</v>
      </c>
      <c r="N206" s="47">
        <v>0.161696011498383</v>
      </c>
      <c r="O206" s="47">
        <v>1</v>
      </c>
      <c r="P206" s="47">
        <v>0.99854298203011205</v>
      </c>
      <c r="Q206" s="47">
        <v>1</v>
      </c>
      <c r="R206" s="47">
        <v>0</v>
      </c>
      <c r="S206" s="47">
        <v>1</v>
      </c>
      <c r="T206" s="47">
        <v>1</v>
      </c>
      <c r="U206" s="47">
        <v>1</v>
      </c>
      <c r="V206" s="47">
        <v>1</v>
      </c>
      <c r="W206" s="47">
        <v>0</v>
      </c>
      <c r="X206" s="47">
        <v>0</v>
      </c>
      <c r="Y206" s="47">
        <v>3.00179211469534E-2</v>
      </c>
    </row>
    <row r="207" spans="1:25" x14ac:dyDescent="0.3">
      <c r="A207" s="103"/>
      <c r="B207" s="50" t="s">
        <v>683</v>
      </c>
      <c r="C207" s="50">
        <v>13.17</v>
      </c>
      <c r="D207" s="47">
        <v>0.99146549622043401</v>
      </c>
      <c r="E207" s="47">
        <v>0</v>
      </c>
      <c r="F207" s="47">
        <v>0</v>
      </c>
      <c r="G207" s="47">
        <v>0</v>
      </c>
      <c r="H207" s="47">
        <v>0</v>
      </c>
      <c r="I207" s="47">
        <v>0.99319727891156495</v>
      </c>
      <c r="J207" s="47">
        <v>0.781764379508045</v>
      </c>
      <c r="K207" s="47">
        <v>1</v>
      </c>
      <c r="L207" s="47">
        <v>1</v>
      </c>
      <c r="M207" s="47">
        <v>1</v>
      </c>
      <c r="N207" s="47">
        <v>0</v>
      </c>
      <c r="O207" s="47">
        <v>1</v>
      </c>
      <c r="P207" s="47">
        <v>1</v>
      </c>
      <c r="Q207" s="47">
        <v>1</v>
      </c>
      <c r="R207" s="47">
        <v>0</v>
      </c>
      <c r="S207" s="47">
        <v>1</v>
      </c>
      <c r="T207" s="47">
        <v>1</v>
      </c>
      <c r="U207" s="47">
        <v>1</v>
      </c>
      <c r="V207" s="47">
        <v>1</v>
      </c>
      <c r="W207" s="47">
        <v>0.42463958060288298</v>
      </c>
      <c r="X207" s="47">
        <v>1</v>
      </c>
      <c r="Y207" s="47">
        <v>0</v>
      </c>
    </row>
    <row r="208" spans="1:25" x14ac:dyDescent="0.3">
      <c r="A208" s="103"/>
      <c r="B208" s="50" t="s">
        <v>684</v>
      </c>
      <c r="C208" s="50">
        <v>13.32</v>
      </c>
      <c r="D208" s="47">
        <v>0.87954157522555498</v>
      </c>
      <c r="E208" s="47">
        <v>0</v>
      </c>
      <c r="F208" s="47">
        <v>0.14285714285714299</v>
      </c>
      <c r="G208" s="47">
        <v>0</v>
      </c>
      <c r="H208" s="47">
        <v>0</v>
      </c>
      <c r="I208" s="47">
        <v>1</v>
      </c>
      <c r="J208" s="47">
        <v>0.92768633253190302</v>
      </c>
      <c r="K208" s="47">
        <v>0.18602400309717401</v>
      </c>
      <c r="L208" s="47">
        <v>1</v>
      </c>
      <c r="M208" s="47">
        <v>0</v>
      </c>
      <c r="N208" s="47">
        <v>1</v>
      </c>
      <c r="O208" s="47">
        <v>1</v>
      </c>
      <c r="P208" s="47">
        <v>1</v>
      </c>
      <c r="Q208" s="47">
        <v>1</v>
      </c>
      <c r="R208" s="47">
        <v>0.87068588903451305</v>
      </c>
      <c r="S208" s="47">
        <v>1</v>
      </c>
      <c r="T208" s="47">
        <v>1</v>
      </c>
      <c r="U208" s="47">
        <v>1</v>
      </c>
      <c r="V208" s="47">
        <v>1</v>
      </c>
      <c r="W208" s="47">
        <v>0.437745740498034</v>
      </c>
      <c r="X208" s="47">
        <v>1</v>
      </c>
      <c r="Y208" s="47">
        <v>8.5125448028673806E-3</v>
      </c>
    </row>
    <row r="209" spans="1:25" x14ac:dyDescent="0.3">
      <c r="A209" s="103"/>
      <c r="B209" s="50" t="s">
        <v>685</v>
      </c>
      <c r="C209" s="50">
        <v>11.33</v>
      </c>
      <c r="D209" s="47">
        <v>0.87856620336503299</v>
      </c>
      <c r="E209" s="47">
        <v>0.41336441336441299</v>
      </c>
      <c r="F209" s="47">
        <v>0.94476190476190502</v>
      </c>
      <c r="G209" s="47">
        <v>0.85785123966942101</v>
      </c>
      <c r="H209" s="47">
        <v>1</v>
      </c>
      <c r="I209" s="47">
        <v>0.88309397833207404</v>
      </c>
      <c r="J209" s="47">
        <v>0.96920658405770299</v>
      </c>
      <c r="K209" s="47">
        <v>0.14479287650019401</v>
      </c>
      <c r="L209" s="47">
        <v>1</v>
      </c>
      <c r="M209" s="47">
        <v>1</v>
      </c>
      <c r="N209" s="47">
        <v>1</v>
      </c>
      <c r="O209" s="47">
        <v>1</v>
      </c>
      <c r="P209" s="47">
        <v>1</v>
      </c>
      <c r="Q209" s="47">
        <v>1</v>
      </c>
      <c r="R209" s="47">
        <v>0.25862822193097401</v>
      </c>
      <c r="S209" s="47">
        <v>1</v>
      </c>
      <c r="T209" s="47">
        <v>1</v>
      </c>
      <c r="U209" s="47">
        <v>1</v>
      </c>
      <c r="V209" s="47">
        <v>1</v>
      </c>
      <c r="W209" s="47">
        <v>0.22018348623853201</v>
      </c>
      <c r="X209" s="47">
        <v>0</v>
      </c>
      <c r="Y209" s="47">
        <v>0</v>
      </c>
    </row>
    <row r="210" spans="1:25" x14ac:dyDescent="0.3">
      <c r="A210" s="103"/>
      <c r="B210" s="50" t="s">
        <v>686</v>
      </c>
      <c r="C210" s="50">
        <v>12.27</v>
      </c>
      <c r="D210" s="47">
        <v>0.87856620336503299</v>
      </c>
      <c r="E210" s="47">
        <v>0.53457653457653498</v>
      </c>
      <c r="F210" s="47">
        <v>1</v>
      </c>
      <c r="G210" s="47">
        <v>1</v>
      </c>
      <c r="H210" s="47">
        <v>0.94966887417218504</v>
      </c>
      <c r="I210" s="47">
        <v>1</v>
      </c>
      <c r="J210" s="47">
        <v>0.95838727575365301</v>
      </c>
      <c r="K210" s="47">
        <v>0.123886953155246</v>
      </c>
      <c r="L210" s="47">
        <v>1</v>
      </c>
      <c r="M210" s="47">
        <v>0.92479999999999996</v>
      </c>
      <c r="N210" s="47">
        <v>6.8271649299317299E-3</v>
      </c>
      <c r="O210" s="47">
        <v>1</v>
      </c>
      <c r="P210" s="47">
        <v>1</v>
      </c>
      <c r="Q210" s="47">
        <v>1</v>
      </c>
      <c r="R210" s="47">
        <v>0.22892092616863299</v>
      </c>
      <c r="S210" s="47">
        <v>1</v>
      </c>
      <c r="T210" s="47">
        <v>1</v>
      </c>
      <c r="U210" s="47">
        <v>1</v>
      </c>
      <c r="V210" s="47">
        <v>1</v>
      </c>
      <c r="W210" s="47">
        <v>0</v>
      </c>
      <c r="X210" s="47">
        <v>0</v>
      </c>
      <c r="Y210" s="47">
        <v>0</v>
      </c>
    </row>
    <row r="211" spans="1:25" x14ac:dyDescent="0.3">
      <c r="A211" s="103"/>
      <c r="B211" s="50" t="s">
        <v>687</v>
      </c>
      <c r="C211" s="50">
        <v>11.71</v>
      </c>
      <c r="D211" s="47">
        <v>1</v>
      </c>
      <c r="E211" s="47">
        <v>0</v>
      </c>
      <c r="F211" s="47">
        <v>0.28571428571428598</v>
      </c>
      <c r="G211" s="47">
        <v>0</v>
      </c>
      <c r="H211" s="47">
        <v>0</v>
      </c>
      <c r="I211" s="47">
        <v>1</v>
      </c>
      <c r="J211" s="47">
        <v>0.62816719067875004</v>
      </c>
      <c r="K211" s="47">
        <v>1</v>
      </c>
      <c r="L211" s="47">
        <v>1</v>
      </c>
      <c r="M211" s="47">
        <v>1</v>
      </c>
      <c r="N211" s="47">
        <v>1</v>
      </c>
      <c r="O211" s="47">
        <v>1</v>
      </c>
      <c r="P211" s="47">
        <v>1</v>
      </c>
      <c r="Q211" s="47">
        <v>0.98574237954768895</v>
      </c>
      <c r="R211" s="47">
        <v>1</v>
      </c>
      <c r="S211" s="47">
        <v>1</v>
      </c>
      <c r="T211" s="47">
        <v>1</v>
      </c>
      <c r="U211" s="47">
        <v>1</v>
      </c>
      <c r="V211" s="47">
        <v>1</v>
      </c>
      <c r="W211" s="47">
        <v>0.61074705111402405</v>
      </c>
      <c r="X211" s="47">
        <v>0</v>
      </c>
      <c r="Y211" s="47">
        <v>0.69310035842293904</v>
      </c>
    </row>
    <row r="212" spans="1:25" x14ac:dyDescent="0.3">
      <c r="A212" s="103"/>
      <c r="B212" s="50" t="s">
        <v>688</v>
      </c>
      <c r="C212" s="50">
        <v>13.32</v>
      </c>
      <c r="D212" s="47">
        <v>1</v>
      </c>
      <c r="E212" s="47">
        <v>8.9355089355089401E-2</v>
      </c>
      <c r="F212" s="47">
        <v>0</v>
      </c>
      <c r="G212" s="47">
        <v>0</v>
      </c>
      <c r="H212" s="47">
        <v>0</v>
      </c>
      <c r="I212" s="47">
        <v>1</v>
      </c>
      <c r="J212" s="47">
        <v>0.98427963750693503</v>
      </c>
      <c r="K212" s="47">
        <v>0.134920634920635</v>
      </c>
      <c r="L212" s="47">
        <v>1</v>
      </c>
      <c r="M212" s="47">
        <v>1</v>
      </c>
      <c r="N212" s="47">
        <v>0.26661875673733398</v>
      </c>
      <c r="O212" s="47">
        <v>1</v>
      </c>
      <c r="P212" s="47">
        <v>1</v>
      </c>
      <c r="Q212" s="47">
        <v>1</v>
      </c>
      <c r="R212" s="47">
        <v>0</v>
      </c>
      <c r="S212" s="47">
        <v>1</v>
      </c>
      <c r="T212" s="47">
        <v>1</v>
      </c>
      <c r="U212" s="47">
        <v>1</v>
      </c>
      <c r="V212" s="47">
        <v>1</v>
      </c>
      <c r="W212" s="47">
        <v>0</v>
      </c>
      <c r="X212" s="47">
        <v>0.76249999999999996</v>
      </c>
      <c r="Y212" s="47">
        <v>0</v>
      </c>
    </row>
    <row r="213" spans="1:25" x14ac:dyDescent="0.3">
      <c r="A213" s="103"/>
      <c r="B213" s="50" t="s">
        <v>689</v>
      </c>
      <c r="C213" s="50">
        <v>12.5</v>
      </c>
      <c r="D213" s="47">
        <v>1</v>
      </c>
      <c r="E213" s="47">
        <v>0.81973581973581999</v>
      </c>
      <c r="F213" s="47">
        <v>1</v>
      </c>
      <c r="G213" s="47">
        <v>1</v>
      </c>
      <c r="H213" s="47">
        <v>1</v>
      </c>
      <c r="I213" s="47">
        <v>1</v>
      </c>
      <c r="J213" s="47">
        <v>0.98686887368226395</v>
      </c>
      <c r="K213" s="47">
        <v>0.95702671312427401</v>
      </c>
      <c r="L213" s="47">
        <v>1</v>
      </c>
      <c r="M213" s="47">
        <v>1</v>
      </c>
      <c r="N213" s="47">
        <v>0.10779734099892201</v>
      </c>
      <c r="O213" s="47">
        <v>1</v>
      </c>
      <c r="P213" s="47">
        <v>1</v>
      </c>
      <c r="Q213" s="47">
        <v>1</v>
      </c>
      <c r="R213" s="47">
        <v>0.218435998252512</v>
      </c>
      <c r="S213" s="47">
        <v>1</v>
      </c>
      <c r="T213" s="47">
        <v>1</v>
      </c>
      <c r="U213" s="47">
        <v>1</v>
      </c>
      <c r="V213" s="47">
        <v>1</v>
      </c>
      <c r="W213" s="47">
        <v>0.18348623853210999</v>
      </c>
      <c r="X213" s="47">
        <v>1</v>
      </c>
      <c r="Y213" s="47">
        <v>8.5125448028673806E-3</v>
      </c>
    </row>
    <row r="214" spans="1:25" x14ac:dyDescent="0.3">
      <c r="A214" s="103"/>
      <c r="B214" s="50" t="s">
        <v>690</v>
      </c>
      <c r="C214" s="50">
        <v>12.62</v>
      </c>
      <c r="D214" s="47">
        <v>0.87881004633016302</v>
      </c>
      <c r="E214" s="47">
        <v>0.50582750582750602</v>
      </c>
      <c r="F214" s="47">
        <v>1</v>
      </c>
      <c r="G214" s="47">
        <v>1</v>
      </c>
      <c r="H214" s="47">
        <v>1</v>
      </c>
      <c r="I214" s="47">
        <v>1</v>
      </c>
      <c r="J214" s="47">
        <v>0.82060292213796904</v>
      </c>
      <c r="K214" s="47">
        <v>1</v>
      </c>
      <c r="L214" s="47">
        <v>1</v>
      </c>
      <c r="M214" s="47">
        <v>1</v>
      </c>
      <c r="N214" s="47">
        <v>1</v>
      </c>
      <c r="O214" s="47">
        <v>1</v>
      </c>
      <c r="P214" s="47">
        <v>1</v>
      </c>
      <c r="Q214" s="47">
        <v>1</v>
      </c>
      <c r="R214" s="47">
        <v>0</v>
      </c>
      <c r="S214" s="47">
        <v>0</v>
      </c>
      <c r="T214" s="47">
        <v>1</v>
      </c>
      <c r="U214" s="47">
        <v>1</v>
      </c>
      <c r="V214" s="47">
        <v>1</v>
      </c>
      <c r="W214" s="47">
        <v>0</v>
      </c>
      <c r="X214" s="47">
        <v>0</v>
      </c>
      <c r="Y214" s="47">
        <v>0</v>
      </c>
    </row>
    <row r="215" spans="1:25" x14ac:dyDescent="0.3">
      <c r="A215" s="103"/>
      <c r="B215" s="50" t="s">
        <v>691</v>
      </c>
      <c r="C215" s="50">
        <v>11.25</v>
      </c>
      <c r="D215" s="47">
        <v>0.87856620336503299</v>
      </c>
      <c r="E215" s="47">
        <v>0.23310023310023301</v>
      </c>
      <c r="F215" s="47">
        <v>1</v>
      </c>
      <c r="G215" s="47">
        <v>1</v>
      </c>
      <c r="H215" s="47">
        <v>1</v>
      </c>
      <c r="I215" s="47">
        <v>1</v>
      </c>
      <c r="J215" s="47">
        <v>0.99805807286850401</v>
      </c>
      <c r="K215" s="47">
        <v>0.124274099883856</v>
      </c>
      <c r="L215" s="47">
        <v>1</v>
      </c>
      <c r="M215" s="47">
        <v>1</v>
      </c>
      <c r="N215" s="47">
        <v>0</v>
      </c>
      <c r="O215" s="47">
        <v>1</v>
      </c>
      <c r="P215" s="47">
        <v>1</v>
      </c>
      <c r="Q215" s="47">
        <v>1</v>
      </c>
      <c r="R215" s="47">
        <v>0</v>
      </c>
      <c r="S215" s="47">
        <v>1</v>
      </c>
      <c r="T215" s="47">
        <v>1</v>
      </c>
      <c r="U215" s="47">
        <v>1</v>
      </c>
      <c r="V215" s="47">
        <v>1</v>
      </c>
      <c r="W215" s="47">
        <v>0</v>
      </c>
      <c r="X215" s="47">
        <v>0</v>
      </c>
      <c r="Y215" s="47">
        <v>0</v>
      </c>
    </row>
    <row r="216" spans="1:25" x14ac:dyDescent="0.3">
      <c r="A216" s="103"/>
      <c r="B216" s="50" t="s">
        <v>692</v>
      </c>
      <c r="C216" s="50">
        <v>11.33</v>
      </c>
      <c r="D216" s="47">
        <v>1</v>
      </c>
      <c r="E216" s="47">
        <v>0</v>
      </c>
      <c r="F216" s="47">
        <v>1.8095238095238102E-2</v>
      </c>
      <c r="G216" s="47">
        <v>1</v>
      </c>
      <c r="H216" s="47">
        <v>1</v>
      </c>
      <c r="I216" s="47">
        <v>1</v>
      </c>
      <c r="J216" s="47">
        <v>0.96291843906047703</v>
      </c>
      <c r="K216" s="47">
        <v>0.99825783972125404</v>
      </c>
      <c r="L216" s="47">
        <v>1</v>
      </c>
      <c r="M216" s="47">
        <v>1</v>
      </c>
      <c r="N216" s="47">
        <v>1</v>
      </c>
      <c r="O216" s="47">
        <v>1</v>
      </c>
      <c r="P216" s="47">
        <v>1</v>
      </c>
      <c r="Q216" s="47">
        <v>1</v>
      </c>
      <c r="R216" s="47">
        <v>9.1743119266055103E-3</v>
      </c>
      <c r="S216" s="47">
        <v>1</v>
      </c>
      <c r="T216" s="47">
        <v>1</v>
      </c>
      <c r="U216" s="47">
        <v>1</v>
      </c>
      <c r="V216" s="47">
        <v>1</v>
      </c>
      <c r="W216" s="47">
        <v>0</v>
      </c>
      <c r="X216" s="47">
        <v>1</v>
      </c>
      <c r="Y216" s="47">
        <v>0</v>
      </c>
    </row>
    <row r="217" spans="1:25" x14ac:dyDescent="0.3">
      <c r="A217" s="103"/>
      <c r="B217" s="50" t="s">
        <v>693</v>
      </c>
      <c r="C217" s="50">
        <v>12.35</v>
      </c>
      <c r="D217" s="47">
        <v>0.87856620336503299</v>
      </c>
      <c r="E217" s="47">
        <v>0</v>
      </c>
      <c r="F217" s="47">
        <v>0</v>
      </c>
      <c r="G217" s="47">
        <v>0</v>
      </c>
      <c r="H217" s="47">
        <v>0</v>
      </c>
      <c r="I217" s="47">
        <v>1</v>
      </c>
      <c r="J217" s="47">
        <v>0.94710560384686504</v>
      </c>
      <c r="K217" s="47">
        <v>1</v>
      </c>
      <c r="L217" s="47">
        <v>1</v>
      </c>
      <c r="M217" s="47">
        <v>0</v>
      </c>
      <c r="N217" s="47">
        <v>1</v>
      </c>
      <c r="O217" s="47">
        <v>1</v>
      </c>
      <c r="P217" s="47">
        <v>1</v>
      </c>
      <c r="Q217" s="47">
        <v>1</v>
      </c>
      <c r="R217" s="47">
        <v>1</v>
      </c>
      <c r="S217" s="47">
        <v>1</v>
      </c>
      <c r="T217" s="47">
        <v>1</v>
      </c>
      <c r="U217" s="47">
        <v>1</v>
      </c>
      <c r="V217" s="47">
        <v>1</v>
      </c>
      <c r="W217" s="47">
        <v>0.230668414154653</v>
      </c>
      <c r="X217" s="47">
        <v>1</v>
      </c>
      <c r="Y217" s="47">
        <v>0.97983870967741904</v>
      </c>
    </row>
    <row r="218" spans="1:25" x14ac:dyDescent="0.3">
      <c r="A218" s="103"/>
      <c r="B218" s="50" t="s">
        <v>694</v>
      </c>
      <c r="C218" s="50">
        <v>13.24</v>
      </c>
      <c r="D218" s="47">
        <v>1</v>
      </c>
      <c r="E218" s="47">
        <v>0.55167055167055201</v>
      </c>
      <c r="F218" s="47">
        <v>1</v>
      </c>
      <c r="G218" s="47">
        <v>1</v>
      </c>
      <c r="H218" s="47">
        <v>1</v>
      </c>
      <c r="I218" s="47">
        <v>1</v>
      </c>
      <c r="J218" s="47">
        <v>0.997040872942482</v>
      </c>
      <c r="K218" s="47">
        <v>1</v>
      </c>
      <c r="L218" s="47">
        <v>1</v>
      </c>
      <c r="M218" s="47">
        <v>1</v>
      </c>
      <c r="N218" s="47">
        <v>1</v>
      </c>
      <c r="O218" s="47">
        <v>1</v>
      </c>
      <c r="P218" s="47">
        <v>1</v>
      </c>
      <c r="Q218" s="47">
        <v>1</v>
      </c>
      <c r="R218" s="47">
        <v>0.127129750982962</v>
      </c>
      <c r="S218" s="47">
        <v>1</v>
      </c>
      <c r="T218" s="47">
        <v>1</v>
      </c>
      <c r="U218" s="47">
        <v>1</v>
      </c>
      <c r="V218" s="47">
        <v>1</v>
      </c>
      <c r="W218" s="47">
        <v>1</v>
      </c>
      <c r="X218" s="47">
        <v>0</v>
      </c>
      <c r="Y218" s="47">
        <v>2.91218637992832E-2</v>
      </c>
    </row>
    <row r="219" spans="1:25" x14ac:dyDescent="0.3">
      <c r="A219" s="103"/>
      <c r="B219" s="50" t="s">
        <v>695</v>
      </c>
      <c r="C219" s="50">
        <v>11.35</v>
      </c>
      <c r="D219" s="47">
        <v>1</v>
      </c>
      <c r="E219" s="47">
        <v>0.55167055167055201</v>
      </c>
      <c r="F219" s="47">
        <v>1</v>
      </c>
      <c r="G219" s="47">
        <v>0.91900826446281003</v>
      </c>
      <c r="H219" s="47">
        <v>1</v>
      </c>
      <c r="I219" s="47">
        <v>1</v>
      </c>
      <c r="J219" s="47">
        <v>0.97540225633438105</v>
      </c>
      <c r="K219" s="47">
        <v>1</v>
      </c>
      <c r="L219" s="47">
        <v>1</v>
      </c>
      <c r="M219" s="47">
        <v>0</v>
      </c>
      <c r="N219" s="47">
        <v>1</v>
      </c>
      <c r="O219" s="47">
        <v>1</v>
      </c>
      <c r="P219" s="47">
        <v>1</v>
      </c>
      <c r="Q219" s="47">
        <v>1</v>
      </c>
      <c r="R219" s="47">
        <v>4.6745303626037599E-2</v>
      </c>
      <c r="S219" s="47">
        <v>1</v>
      </c>
      <c r="T219" s="47">
        <v>1</v>
      </c>
      <c r="U219" s="47">
        <v>1</v>
      </c>
      <c r="V219" s="47">
        <v>1</v>
      </c>
      <c r="W219" s="47">
        <v>0.36173001310615999</v>
      </c>
      <c r="X219" s="47">
        <v>0</v>
      </c>
      <c r="Y219" s="47">
        <v>0</v>
      </c>
    </row>
    <row r="220" spans="1:25" x14ac:dyDescent="0.3">
      <c r="A220" s="103"/>
      <c r="B220" s="50" t="s">
        <v>696</v>
      </c>
      <c r="C220" s="50">
        <v>12.51</v>
      </c>
      <c r="D220" s="47">
        <v>0.87856620336503299</v>
      </c>
      <c r="E220" s="47">
        <v>0</v>
      </c>
      <c r="F220" s="47">
        <v>0</v>
      </c>
      <c r="G220" s="47">
        <v>0</v>
      </c>
      <c r="H220" s="47">
        <v>0</v>
      </c>
      <c r="I220" s="47">
        <v>1</v>
      </c>
      <c r="J220" s="47">
        <v>0.773811725540965</v>
      </c>
      <c r="K220" s="47">
        <v>4.3166860240031003E-2</v>
      </c>
      <c r="L220" s="47">
        <v>1</v>
      </c>
      <c r="M220" s="47">
        <v>1</v>
      </c>
      <c r="N220" s="47">
        <v>0.24002874595759999</v>
      </c>
      <c r="O220" s="47">
        <v>1</v>
      </c>
      <c r="P220" s="47">
        <v>1</v>
      </c>
      <c r="Q220" s="47">
        <v>1</v>
      </c>
      <c r="R220" s="47">
        <v>0.93446920052424598</v>
      </c>
      <c r="S220" s="47">
        <v>0.92093023255813999</v>
      </c>
      <c r="T220" s="47">
        <v>1</v>
      </c>
      <c r="U220" s="47">
        <v>1</v>
      </c>
      <c r="V220" s="47">
        <v>1</v>
      </c>
      <c r="W220" s="47">
        <v>0</v>
      </c>
      <c r="X220" s="47">
        <v>0</v>
      </c>
      <c r="Y220" s="47">
        <v>0</v>
      </c>
    </row>
    <row r="221" spans="1:25" x14ac:dyDescent="0.3">
      <c r="A221" s="103"/>
      <c r="B221" s="50" t="s">
        <v>697</v>
      </c>
      <c r="C221" s="50">
        <v>11.83</v>
      </c>
      <c r="D221" s="47">
        <v>1</v>
      </c>
      <c r="E221" s="47">
        <v>0.66122766122766097</v>
      </c>
      <c r="F221" s="47">
        <v>1</v>
      </c>
      <c r="G221" s="47">
        <v>1</v>
      </c>
      <c r="H221" s="47">
        <v>1</v>
      </c>
      <c r="I221" s="47">
        <v>1</v>
      </c>
      <c r="J221" s="47">
        <v>0.99435916404660596</v>
      </c>
      <c r="K221" s="47">
        <v>1</v>
      </c>
      <c r="L221" s="47">
        <v>1</v>
      </c>
      <c r="M221" s="47">
        <v>1</v>
      </c>
      <c r="N221" s="47">
        <v>0</v>
      </c>
      <c r="O221" s="47">
        <v>1</v>
      </c>
      <c r="P221" s="47">
        <v>1</v>
      </c>
      <c r="Q221" s="47">
        <v>1</v>
      </c>
      <c r="R221" s="47">
        <v>0</v>
      </c>
      <c r="S221" s="47">
        <v>1</v>
      </c>
      <c r="T221" s="47">
        <v>1</v>
      </c>
      <c r="U221" s="47">
        <v>1</v>
      </c>
      <c r="V221" s="47">
        <v>1</v>
      </c>
      <c r="W221" s="47">
        <v>0</v>
      </c>
      <c r="X221" s="47">
        <v>0</v>
      </c>
      <c r="Y221" s="47">
        <v>0</v>
      </c>
    </row>
    <row r="222" spans="1:25" x14ac:dyDescent="0.3">
      <c r="A222" s="103"/>
      <c r="B222" s="50" t="s">
        <v>698</v>
      </c>
      <c r="C222" s="50">
        <v>11.76</v>
      </c>
      <c r="D222" s="47">
        <v>0.93196781272860296</v>
      </c>
      <c r="E222" s="47">
        <v>0.45920745920745898</v>
      </c>
      <c r="F222" s="47">
        <v>1</v>
      </c>
      <c r="G222" s="47">
        <v>1</v>
      </c>
      <c r="H222" s="47">
        <v>1</v>
      </c>
      <c r="I222" s="47">
        <v>1</v>
      </c>
      <c r="J222" s="47">
        <v>0.90105418901424095</v>
      </c>
      <c r="K222" s="47">
        <v>0.99883855981417002</v>
      </c>
      <c r="L222" s="47">
        <v>1</v>
      </c>
      <c r="M222" s="47">
        <v>1</v>
      </c>
      <c r="N222" s="47">
        <v>0</v>
      </c>
      <c r="O222" s="47">
        <v>1</v>
      </c>
      <c r="P222" s="47">
        <v>1</v>
      </c>
      <c r="Q222" s="47">
        <v>1</v>
      </c>
      <c r="R222" s="47">
        <v>0.16426387068588899</v>
      </c>
      <c r="S222" s="47">
        <v>1</v>
      </c>
      <c r="T222" s="47">
        <v>1</v>
      </c>
      <c r="U222" s="47">
        <v>1</v>
      </c>
      <c r="V222" s="47">
        <v>1</v>
      </c>
      <c r="W222" s="47">
        <v>0.28440366972477099</v>
      </c>
      <c r="X222" s="47">
        <v>0</v>
      </c>
      <c r="Y222" s="47">
        <v>0</v>
      </c>
    </row>
    <row r="223" spans="1:25" x14ac:dyDescent="0.3">
      <c r="A223" s="103"/>
      <c r="B223" s="50" t="s">
        <v>699</v>
      </c>
      <c r="C223" s="50">
        <v>15</v>
      </c>
      <c r="D223" s="47">
        <v>1</v>
      </c>
      <c r="E223" s="47">
        <v>0</v>
      </c>
      <c r="F223" s="47">
        <v>0</v>
      </c>
      <c r="G223" s="47">
        <v>0</v>
      </c>
      <c r="H223" s="47">
        <v>0</v>
      </c>
      <c r="I223" s="47">
        <v>0.89669942050894402</v>
      </c>
      <c r="J223" s="47">
        <v>0.96855927501387096</v>
      </c>
      <c r="K223" s="47">
        <v>0.15950445218737899</v>
      </c>
      <c r="L223" s="47">
        <v>1</v>
      </c>
      <c r="M223" s="47">
        <v>1</v>
      </c>
      <c r="N223" s="47">
        <v>1</v>
      </c>
      <c r="O223" s="47">
        <v>1</v>
      </c>
      <c r="P223" s="47">
        <v>1</v>
      </c>
      <c r="Q223" s="47">
        <v>1</v>
      </c>
      <c r="R223" s="47">
        <v>1</v>
      </c>
      <c r="S223" s="47">
        <v>1</v>
      </c>
      <c r="T223" s="47">
        <v>1</v>
      </c>
      <c r="U223" s="47">
        <v>1</v>
      </c>
      <c r="V223" s="47">
        <v>1</v>
      </c>
      <c r="W223" s="47">
        <v>0.26343381389253001</v>
      </c>
      <c r="X223" s="47">
        <v>0.99791666666666701</v>
      </c>
      <c r="Y223" s="47">
        <v>0</v>
      </c>
    </row>
    <row r="224" spans="1:25" x14ac:dyDescent="0.3">
      <c r="A224" s="103"/>
      <c r="B224" s="50" t="s">
        <v>700</v>
      </c>
      <c r="C224" s="50">
        <v>12.44</v>
      </c>
      <c r="D224" s="47">
        <v>0.87954157522555498</v>
      </c>
      <c r="E224" s="47">
        <v>0</v>
      </c>
      <c r="F224" s="47">
        <v>0</v>
      </c>
      <c r="G224" s="47">
        <v>0</v>
      </c>
      <c r="H224" s="47">
        <v>0</v>
      </c>
      <c r="I224" s="47">
        <v>0.90022675736961499</v>
      </c>
      <c r="J224" s="47">
        <v>0.803587941557241</v>
      </c>
      <c r="K224" s="47">
        <v>9.65931087882307E-2</v>
      </c>
      <c r="L224" s="47">
        <v>1</v>
      </c>
      <c r="M224" s="47">
        <v>1</v>
      </c>
      <c r="N224" s="47">
        <v>1</v>
      </c>
      <c r="O224" s="47">
        <v>1</v>
      </c>
      <c r="P224" s="47">
        <v>1</v>
      </c>
      <c r="Q224" s="47">
        <v>1</v>
      </c>
      <c r="R224" s="47">
        <v>1</v>
      </c>
      <c r="S224" s="47">
        <v>1</v>
      </c>
      <c r="T224" s="47">
        <v>1</v>
      </c>
      <c r="U224" s="47">
        <v>1</v>
      </c>
      <c r="V224" s="47">
        <v>1</v>
      </c>
      <c r="W224" s="47">
        <v>0.30013106159895198</v>
      </c>
      <c r="X224" s="47">
        <v>0.76249999999999996</v>
      </c>
      <c r="Y224" s="47">
        <v>0</v>
      </c>
    </row>
    <row r="225" spans="1:25" x14ac:dyDescent="0.3">
      <c r="A225" s="103"/>
      <c r="B225" s="50" t="s">
        <v>701</v>
      </c>
      <c r="C225" s="50">
        <v>11.06</v>
      </c>
      <c r="D225" s="47">
        <v>0.93196781272860296</v>
      </c>
      <c r="E225" s="47">
        <v>5.82750582750583E-2</v>
      </c>
      <c r="F225" s="47">
        <v>0</v>
      </c>
      <c r="G225" s="47">
        <v>0</v>
      </c>
      <c r="H225" s="47">
        <v>0</v>
      </c>
      <c r="I225" s="47">
        <v>0.90047871000252</v>
      </c>
      <c r="J225" s="47">
        <v>0.97771407434806701</v>
      </c>
      <c r="K225" s="47">
        <v>0.16957026713124301</v>
      </c>
      <c r="L225" s="47">
        <v>1</v>
      </c>
      <c r="M225" s="47">
        <v>1</v>
      </c>
      <c r="N225" s="47">
        <v>1</v>
      </c>
      <c r="O225" s="47">
        <v>1</v>
      </c>
      <c r="P225" s="47">
        <v>1</v>
      </c>
      <c r="Q225" s="47">
        <v>1</v>
      </c>
      <c r="R225" s="47">
        <v>0.97509829619921395</v>
      </c>
      <c r="S225" s="47">
        <v>1</v>
      </c>
      <c r="T225" s="47">
        <v>1</v>
      </c>
      <c r="U225" s="47">
        <v>1</v>
      </c>
      <c r="V225" s="47">
        <v>1</v>
      </c>
      <c r="W225" s="47">
        <v>1</v>
      </c>
      <c r="X225" s="47">
        <v>0</v>
      </c>
      <c r="Y225" s="47">
        <v>1</v>
      </c>
    </row>
    <row r="226" spans="1:25" x14ac:dyDescent="0.3">
      <c r="A226" s="103"/>
      <c r="B226" s="50" t="s">
        <v>702</v>
      </c>
      <c r="C226" s="50">
        <v>10.89</v>
      </c>
      <c r="D226" s="47">
        <v>0.87905388929529404</v>
      </c>
      <c r="E226" s="47">
        <v>0.38850038850038798</v>
      </c>
      <c r="F226" s="47">
        <v>0.99142857142857099</v>
      </c>
      <c r="G226" s="47">
        <v>1</v>
      </c>
      <c r="H226" s="47">
        <v>1</v>
      </c>
      <c r="I226" s="47">
        <v>1</v>
      </c>
      <c r="J226" s="47">
        <v>0.79526539670797103</v>
      </c>
      <c r="K226" s="47">
        <v>3.05845915602013E-2</v>
      </c>
      <c r="L226" s="47">
        <v>1</v>
      </c>
      <c r="M226" s="47">
        <v>1</v>
      </c>
      <c r="N226" s="47">
        <v>0</v>
      </c>
      <c r="O226" s="47">
        <v>1</v>
      </c>
      <c r="P226" s="47">
        <v>1</v>
      </c>
      <c r="Q226" s="47">
        <v>1</v>
      </c>
      <c r="R226" s="47">
        <v>1</v>
      </c>
      <c r="S226" s="47">
        <v>1</v>
      </c>
      <c r="T226" s="47">
        <v>1</v>
      </c>
      <c r="U226" s="47">
        <v>1</v>
      </c>
      <c r="V226" s="47">
        <v>1</v>
      </c>
      <c r="W226" s="47">
        <v>0.15989515072083901</v>
      </c>
      <c r="X226" s="47">
        <v>0</v>
      </c>
      <c r="Y226" s="47">
        <v>0</v>
      </c>
    </row>
    <row r="227" spans="1:25" x14ac:dyDescent="0.3">
      <c r="A227" s="103"/>
      <c r="B227" s="50" t="s">
        <v>703</v>
      </c>
      <c r="C227" s="50">
        <v>11.82</v>
      </c>
      <c r="D227" s="47">
        <v>0.87856620336503299</v>
      </c>
      <c r="E227" s="47">
        <v>0.50271950271950305</v>
      </c>
      <c r="F227" s="47">
        <v>1</v>
      </c>
      <c r="G227" s="47">
        <v>1</v>
      </c>
      <c r="H227" s="47">
        <v>1</v>
      </c>
      <c r="I227" s="47">
        <v>0.91358024691357997</v>
      </c>
      <c r="J227" s="47">
        <v>0.94516367671536905</v>
      </c>
      <c r="K227" s="47">
        <v>0.12659698025551699</v>
      </c>
      <c r="L227" s="47">
        <v>1</v>
      </c>
      <c r="M227" s="47">
        <v>1</v>
      </c>
      <c r="N227" s="47">
        <v>1.79662234998203E-2</v>
      </c>
      <c r="O227" s="47">
        <v>1</v>
      </c>
      <c r="P227" s="47">
        <v>1</v>
      </c>
      <c r="Q227" s="47">
        <v>1</v>
      </c>
      <c r="R227" s="47">
        <v>0.18610747051113999</v>
      </c>
      <c r="S227" s="47">
        <v>1</v>
      </c>
      <c r="T227" s="47">
        <v>1</v>
      </c>
      <c r="U227" s="47">
        <v>1</v>
      </c>
      <c r="V227" s="47">
        <v>1</v>
      </c>
      <c r="W227" s="47">
        <v>1</v>
      </c>
      <c r="X227" s="47">
        <v>1.3194444444444399E-2</v>
      </c>
      <c r="Y227" s="47">
        <v>0</v>
      </c>
    </row>
    <row r="228" spans="1:25" x14ac:dyDescent="0.3">
      <c r="A228" s="103"/>
      <c r="B228" s="50" t="s">
        <v>704</v>
      </c>
      <c r="C228" s="50">
        <v>9.86</v>
      </c>
      <c r="D228" s="47">
        <v>1</v>
      </c>
      <c r="E228" s="47">
        <v>0.53457653457653498</v>
      </c>
      <c r="F228" s="47">
        <v>1</v>
      </c>
      <c r="G228" s="47">
        <v>0.94380165289256202</v>
      </c>
      <c r="H228" s="47">
        <v>0.91523178807947003</v>
      </c>
      <c r="I228" s="47">
        <v>0.77072310405643696</v>
      </c>
      <c r="J228" s="47">
        <v>0.96504531163306795</v>
      </c>
      <c r="K228" s="47">
        <v>0.12717770034843201</v>
      </c>
      <c r="L228" s="47">
        <v>1</v>
      </c>
      <c r="M228" s="47">
        <v>1</v>
      </c>
      <c r="N228" s="47">
        <v>1</v>
      </c>
      <c r="O228" s="47">
        <v>1</v>
      </c>
      <c r="P228" s="47">
        <v>1</v>
      </c>
      <c r="Q228" s="47">
        <v>1</v>
      </c>
      <c r="R228" s="47">
        <v>0.22542595019659201</v>
      </c>
      <c r="S228" s="47">
        <v>1</v>
      </c>
      <c r="T228" s="47">
        <v>1</v>
      </c>
      <c r="U228" s="47">
        <v>1</v>
      </c>
      <c r="V228" s="47">
        <v>1</v>
      </c>
      <c r="W228" s="47">
        <v>0</v>
      </c>
      <c r="X228" s="47">
        <v>1</v>
      </c>
      <c r="Y228" s="47">
        <v>8.5125448028673806E-3</v>
      </c>
    </row>
    <row r="229" spans="1:25" x14ac:dyDescent="0.3">
      <c r="A229" s="103"/>
      <c r="B229" s="50" t="s">
        <v>705</v>
      </c>
      <c r="C229" s="50">
        <v>11.76</v>
      </c>
      <c r="D229" s="47">
        <v>0.87856620336503299</v>
      </c>
      <c r="E229" s="47">
        <v>0.37917637917637897</v>
      </c>
      <c r="F229" s="47">
        <v>1</v>
      </c>
      <c r="G229" s="47">
        <v>1</v>
      </c>
      <c r="H229" s="47">
        <v>1</v>
      </c>
      <c r="I229" s="47">
        <v>0.99899218946837998</v>
      </c>
      <c r="J229" s="47">
        <v>0.96106898464952795</v>
      </c>
      <c r="K229" s="47">
        <v>1</v>
      </c>
      <c r="L229" s="47">
        <v>1</v>
      </c>
      <c r="M229" s="47">
        <v>1</v>
      </c>
      <c r="N229" s="47">
        <v>1</v>
      </c>
      <c r="O229" s="47">
        <v>0.97817460317460303</v>
      </c>
      <c r="P229" s="47">
        <v>1</v>
      </c>
      <c r="Q229" s="47">
        <v>1</v>
      </c>
      <c r="R229" s="47">
        <v>8.8685015290519906E-2</v>
      </c>
      <c r="S229" s="47">
        <v>1</v>
      </c>
      <c r="T229" s="47">
        <v>1</v>
      </c>
      <c r="U229" s="47">
        <v>1</v>
      </c>
      <c r="V229" s="47">
        <v>1</v>
      </c>
      <c r="W229" s="47">
        <v>0</v>
      </c>
      <c r="X229" s="47">
        <v>0</v>
      </c>
      <c r="Y229" s="47">
        <v>8.5125448028673806E-3</v>
      </c>
    </row>
    <row r="230" spans="1:25" x14ac:dyDescent="0.3">
      <c r="A230" s="103"/>
      <c r="B230" s="50" t="s">
        <v>706</v>
      </c>
      <c r="C230" s="50">
        <v>11.55</v>
      </c>
      <c r="D230" s="47">
        <v>1</v>
      </c>
      <c r="E230" s="47">
        <v>0.507381507381507</v>
      </c>
      <c r="F230" s="47">
        <v>1</v>
      </c>
      <c r="G230" s="47">
        <v>1</v>
      </c>
      <c r="H230" s="47">
        <v>1</v>
      </c>
      <c r="I230" s="47">
        <v>1</v>
      </c>
      <c r="J230" s="47">
        <v>0.82578139448862597</v>
      </c>
      <c r="K230" s="47">
        <v>3.87146728610143E-2</v>
      </c>
      <c r="L230" s="47">
        <v>1</v>
      </c>
      <c r="M230" s="47">
        <v>0.92479999999999996</v>
      </c>
      <c r="N230" s="47">
        <v>6.8271649299317299E-3</v>
      </c>
      <c r="O230" s="47">
        <v>1</v>
      </c>
      <c r="P230" s="47">
        <v>1</v>
      </c>
      <c r="Q230" s="47">
        <v>1</v>
      </c>
      <c r="R230" s="47">
        <v>1</v>
      </c>
      <c r="S230" s="47">
        <v>1</v>
      </c>
      <c r="T230" s="47">
        <v>1</v>
      </c>
      <c r="U230" s="47">
        <v>1</v>
      </c>
      <c r="V230" s="47">
        <v>1</v>
      </c>
      <c r="W230" s="47">
        <v>0</v>
      </c>
      <c r="X230" s="47">
        <v>0</v>
      </c>
      <c r="Y230" s="47">
        <v>1</v>
      </c>
    </row>
    <row r="231" spans="1:25" x14ac:dyDescent="0.3">
      <c r="A231" s="103"/>
      <c r="B231" s="50" t="s">
        <v>707</v>
      </c>
      <c r="C231" s="50">
        <v>12.2</v>
      </c>
      <c r="D231" s="47">
        <v>1</v>
      </c>
      <c r="E231" s="47">
        <v>0</v>
      </c>
      <c r="F231" s="47">
        <v>0</v>
      </c>
      <c r="G231" s="47">
        <v>0</v>
      </c>
      <c r="H231" s="47">
        <v>2.6490066225165601E-2</v>
      </c>
      <c r="I231" s="47">
        <v>1</v>
      </c>
      <c r="J231" s="47">
        <v>0.79221379692990601</v>
      </c>
      <c r="K231" s="47">
        <v>6.9492837785520706E-2</v>
      </c>
      <c r="L231" s="47">
        <v>1</v>
      </c>
      <c r="M231" s="47">
        <v>0</v>
      </c>
      <c r="N231" s="47">
        <v>0</v>
      </c>
      <c r="O231" s="47">
        <v>1</v>
      </c>
      <c r="P231" s="47">
        <v>1</v>
      </c>
      <c r="Q231" s="47">
        <v>1</v>
      </c>
      <c r="R231" s="47">
        <v>0</v>
      </c>
      <c r="S231" s="47">
        <v>1</v>
      </c>
      <c r="T231" s="47">
        <v>1</v>
      </c>
      <c r="U231" s="47">
        <v>1</v>
      </c>
      <c r="V231" s="47">
        <v>1</v>
      </c>
      <c r="W231" s="47">
        <v>0.32634338138925301</v>
      </c>
      <c r="X231" s="47">
        <v>0.92222222222222205</v>
      </c>
      <c r="Y231" s="47">
        <v>0</v>
      </c>
    </row>
    <row r="232" spans="1:25" x14ac:dyDescent="0.3">
      <c r="A232" s="103"/>
      <c r="B232" s="50" t="s">
        <v>708</v>
      </c>
      <c r="C232" s="50">
        <v>11.22</v>
      </c>
      <c r="D232" s="47">
        <v>1</v>
      </c>
      <c r="E232" s="47">
        <v>0.39393939393939398</v>
      </c>
      <c r="F232" s="47">
        <v>0.57714285714285696</v>
      </c>
      <c r="G232" s="47">
        <v>1</v>
      </c>
      <c r="H232" s="47">
        <v>1</v>
      </c>
      <c r="I232" s="47">
        <v>1</v>
      </c>
      <c r="J232" s="47">
        <v>0.81514703162567004</v>
      </c>
      <c r="K232" s="47">
        <v>4.2392566782810698E-2</v>
      </c>
      <c r="L232" s="47">
        <v>1</v>
      </c>
      <c r="M232" s="47">
        <v>1</v>
      </c>
      <c r="N232" s="47">
        <v>1</v>
      </c>
      <c r="O232" s="47">
        <v>1</v>
      </c>
      <c r="P232" s="47">
        <v>1</v>
      </c>
      <c r="Q232" s="47">
        <v>1</v>
      </c>
      <c r="R232" s="47">
        <v>9.1743119266055103E-3</v>
      </c>
      <c r="S232" s="47">
        <v>1</v>
      </c>
      <c r="T232" s="47">
        <v>1</v>
      </c>
      <c r="U232" s="47">
        <v>1</v>
      </c>
      <c r="V232" s="47">
        <v>1</v>
      </c>
      <c r="W232" s="47">
        <v>0</v>
      </c>
      <c r="X232" s="47">
        <v>0.118055555555556</v>
      </c>
      <c r="Y232" s="47">
        <v>2.91218637992832E-2</v>
      </c>
    </row>
    <row r="233" spans="1:25" x14ac:dyDescent="0.3">
      <c r="A233" s="103"/>
      <c r="B233" s="50" t="s">
        <v>709</v>
      </c>
      <c r="C233" s="50">
        <v>10.32</v>
      </c>
      <c r="D233" s="47">
        <v>1</v>
      </c>
      <c r="E233" s="47">
        <v>0.51437451437451398</v>
      </c>
      <c r="F233" s="47">
        <v>1</v>
      </c>
      <c r="G233" s="47">
        <v>1</v>
      </c>
      <c r="H233" s="47">
        <v>1</v>
      </c>
      <c r="I233" s="47">
        <v>1</v>
      </c>
      <c r="J233" s="47">
        <v>0.78657296097651197</v>
      </c>
      <c r="K233" s="47">
        <v>4.1811846689895502E-2</v>
      </c>
      <c r="L233" s="47">
        <v>1</v>
      </c>
      <c r="M233" s="47">
        <v>1</v>
      </c>
      <c r="N233" s="47">
        <v>7.7973409989220296E-2</v>
      </c>
      <c r="O233" s="47">
        <v>1</v>
      </c>
      <c r="P233" s="47">
        <v>1</v>
      </c>
      <c r="Q233" s="47">
        <v>1</v>
      </c>
      <c r="R233" s="47">
        <v>0</v>
      </c>
      <c r="S233" s="47">
        <v>0.81550387596899199</v>
      </c>
      <c r="T233" s="47">
        <v>1</v>
      </c>
      <c r="U233" s="47">
        <v>1</v>
      </c>
      <c r="V233" s="47">
        <v>1</v>
      </c>
      <c r="W233" s="47">
        <v>0</v>
      </c>
      <c r="X233" s="47">
        <v>1.3194444444444399E-2</v>
      </c>
      <c r="Y233" s="47">
        <v>0</v>
      </c>
    </row>
    <row r="234" spans="1:25" x14ac:dyDescent="0.3">
      <c r="A234" s="103"/>
      <c r="B234" s="50" t="s">
        <v>710</v>
      </c>
      <c r="C234" s="50">
        <v>11.3</v>
      </c>
      <c r="D234" s="47">
        <v>1</v>
      </c>
      <c r="E234" s="47">
        <v>0</v>
      </c>
      <c r="F234" s="47">
        <v>0</v>
      </c>
      <c r="G234" s="47">
        <v>0</v>
      </c>
      <c r="H234" s="47">
        <v>0</v>
      </c>
      <c r="I234" s="47">
        <v>0.89594356261022901</v>
      </c>
      <c r="J234" s="47">
        <v>0.95626040318106198</v>
      </c>
      <c r="K234" s="47">
        <v>0.13066202090592299</v>
      </c>
      <c r="L234" s="47">
        <v>1</v>
      </c>
      <c r="M234" s="47">
        <v>1</v>
      </c>
      <c r="N234" s="47">
        <v>1</v>
      </c>
      <c r="O234" s="47">
        <v>0.99603174603174605</v>
      </c>
      <c r="P234" s="47">
        <v>1</v>
      </c>
      <c r="Q234" s="47">
        <v>1</v>
      </c>
      <c r="R234" s="47">
        <v>9.9169943206640507E-2</v>
      </c>
      <c r="S234" s="47">
        <v>1</v>
      </c>
      <c r="T234" s="47">
        <v>1</v>
      </c>
      <c r="U234" s="47">
        <v>1</v>
      </c>
      <c r="V234" s="47">
        <v>1</v>
      </c>
      <c r="W234" s="47">
        <v>0.26081258191349899</v>
      </c>
      <c r="X234" s="47">
        <v>1.7361111111111101E-2</v>
      </c>
      <c r="Y234" s="47">
        <v>0</v>
      </c>
    </row>
    <row r="235" spans="1:25" x14ac:dyDescent="0.3">
      <c r="A235" s="103"/>
      <c r="B235" s="50" t="s">
        <v>711</v>
      </c>
      <c r="C235" s="50">
        <v>12.21</v>
      </c>
      <c r="D235" s="47">
        <v>0.89392831016825203</v>
      </c>
      <c r="E235" s="47">
        <v>0.49805749805749799</v>
      </c>
      <c r="F235" s="47">
        <v>1</v>
      </c>
      <c r="G235" s="47">
        <v>0.83966942148760304</v>
      </c>
      <c r="H235" s="47">
        <v>1</v>
      </c>
      <c r="I235" s="47">
        <v>0.92466616276140101</v>
      </c>
      <c r="J235" s="47">
        <v>0.991584982430183</v>
      </c>
      <c r="K235" s="47">
        <v>0.14905149051490499</v>
      </c>
      <c r="L235" s="47">
        <v>0</v>
      </c>
      <c r="M235" s="47">
        <v>1</v>
      </c>
      <c r="N235" s="47">
        <v>1</v>
      </c>
      <c r="O235" s="47">
        <v>1</v>
      </c>
      <c r="P235" s="47">
        <v>1</v>
      </c>
      <c r="Q235" s="47">
        <v>1</v>
      </c>
      <c r="R235" s="47">
        <v>0</v>
      </c>
      <c r="S235" s="47">
        <v>1</v>
      </c>
      <c r="T235" s="47">
        <v>1</v>
      </c>
      <c r="U235" s="47">
        <v>1</v>
      </c>
      <c r="V235" s="47">
        <v>1</v>
      </c>
      <c r="W235" s="47">
        <v>0</v>
      </c>
      <c r="X235" s="47">
        <v>1</v>
      </c>
      <c r="Y235" s="47">
        <v>0</v>
      </c>
    </row>
    <row r="236" spans="1:25" x14ac:dyDescent="0.3">
      <c r="A236" s="103"/>
      <c r="B236" s="50" t="s">
        <v>712</v>
      </c>
      <c r="C236" s="50">
        <v>12.82</v>
      </c>
      <c r="D236" s="47">
        <v>1</v>
      </c>
      <c r="E236" s="47">
        <v>0.55555555555555602</v>
      </c>
      <c r="F236" s="47">
        <v>1</v>
      </c>
      <c r="G236" s="47">
        <v>1</v>
      </c>
      <c r="H236" s="47">
        <v>1</v>
      </c>
      <c r="I236" s="47">
        <v>1</v>
      </c>
      <c r="J236" s="47">
        <v>0.81986314037358998</v>
      </c>
      <c r="K236" s="47">
        <v>1</v>
      </c>
      <c r="L236" s="47">
        <v>1</v>
      </c>
      <c r="M236" s="47">
        <v>1</v>
      </c>
      <c r="N236" s="47">
        <v>0</v>
      </c>
      <c r="O236" s="47">
        <v>1</v>
      </c>
      <c r="P236" s="47">
        <v>1</v>
      </c>
      <c r="Q236" s="47">
        <v>1</v>
      </c>
      <c r="R236" s="47">
        <v>0.20139799038881601</v>
      </c>
      <c r="S236" s="47">
        <v>1</v>
      </c>
      <c r="T236" s="47">
        <v>1</v>
      </c>
      <c r="U236" s="47">
        <v>1</v>
      </c>
      <c r="V236" s="47">
        <v>1</v>
      </c>
      <c r="W236" s="47">
        <v>0.30537352555701203</v>
      </c>
      <c r="X236" s="47">
        <v>0</v>
      </c>
      <c r="Y236" s="47">
        <v>2.5537634408602201E-2</v>
      </c>
    </row>
    <row r="237" spans="1:25" x14ac:dyDescent="0.3">
      <c r="A237" s="103"/>
      <c r="B237" s="50" t="s">
        <v>713</v>
      </c>
      <c r="C237" s="50">
        <v>11.56</v>
      </c>
      <c r="D237" s="47">
        <v>1</v>
      </c>
      <c r="E237" s="47">
        <v>0.59829059829059805</v>
      </c>
      <c r="F237" s="47">
        <v>1</v>
      </c>
      <c r="G237" s="47">
        <v>1</v>
      </c>
      <c r="H237" s="47">
        <v>1</v>
      </c>
      <c r="I237" s="47">
        <v>1</v>
      </c>
      <c r="J237" s="47">
        <v>0.81061586831884602</v>
      </c>
      <c r="K237" s="47">
        <v>4.25861401471158E-2</v>
      </c>
      <c r="L237" s="47">
        <v>1</v>
      </c>
      <c r="M237" s="47">
        <v>1</v>
      </c>
      <c r="N237" s="47">
        <v>1</v>
      </c>
      <c r="O237" s="47">
        <v>1</v>
      </c>
      <c r="P237" s="47">
        <v>1</v>
      </c>
      <c r="Q237" s="47">
        <v>1</v>
      </c>
      <c r="R237" s="47">
        <v>0</v>
      </c>
      <c r="S237" s="47">
        <v>1</v>
      </c>
      <c r="T237" s="47">
        <v>1</v>
      </c>
      <c r="U237" s="47">
        <v>1</v>
      </c>
      <c r="V237" s="47">
        <v>1</v>
      </c>
      <c r="W237" s="47">
        <v>0.12450851900393201</v>
      </c>
      <c r="X237" s="47">
        <v>0</v>
      </c>
      <c r="Y237" s="47">
        <v>0</v>
      </c>
    </row>
    <row r="238" spans="1:25" x14ac:dyDescent="0.3">
      <c r="A238" s="103"/>
      <c r="B238" s="50" t="s">
        <v>714</v>
      </c>
      <c r="C238" s="50">
        <v>11.39</v>
      </c>
      <c r="D238" s="47">
        <v>1</v>
      </c>
      <c r="E238" s="47">
        <v>0.73815073815073795</v>
      </c>
      <c r="F238" s="47">
        <v>1</v>
      </c>
      <c r="G238" s="47">
        <v>0.94710743801652897</v>
      </c>
      <c r="H238" s="47">
        <v>1</v>
      </c>
      <c r="I238" s="47">
        <v>0.98437893675988897</v>
      </c>
      <c r="J238" s="47">
        <v>0.969761420380988</v>
      </c>
      <c r="K238" s="47">
        <v>0.994773519163763</v>
      </c>
      <c r="L238" s="47">
        <v>1</v>
      </c>
      <c r="M238" s="47">
        <v>0.39040000000000002</v>
      </c>
      <c r="N238" s="47">
        <v>1</v>
      </c>
      <c r="O238" s="47">
        <v>1</v>
      </c>
      <c r="P238" s="47">
        <v>1</v>
      </c>
      <c r="Q238" s="47">
        <v>1</v>
      </c>
      <c r="R238" s="47">
        <v>0.232852774137178</v>
      </c>
      <c r="S238" s="47">
        <v>1</v>
      </c>
      <c r="T238" s="47">
        <v>1</v>
      </c>
      <c r="U238" s="47">
        <v>1</v>
      </c>
      <c r="V238" s="47">
        <v>1</v>
      </c>
      <c r="W238" s="47">
        <v>0.37352555701179602</v>
      </c>
      <c r="X238" s="47">
        <v>1</v>
      </c>
      <c r="Y238" s="47">
        <v>0</v>
      </c>
    </row>
    <row r="239" spans="1:25" x14ac:dyDescent="0.3">
      <c r="A239" s="103"/>
      <c r="B239" s="50" t="s">
        <v>715</v>
      </c>
      <c r="C239" s="50">
        <v>11.33</v>
      </c>
      <c r="D239" s="47">
        <v>0.93196781272860296</v>
      </c>
      <c r="E239" s="47">
        <v>0.61693861693861696</v>
      </c>
      <c r="F239" s="47">
        <v>1</v>
      </c>
      <c r="G239" s="47">
        <v>0.71404958677685904</v>
      </c>
      <c r="H239" s="47">
        <v>1</v>
      </c>
      <c r="I239" s="47">
        <v>0.90098261526833001</v>
      </c>
      <c r="J239" s="47">
        <v>0.93443684113186598</v>
      </c>
      <c r="K239" s="47">
        <v>1</v>
      </c>
      <c r="L239" s="47">
        <v>1</v>
      </c>
      <c r="M239" s="47">
        <v>0</v>
      </c>
      <c r="N239" s="47">
        <v>0.99281351060007195</v>
      </c>
      <c r="O239" s="47">
        <v>1</v>
      </c>
      <c r="P239" s="47">
        <v>1</v>
      </c>
      <c r="Q239" s="47">
        <v>1</v>
      </c>
      <c r="R239" s="47">
        <v>0</v>
      </c>
      <c r="S239" s="47">
        <v>0.95813953488372094</v>
      </c>
      <c r="T239" s="47">
        <v>1</v>
      </c>
      <c r="U239" s="47">
        <v>1</v>
      </c>
      <c r="V239" s="47">
        <v>1</v>
      </c>
      <c r="W239" s="47">
        <v>0.346002621231979</v>
      </c>
      <c r="X239" s="47">
        <v>0</v>
      </c>
      <c r="Y239" s="47">
        <v>0</v>
      </c>
    </row>
    <row r="240" spans="1:25" x14ac:dyDescent="0.3">
      <c r="A240" s="103"/>
      <c r="B240" s="50" t="s">
        <v>716</v>
      </c>
      <c r="C240" s="50">
        <v>11.39</v>
      </c>
      <c r="D240" s="47">
        <v>0.93196781272860296</v>
      </c>
      <c r="E240" s="47">
        <v>0.60528360528360503</v>
      </c>
      <c r="F240" s="47">
        <v>1</v>
      </c>
      <c r="G240" s="47">
        <v>1</v>
      </c>
      <c r="H240" s="47">
        <v>1</v>
      </c>
      <c r="I240" s="47">
        <v>0.88334593096497904</v>
      </c>
      <c r="J240" s="47">
        <v>0.83743295727760303</v>
      </c>
      <c r="K240" s="47">
        <v>0.96186604723190094</v>
      </c>
      <c r="L240" s="47">
        <v>1</v>
      </c>
      <c r="M240" s="47">
        <v>0</v>
      </c>
      <c r="N240" s="47">
        <v>1</v>
      </c>
      <c r="O240" s="47">
        <v>1</v>
      </c>
      <c r="P240" s="47">
        <v>1</v>
      </c>
      <c r="Q240" s="47">
        <v>1</v>
      </c>
      <c r="R240" s="47">
        <v>0.21581476627348201</v>
      </c>
      <c r="S240" s="47">
        <v>1</v>
      </c>
      <c r="T240" s="47">
        <v>1</v>
      </c>
      <c r="U240" s="47">
        <v>1</v>
      </c>
      <c r="V240" s="47">
        <v>1</v>
      </c>
      <c r="W240" s="47">
        <v>0.33027522935779802</v>
      </c>
      <c r="X240" s="47">
        <v>1</v>
      </c>
      <c r="Y240" s="47">
        <v>0</v>
      </c>
    </row>
    <row r="241" spans="1:25" x14ac:dyDescent="0.3">
      <c r="A241" s="103"/>
      <c r="B241" s="50" t="s">
        <v>717</v>
      </c>
      <c r="C241" s="50">
        <v>10.74</v>
      </c>
      <c r="D241" s="47">
        <v>0.93196781272860296</v>
      </c>
      <c r="E241" s="47">
        <v>0.63869463869463905</v>
      </c>
      <c r="F241" s="47">
        <v>1</v>
      </c>
      <c r="G241" s="47">
        <v>1</v>
      </c>
      <c r="H241" s="47">
        <v>1</v>
      </c>
      <c r="I241" s="47">
        <v>0.99773242630385495</v>
      </c>
      <c r="J241" s="47">
        <v>0.90438320695394903</v>
      </c>
      <c r="K241" s="47">
        <v>0.98993418505613595</v>
      </c>
      <c r="L241" s="47">
        <v>1</v>
      </c>
      <c r="M241" s="47">
        <v>0</v>
      </c>
      <c r="N241" s="47">
        <v>1</v>
      </c>
      <c r="O241" s="47">
        <v>1</v>
      </c>
      <c r="P241" s="47">
        <v>1</v>
      </c>
      <c r="Q241" s="47">
        <v>1</v>
      </c>
      <c r="R241" s="47">
        <v>0.13106159895150701</v>
      </c>
      <c r="S241" s="47">
        <v>0.98139534883720903</v>
      </c>
      <c r="T241" s="47">
        <v>1</v>
      </c>
      <c r="U241" s="47">
        <v>1</v>
      </c>
      <c r="V241" s="47">
        <v>1</v>
      </c>
      <c r="W241" s="47">
        <v>0</v>
      </c>
      <c r="X241" s="47">
        <v>1</v>
      </c>
      <c r="Y241" s="47">
        <v>0</v>
      </c>
    </row>
    <row r="242" spans="1:25" x14ac:dyDescent="0.3">
      <c r="A242" s="103"/>
      <c r="B242" s="50" t="s">
        <v>718</v>
      </c>
      <c r="C242" s="50">
        <v>11.21</v>
      </c>
      <c r="D242" s="47">
        <v>1</v>
      </c>
      <c r="E242" s="47">
        <v>0.49339549339549299</v>
      </c>
      <c r="F242" s="47">
        <v>1</v>
      </c>
      <c r="G242" s="47">
        <v>1</v>
      </c>
      <c r="H242" s="47">
        <v>1</v>
      </c>
      <c r="I242" s="47">
        <v>0.50919627110103305</v>
      </c>
      <c r="J242" s="47">
        <v>0.97188829295357904</v>
      </c>
      <c r="K242" s="47">
        <v>0.97251258226867998</v>
      </c>
      <c r="L242" s="47">
        <v>1</v>
      </c>
      <c r="M242" s="47">
        <v>0</v>
      </c>
      <c r="N242" s="47">
        <v>0.95328781890046699</v>
      </c>
      <c r="O242" s="47">
        <v>1</v>
      </c>
      <c r="P242" s="47">
        <v>1</v>
      </c>
      <c r="Q242" s="47">
        <v>1</v>
      </c>
      <c r="R242" s="47">
        <v>0.28090869375272998</v>
      </c>
      <c r="S242" s="47">
        <v>1</v>
      </c>
      <c r="T242" s="47">
        <v>1</v>
      </c>
      <c r="U242" s="47">
        <v>1</v>
      </c>
      <c r="V242" s="47">
        <v>1</v>
      </c>
      <c r="W242" s="47">
        <v>0.79947575360419398</v>
      </c>
      <c r="X242" s="47">
        <v>0.20486111111111099</v>
      </c>
      <c r="Y242" s="47">
        <v>0</v>
      </c>
    </row>
    <row r="243" spans="1:25" x14ac:dyDescent="0.3">
      <c r="A243" s="103"/>
      <c r="B243" s="50" t="s">
        <v>719</v>
      </c>
      <c r="C243" s="50">
        <v>9.99</v>
      </c>
      <c r="D243" s="47">
        <v>1</v>
      </c>
      <c r="E243" s="47">
        <v>0.55866355866355899</v>
      </c>
      <c r="F243" s="47">
        <v>1</v>
      </c>
      <c r="G243" s="47">
        <v>1</v>
      </c>
      <c r="H243" s="47">
        <v>1</v>
      </c>
      <c r="I243" s="47">
        <v>0.99722852103804505</v>
      </c>
      <c r="J243" s="47">
        <v>0.89041982615128501</v>
      </c>
      <c r="K243" s="47">
        <v>0.17073170731707299</v>
      </c>
      <c r="L243" s="47">
        <v>1</v>
      </c>
      <c r="M243" s="47">
        <v>0</v>
      </c>
      <c r="N243" s="47">
        <v>1</v>
      </c>
      <c r="O243" s="47">
        <v>1</v>
      </c>
      <c r="P243" s="47">
        <v>1</v>
      </c>
      <c r="Q243" s="47">
        <v>1</v>
      </c>
      <c r="R243" s="47">
        <v>0.247706422018349</v>
      </c>
      <c r="S243" s="47">
        <v>1</v>
      </c>
      <c r="T243" s="47">
        <v>1</v>
      </c>
      <c r="U243" s="47">
        <v>0.994871794871795</v>
      </c>
      <c r="V243" s="47">
        <v>1</v>
      </c>
      <c r="W243" s="47">
        <v>1</v>
      </c>
      <c r="X243" s="47">
        <v>1</v>
      </c>
      <c r="Y243" s="47">
        <v>0</v>
      </c>
    </row>
    <row r="244" spans="1:25" x14ac:dyDescent="0.3">
      <c r="A244" s="103"/>
      <c r="B244" s="50" t="s">
        <v>720</v>
      </c>
      <c r="C244" s="50">
        <v>10.8</v>
      </c>
      <c r="D244" s="47">
        <v>1</v>
      </c>
      <c r="E244" s="47">
        <v>0.54390054390054399</v>
      </c>
      <c r="F244" s="47">
        <v>1</v>
      </c>
      <c r="G244" s="47">
        <v>1</v>
      </c>
      <c r="H244" s="47">
        <v>1</v>
      </c>
      <c r="I244" s="47">
        <v>0.971529352481733</v>
      </c>
      <c r="J244" s="47">
        <v>0.79202885148881097</v>
      </c>
      <c r="K244" s="47">
        <v>0.99845141308555896</v>
      </c>
      <c r="L244" s="47">
        <v>0.96288209606986896</v>
      </c>
      <c r="M244" s="47">
        <v>1</v>
      </c>
      <c r="N244" s="47">
        <v>0.10779734099892201</v>
      </c>
      <c r="O244" s="47">
        <v>1</v>
      </c>
      <c r="P244" s="47">
        <v>1</v>
      </c>
      <c r="Q244" s="47">
        <v>1</v>
      </c>
      <c r="R244" s="47">
        <v>0</v>
      </c>
      <c r="S244" s="47">
        <v>1</v>
      </c>
      <c r="T244" s="47">
        <v>1</v>
      </c>
      <c r="U244" s="47">
        <v>1</v>
      </c>
      <c r="V244" s="47">
        <v>1</v>
      </c>
      <c r="W244" s="47">
        <v>0</v>
      </c>
      <c r="X244" s="47">
        <v>0</v>
      </c>
      <c r="Y244" s="47">
        <v>0</v>
      </c>
    </row>
    <row r="245" spans="1:25" x14ac:dyDescent="0.3">
      <c r="A245" s="103"/>
      <c r="B245" s="50" t="s">
        <v>721</v>
      </c>
      <c r="C245" s="50">
        <v>9.0399999999999991</v>
      </c>
      <c r="D245" s="47">
        <v>0.93196781272860296</v>
      </c>
      <c r="E245" s="47">
        <v>0</v>
      </c>
      <c r="F245" s="47">
        <v>0</v>
      </c>
      <c r="G245" s="47">
        <v>0.44297520661157003</v>
      </c>
      <c r="H245" s="47">
        <v>0</v>
      </c>
      <c r="I245" s="47">
        <v>0.85890652557319203</v>
      </c>
      <c r="J245" s="47">
        <v>0.79665248751618301</v>
      </c>
      <c r="K245" s="47">
        <v>9.2140921409214094E-2</v>
      </c>
      <c r="L245" s="47">
        <v>1</v>
      </c>
      <c r="M245" s="47">
        <v>1</v>
      </c>
      <c r="N245" s="47">
        <v>0.108875314408911</v>
      </c>
      <c r="O245" s="47">
        <v>1</v>
      </c>
      <c r="P245" s="47">
        <v>0.83098591549295797</v>
      </c>
      <c r="Q245" s="47">
        <v>1</v>
      </c>
      <c r="R245" s="47">
        <v>0</v>
      </c>
      <c r="S245" s="47">
        <v>1</v>
      </c>
      <c r="T245" s="47">
        <v>1</v>
      </c>
      <c r="U245" s="47">
        <v>1</v>
      </c>
      <c r="V245" s="47">
        <v>1</v>
      </c>
      <c r="W245" s="47">
        <v>0.144167758846658</v>
      </c>
      <c r="X245" s="47">
        <v>1</v>
      </c>
      <c r="Y245" s="47">
        <v>0</v>
      </c>
    </row>
    <row r="246" spans="1:25" x14ac:dyDescent="0.3">
      <c r="A246" s="103"/>
      <c r="B246" s="50" t="s">
        <v>722</v>
      </c>
      <c r="C246" s="50">
        <v>10.14</v>
      </c>
      <c r="D246" s="47">
        <v>1</v>
      </c>
      <c r="E246" s="47">
        <v>0.497280497280497</v>
      </c>
      <c r="F246" s="47">
        <v>1</v>
      </c>
      <c r="G246" s="47">
        <v>1</v>
      </c>
      <c r="H246" s="47">
        <v>1</v>
      </c>
      <c r="I246" s="47">
        <v>1</v>
      </c>
      <c r="J246" s="47">
        <v>0.80118365082300702</v>
      </c>
      <c r="K246" s="47">
        <v>6.3685636856368605E-2</v>
      </c>
      <c r="L246" s="47">
        <v>1</v>
      </c>
      <c r="M246" s="47">
        <v>0.89600000000000002</v>
      </c>
      <c r="N246" s="47">
        <v>1.4372978799856301E-3</v>
      </c>
      <c r="O246" s="47">
        <v>1</v>
      </c>
      <c r="P246" s="47">
        <v>1</v>
      </c>
      <c r="Q246" s="47">
        <v>1</v>
      </c>
      <c r="R246" s="47">
        <v>1</v>
      </c>
      <c r="S246" s="47">
        <v>0</v>
      </c>
      <c r="T246" s="47">
        <v>1</v>
      </c>
      <c r="U246" s="47">
        <v>1</v>
      </c>
      <c r="V246" s="47">
        <v>1</v>
      </c>
      <c r="W246" s="47">
        <v>0.96068152031454801</v>
      </c>
      <c r="X246" s="47">
        <v>0.90069444444444402</v>
      </c>
      <c r="Y246" s="47">
        <v>0.62007168458781403</v>
      </c>
    </row>
    <row r="247" spans="1:25" x14ac:dyDescent="0.3">
      <c r="A247" s="103"/>
      <c r="B247" s="50" t="s">
        <v>723</v>
      </c>
      <c r="C247" s="50">
        <v>6.98</v>
      </c>
      <c r="D247" s="47">
        <v>1</v>
      </c>
      <c r="E247" s="47">
        <v>0</v>
      </c>
      <c r="F247" s="47">
        <v>0</v>
      </c>
      <c r="G247" s="47">
        <v>0</v>
      </c>
      <c r="H247" s="47">
        <v>0</v>
      </c>
      <c r="I247" s="47">
        <v>0.99319727891156495</v>
      </c>
      <c r="J247" s="47">
        <v>0.93397447752912899</v>
      </c>
      <c r="K247" s="47">
        <v>0.99496709252806803</v>
      </c>
      <c r="L247" s="47">
        <v>1</v>
      </c>
      <c r="M247" s="47">
        <v>0</v>
      </c>
      <c r="N247" s="47">
        <v>1</v>
      </c>
      <c r="O247" s="47">
        <v>1</v>
      </c>
      <c r="P247" s="47">
        <v>1</v>
      </c>
      <c r="Q247" s="47">
        <v>1</v>
      </c>
      <c r="R247" s="47">
        <v>0</v>
      </c>
      <c r="S247" s="47">
        <v>1</v>
      </c>
      <c r="T247" s="47">
        <v>1</v>
      </c>
      <c r="U247" s="47">
        <v>1</v>
      </c>
      <c r="V247" s="47">
        <v>1</v>
      </c>
      <c r="W247" s="47">
        <v>0</v>
      </c>
      <c r="X247" s="47">
        <v>0</v>
      </c>
      <c r="Y247" s="47">
        <v>0</v>
      </c>
    </row>
    <row r="248" spans="1:25" x14ac:dyDescent="0.3">
      <c r="A248" s="103"/>
      <c r="B248" s="50" t="s">
        <v>724</v>
      </c>
      <c r="C248" s="50">
        <v>12.3</v>
      </c>
      <c r="D248" s="47">
        <v>1</v>
      </c>
      <c r="E248" s="47">
        <v>0.487179487179487</v>
      </c>
      <c r="F248" s="47">
        <v>1</v>
      </c>
      <c r="G248" s="47">
        <v>1</v>
      </c>
      <c r="H248" s="47">
        <v>1</v>
      </c>
      <c r="I248" s="47">
        <v>1</v>
      </c>
      <c r="J248" s="47">
        <v>0.82901793970778603</v>
      </c>
      <c r="K248" s="47">
        <v>3.87146728610143E-2</v>
      </c>
      <c r="L248" s="47">
        <v>1</v>
      </c>
      <c r="M248" s="47">
        <v>0.91520000000000001</v>
      </c>
      <c r="N248" s="47">
        <v>1</v>
      </c>
      <c r="O248" s="47">
        <v>1</v>
      </c>
      <c r="P248" s="47">
        <v>1</v>
      </c>
      <c r="Q248" s="47">
        <v>1</v>
      </c>
      <c r="R248" s="47">
        <v>0.87811271297509796</v>
      </c>
      <c r="S248" s="47">
        <v>1</v>
      </c>
      <c r="T248" s="47">
        <v>1</v>
      </c>
      <c r="U248" s="47">
        <v>1</v>
      </c>
      <c r="V248" s="47">
        <v>1</v>
      </c>
      <c r="W248" s="47">
        <v>0</v>
      </c>
      <c r="X248" s="47">
        <v>0</v>
      </c>
      <c r="Y248" s="47">
        <v>0.32392473118279602</v>
      </c>
    </row>
    <row r="249" spans="1:25" x14ac:dyDescent="0.3">
      <c r="A249" s="103"/>
      <c r="B249" s="50" t="s">
        <v>725</v>
      </c>
      <c r="C249" s="50">
        <v>12.45</v>
      </c>
      <c r="D249" s="47">
        <v>0.85588880760790098</v>
      </c>
      <c r="E249" s="47">
        <v>0.41258741258741299</v>
      </c>
      <c r="F249" s="47">
        <v>1</v>
      </c>
      <c r="G249" s="47">
        <v>0.97024793388429798</v>
      </c>
      <c r="H249" s="47">
        <v>0.94701986754966905</v>
      </c>
      <c r="I249" s="47">
        <v>0.92391030486268599</v>
      </c>
      <c r="J249" s="47">
        <v>0.84140928426114303</v>
      </c>
      <c r="K249" s="47">
        <v>0.99787069299264397</v>
      </c>
      <c r="L249" s="47">
        <v>1</v>
      </c>
      <c r="M249" s="47">
        <v>1</v>
      </c>
      <c r="N249" s="47">
        <v>0.108156665468918</v>
      </c>
      <c r="O249" s="47">
        <v>1</v>
      </c>
      <c r="P249" s="47">
        <v>1</v>
      </c>
      <c r="Q249" s="47">
        <v>1</v>
      </c>
      <c r="R249" s="47">
        <v>0.855832241153342</v>
      </c>
      <c r="S249" s="47">
        <v>1</v>
      </c>
      <c r="T249" s="47">
        <v>1</v>
      </c>
      <c r="U249" s="47">
        <v>1</v>
      </c>
      <c r="V249" s="47">
        <v>1</v>
      </c>
      <c r="W249" s="47">
        <v>0</v>
      </c>
      <c r="X249" s="47">
        <v>0.99791666666666701</v>
      </c>
      <c r="Y249" s="47">
        <v>0</v>
      </c>
    </row>
    <row r="250" spans="1:25" x14ac:dyDescent="0.3">
      <c r="A250" s="103"/>
      <c r="B250" s="50" t="s">
        <v>726</v>
      </c>
      <c r="C250" s="50">
        <v>10.88</v>
      </c>
      <c r="D250" s="47">
        <v>0.99975615703486997</v>
      </c>
      <c r="E250" s="47">
        <v>0</v>
      </c>
      <c r="F250" s="47">
        <v>0</v>
      </c>
      <c r="G250" s="47">
        <v>0</v>
      </c>
      <c r="H250" s="47">
        <v>0</v>
      </c>
      <c r="I250" s="47">
        <v>1</v>
      </c>
      <c r="J250" s="47">
        <v>0.85148881080081396</v>
      </c>
      <c r="K250" s="47">
        <v>0.125822686798297</v>
      </c>
      <c r="L250" s="47">
        <v>1</v>
      </c>
      <c r="M250" s="47">
        <v>0.99839999999999995</v>
      </c>
      <c r="N250" s="47">
        <v>1</v>
      </c>
      <c r="O250" s="47">
        <v>1</v>
      </c>
      <c r="P250" s="47">
        <v>1</v>
      </c>
      <c r="Q250" s="47">
        <v>1</v>
      </c>
      <c r="R250" s="47">
        <v>0.97072957623416301</v>
      </c>
      <c r="S250" s="47">
        <v>0</v>
      </c>
      <c r="T250" s="47">
        <v>1</v>
      </c>
      <c r="U250" s="47">
        <v>1</v>
      </c>
      <c r="V250" s="47">
        <v>1</v>
      </c>
      <c r="W250" s="47">
        <v>0</v>
      </c>
      <c r="X250" s="47">
        <v>0</v>
      </c>
      <c r="Y250" s="47">
        <v>0</v>
      </c>
    </row>
    <row r="251" spans="1:25" x14ac:dyDescent="0.3">
      <c r="A251" s="103"/>
      <c r="B251" s="50" t="s">
        <v>727</v>
      </c>
      <c r="C251" s="50">
        <v>10.7</v>
      </c>
      <c r="D251" s="47">
        <v>0.98756400877834705</v>
      </c>
      <c r="E251" s="47">
        <v>0.62548562548562503</v>
      </c>
      <c r="F251" s="47">
        <v>0.98952380952380903</v>
      </c>
      <c r="G251" s="47">
        <v>1</v>
      </c>
      <c r="H251" s="47">
        <v>1</v>
      </c>
      <c r="I251" s="47">
        <v>0.88762912572436403</v>
      </c>
      <c r="J251" s="47">
        <v>0.79397077862030696</v>
      </c>
      <c r="K251" s="47">
        <v>1</v>
      </c>
      <c r="L251" s="47">
        <v>1</v>
      </c>
      <c r="M251" s="47">
        <v>0</v>
      </c>
      <c r="N251" s="47">
        <v>1</v>
      </c>
      <c r="O251" s="47">
        <v>1</v>
      </c>
      <c r="P251" s="47">
        <v>1</v>
      </c>
      <c r="Q251" s="47">
        <v>1</v>
      </c>
      <c r="R251" s="47">
        <v>9.6111839231105296E-3</v>
      </c>
      <c r="S251" s="47">
        <v>1</v>
      </c>
      <c r="T251" s="47">
        <v>1</v>
      </c>
      <c r="U251" s="47">
        <v>1</v>
      </c>
      <c r="V251" s="47">
        <v>1</v>
      </c>
      <c r="W251" s="47">
        <v>0</v>
      </c>
      <c r="X251" s="47">
        <v>0</v>
      </c>
      <c r="Y251" s="47">
        <v>0</v>
      </c>
    </row>
    <row r="252" spans="1:25" x14ac:dyDescent="0.3">
      <c r="A252" s="103"/>
      <c r="B252" s="50" t="s">
        <v>728</v>
      </c>
      <c r="C252" s="50">
        <v>12.09</v>
      </c>
      <c r="D252" s="47">
        <v>0.95854669592782205</v>
      </c>
      <c r="E252" s="47">
        <v>0.43278943278943299</v>
      </c>
      <c r="F252" s="47">
        <v>0.994285714285714</v>
      </c>
      <c r="G252" s="47">
        <v>1</v>
      </c>
      <c r="H252" s="47">
        <v>1</v>
      </c>
      <c r="I252" s="47">
        <v>1</v>
      </c>
      <c r="J252" s="47">
        <v>0.98122803772887002</v>
      </c>
      <c r="K252" s="47">
        <v>1</v>
      </c>
      <c r="L252" s="47">
        <v>1</v>
      </c>
      <c r="M252" s="47">
        <v>1</v>
      </c>
      <c r="N252" s="47">
        <v>1</v>
      </c>
      <c r="O252" s="47">
        <v>1</v>
      </c>
      <c r="P252" s="47">
        <v>1</v>
      </c>
      <c r="Q252" s="47">
        <v>1</v>
      </c>
      <c r="R252" s="47">
        <v>0.94014853647881202</v>
      </c>
      <c r="S252" s="47">
        <v>1</v>
      </c>
      <c r="T252" s="47">
        <v>1</v>
      </c>
      <c r="U252" s="47">
        <v>1</v>
      </c>
      <c r="V252" s="47">
        <v>1</v>
      </c>
      <c r="W252" s="47">
        <v>0.106159895150721</v>
      </c>
      <c r="X252" s="47">
        <v>0.99722222222222201</v>
      </c>
      <c r="Y252" s="47">
        <v>0</v>
      </c>
    </row>
    <row r="253" spans="1:25" x14ac:dyDescent="0.3">
      <c r="A253" s="103"/>
      <c r="B253" s="50" t="s">
        <v>729</v>
      </c>
      <c r="C253" s="50">
        <v>11.63</v>
      </c>
      <c r="D253" s="47">
        <v>1</v>
      </c>
      <c r="E253" s="47">
        <v>0.69930069930069905</v>
      </c>
      <c r="F253" s="47">
        <v>1</v>
      </c>
      <c r="G253" s="47">
        <v>1</v>
      </c>
      <c r="H253" s="47">
        <v>1</v>
      </c>
      <c r="I253" s="47">
        <v>0.98211136306374403</v>
      </c>
      <c r="J253" s="47">
        <v>0.81440724986129098</v>
      </c>
      <c r="K253" s="47">
        <v>8.8850174216027894E-2</v>
      </c>
      <c r="L253" s="47">
        <v>1</v>
      </c>
      <c r="M253" s="47">
        <v>0.76160000000000005</v>
      </c>
      <c r="N253" s="47">
        <v>1</v>
      </c>
      <c r="O253" s="47">
        <v>1</v>
      </c>
      <c r="P253" s="47">
        <v>1</v>
      </c>
      <c r="Q253" s="47">
        <v>1</v>
      </c>
      <c r="R253" s="47">
        <v>0.104849279161206</v>
      </c>
      <c r="S253" s="47">
        <v>0.94108527131782904</v>
      </c>
      <c r="T253" s="47">
        <v>1</v>
      </c>
      <c r="U253" s="47">
        <v>1</v>
      </c>
      <c r="V253" s="47">
        <v>1</v>
      </c>
      <c r="W253" s="47">
        <v>0.432503276539974</v>
      </c>
      <c r="X253" s="47">
        <v>0.40763888888888899</v>
      </c>
      <c r="Y253" s="47">
        <v>0</v>
      </c>
    </row>
    <row r="254" spans="1:25" x14ac:dyDescent="0.3">
      <c r="A254" s="103"/>
      <c r="B254" s="50" t="s">
        <v>730</v>
      </c>
      <c r="C254" s="50">
        <v>12.72</v>
      </c>
      <c r="D254" s="47">
        <v>0.87929773226042396</v>
      </c>
      <c r="E254" s="47">
        <v>0.60217560217560195</v>
      </c>
      <c r="F254" s="47">
        <v>1</v>
      </c>
      <c r="G254" s="47">
        <v>1</v>
      </c>
      <c r="H254" s="47">
        <v>1</v>
      </c>
      <c r="I254" s="47">
        <v>1</v>
      </c>
      <c r="J254" s="47">
        <v>0.83798779360088804</v>
      </c>
      <c r="K254" s="47">
        <v>1</v>
      </c>
      <c r="L254" s="47">
        <v>1</v>
      </c>
      <c r="M254" s="47">
        <v>0</v>
      </c>
      <c r="N254" s="47">
        <v>1</v>
      </c>
      <c r="O254" s="47">
        <v>1</v>
      </c>
      <c r="P254" s="47">
        <v>1</v>
      </c>
      <c r="Q254" s="47">
        <v>1</v>
      </c>
      <c r="R254" s="47">
        <v>0.30712101354303201</v>
      </c>
      <c r="S254" s="47">
        <v>1</v>
      </c>
      <c r="T254" s="47">
        <v>1</v>
      </c>
      <c r="U254" s="47">
        <v>1</v>
      </c>
      <c r="V254" s="47">
        <v>1</v>
      </c>
      <c r="W254" s="47">
        <v>0.29488859764089098</v>
      </c>
      <c r="X254" s="47">
        <v>0</v>
      </c>
      <c r="Y254" s="47">
        <v>0</v>
      </c>
    </row>
    <row r="255" spans="1:25" x14ac:dyDescent="0.3">
      <c r="A255" s="103"/>
      <c r="B255" s="50" t="s">
        <v>731</v>
      </c>
      <c r="C255" s="50">
        <v>10.82</v>
      </c>
      <c r="D255" s="47">
        <v>1</v>
      </c>
      <c r="E255" s="47">
        <v>6.2160062160062202E-2</v>
      </c>
      <c r="F255" s="47">
        <v>0.96</v>
      </c>
      <c r="G255" s="47">
        <v>1</v>
      </c>
      <c r="H255" s="47">
        <v>1</v>
      </c>
      <c r="I255" s="47">
        <v>1</v>
      </c>
      <c r="J255" s="47">
        <v>0.91187349731829104</v>
      </c>
      <c r="K255" s="47">
        <v>0.134920634920635</v>
      </c>
      <c r="L255" s="47">
        <v>1</v>
      </c>
      <c r="M255" s="47">
        <v>1</v>
      </c>
      <c r="N255" s="47">
        <v>1</v>
      </c>
      <c r="O255" s="47">
        <v>1</v>
      </c>
      <c r="P255" s="47">
        <v>1</v>
      </c>
      <c r="Q255" s="47">
        <v>1</v>
      </c>
      <c r="R255" s="47">
        <v>1</v>
      </c>
      <c r="S255" s="47">
        <v>1</v>
      </c>
      <c r="T255" s="47">
        <v>1</v>
      </c>
      <c r="U255" s="47">
        <v>1</v>
      </c>
      <c r="V255" s="47">
        <v>1</v>
      </c>
      <c r="W255" s="47">
        <v>6.9462647444298795E-2</v>
      </c>
      <c r="X255" s="47">
        <v>0</v>
      </c>
      <c r="Y255" s="47">
        <v>1.4784946236559101E-2</v>
      </c>
    </row>
    <row r="256" spans="1:25" x14ac:dyDescent="0.3">
      <c r="A256" s="103"/>
      <c r="B256" s="50" t="s">
        <v>732</v>
      </c>
      <c r="C256" s="50">
        <v>11.72</v>
      </c>
      <c r="D256" s="47">
        <v>1</v>
      </c>
      <c r="E256" s="47">
        <v>0.65190365190365196</v>
      </c>
      <c r="F256" s="47">
        <v>1</v>
      </c>
      <c r="G256" s="47">
        <v>1</v>
      </c>
      <c r="H256" s="47">
        <v>1</v>
      </c>
      <c r="I256" s="47">
        <v>0.87402368354749305</v>
      </c>
      <c r="J256" s="47">
        <v>0.98196781949324996</v>
      </c>
      <c r="K256" s="47">
        <v>1</v>
      </c>
      <c r="L256" s="47">
        <v>1</v>
      </c>
      <c r="M256" s="47">
        <v>1</v>
      </c>
      <c r="N256" s="47">
        <v>1</v>
      </c>
      <c r="O256" s="47">
        <v>1</v>
      </c>
      <c r="P256" s="47">
        <v>1</v>
      </c>
      <c r="Q256" s="47">
        <v>1</v>
      </c>
      <c r="R256" s="47">
        <v>0</v>
      </c>
      <c r="S256" s="47">
        <v>1</v>
      </c>
      <c r="T256" s="47">
        <v>1</v>
      </c>
      <c r="U256" s="47">
        <v>1</v>
      </c>
      <c r="V256" s="47">
        <v>1</v>
      </c>
      <c r="W256" s="47">
        <v>0</v>
      </c>
      <c r="X256" s="47">
        <v>0.99375000000000002</v>
      </c>
      <c r="Y256" s="47">
        <v>0</v>
      </c>
    </row>
    <row r="257" spans="1:25" x14ac:dyDescent="0.3">
      <c r="A257" s="103"/>
      <c r="B257" s="50" t="s">
        <v>733</v>
      </c>
      <c r="C257" s="50">
        <v>9.85</v>
      </c>
      <c r="D257" s="47">
        <v>1</v>
      </c>
      <c r="E257" s="47">
        <v>0.32478632478632502</v>
      </c>
      <c r="F257" s="47">
        <v>1</v>
      </c>
      <c r="G257" s="47">
        <v>0.95702479338843005</v>
      </c>
      <c r="H257" s="47">
        <v>1</v>
      </c>
      <c r="I257" s="47">
        <v>1</v>
      </c>
      <c r="J257" s="47">
        <v>0.82605881265026804</v>
      </c>
      <c r="K257" s="47">
        <v>3.87146728610143E-2</v>
      </c>
      <c r="L257" s="47">
        <v>1</v>
      </c>
      <c r="M257" s="47">
        <v>1</v>
      </c>
      <c r="N257" s="47">
        <v>0.99568810636004301</v>
      </c>
      <c r="O257" s="47">
        <v>1</v>
      </c>
      <c r="P257" s="47">
        <v>1</v>
      </c>
      <c r="Q257" s="47">
        <v>1</v>
      </c>
      <c r="R257" s="47">
        <v>9.1743119266055103E-3</v>
      </c>
      <c r="S257" s="47">
        <v>1</v>
      </c>
      <c r="T257" s="47">
        <v>1</v>
      </c>
      <c r="U257" s="47">
        <v>1</v>
      </c>
      <c r="V257" s="47">
        <v>1</v>
      </c>
      <c r="W257" s="47">
        <v>0</v>
      </c>
      <c r="X257" s="47">
        <v>1</v>
      </c>
      <c r="Y257" s="47">
        <v>0</v>
      </c>
    </row>
    <row r="258" spans="1:25" x14ac:dyDescent="0.3">
      <c r="A258" s="103"/>
      <c r="B258" s="50" t="s">
        <v>734</v>
      </c>
      <c r="C258" s="50">
        <v>11.96</v>
      </c>
      <c r="D258" s="47">
        <v>0.94050231650816896</v>
      </c>
      <c r="E258" s="47">
        <v>0.62859362859362899</v>
      </c>
      <c r="F258" s="47">
        <v>0.97428571428571398</v>
      </c>
      <c r="G258" s="47">
        <v>0.96198347107437998</v>
      </c>
      <c r="H258" s="47">
        <v>1</v>
      </c>
      <c r="I258" s="47">
        <v>0.83295540438397597</v>
      </c>
      <c r="J258" s="47">
        <v>0.84686517477344203</v>
      </c>
      <c r="K258" s="47">
        <v>0.99457994579945797</v>
      </c>
      <c r="L258" s="47">
        <v>1</v>
      </c>
      <c r="M258" s="47">
        <v>0.93920000000000003</v>
      </c>
      <c r="N258" s="47">
        <v>1</v>
      </c>
      <c r="O258" s="47">
        <v>1</v>
      </c>
      <c r="P258" s="47">
        <v>1</v>
      </c>
      <c r="Q258" s="47">
        <v>1</v>
      </c>
      <c r="R258" s="47">
        <v>0</v>
      </c>
      <c r="S258" s="47">
        <v>1</v>
      </c>
      <c r="T258" s="47">
        <v>1</v>
      </c>
      <c r="U258" s="47">
        <v>1</v>
      </c>
      <c r="V258" s="47">
        <v>1</v>
      </c>
      <c r="W258" s="47">
        <v>0</v>
      </c>
      <c r="X258" s="47">
        <v>0</v>
      </c>
      <c r="Y258" s="47">
        <v>0</v>
      </c>
    </row>
  </sheetData>
  <mergeCells count="6">
    <mergeCell ref="A189:A258"/>
    <mergeCell ref="A3:A8"/>
    <mergeCell ref="A9:A33"/>
    <mergeCell ref="A34:A107"/>
    <mergeCell ref="A108:A116"/>
    <mergeCell ref="A117:A188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42"/>
  <sheetViews>
    <sheetView workbookViewId="0">
      <selection activeCell="C2" sqref="C2"/>
    </sheetView>
  </sheetViews>
  <sheetFormatPr defaultColWidth="8.75" defaultRowHeight="14" x14ac:dyDescent="0.3"/>
  <cols>
    <col min="1" max="1" width="12.58203125" style="43" customWidth="1"/>
    <col min="2" max="2" width="15.1640625" style="43" customWidth="1"/>
    <col min="3" max="11" width="11.4140625" style="43" bestFit="1" customWidth="1"/>
    <col min="12" max="16384" width="8.75" style="43"/>
  </cols>
  <sheetData>
    <row r="1" spans="1:25" s="93" customFormat="1" ht="36" customHeight="1" x14ac:dyDescent="0.3">
      <c r="A1" s="105" t="s">
        <v>5124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</row>
    <row r="2" spans="1:25" s="93" customFormat="1" ht="28" x14ac:dyDescent="0.3">
      <c r="A2" s="90" t="s">
        <v>468</v>
      </c>
      <c r="B2" s="91" t="s">
        <v>469</v>
      </c>
      <c r="C2" s="92" t="s">
        <v>5115</v>
      </c>
      <c r="D2" s="92" t="s">
        <v>5116</v>
      </c>
      <c r="E2" s="92" t="s">
        <v>5117</v>
      </c>
      <c r="F2" s="92" t="s">
        <v>5118</v>
      </c>
      <c r="G2" s="92" t="s">
        <v>5119</v>
      </c>
      <c r="H2" s="92" t="s">
        <v>5120</v>
      </c>
      <c r="I2" s="92" t="s">
        <v>5121</v>
      </c>
      <c r="J2" s="92" t="s">
        <v>5122</v>
      </c>
      <c r="K2" s="92" t="s">
        <v>5123</v>
      </c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</row>
    <row r="3" spans="1:25" ht="15.5" x14ac:dyDescent="0.3">
      <c r="A3" s="45" t="s">
        <v>735</v>
      </c>
      <c r="B3" s="46">
        <v>30.69</v>
      </c>
      <c r="C3" s="47">
        <v>0.99825827320228899</v>
      </c>
      <c r="D3" s="47">
        <v>0</v>
      </c>
      <c r="E3" s="47">
        <v>1.36239782016349E-2</v>
      </c>
      <c r="F3" s="47">
        <v>1</v>
      </c>
      <c r="G3" s="47">
        <v>1</v>
      </c>
      <c r="H3" s="47">
        <v>0</v>
      </c>
      <c r="I3" s="47">
        <v>0</v>
      </c>
      <c r="J3" s="47">
        <v>0.85681882619790195</v>
      </c>
      <c r="K3" s="47">
        <v>0</v>
      </c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</row>
    <row r="4" spans="1:25" ht="15.5" x14ac:dyDescent="0.3">
      <c r="A4" s="45" t="s">
        <v>736</v>
      </c>
      <c r="B4" s="46">
        <v>24.92</v>
      </c>
      <c r="C4" s="47">
        <v>1</v>
      </c>
      <c r="D4" s="47">
        <v>0</v>
      </c>
      <c r="E4" s="47">
        <v>0</v>
      </c>
      <c r="F4" s="47">
        <v>1</v>
      </c>
      <c r="G4" s="47">
        <v>1</v>
      </c>
      <c r="H4" s="47">
        <v>0</v>
      </c>
      <c r="I4" s="47">
        <v>0</v>
      </c>
      <c r="J4" s="47">
        <v>0</v>
      </c>
      <c r="K4" s="47">
        <v>0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</row>
    <row r="5" spans="1:25" ht="15.5" x14ac:dyDescent="0.3">
      <c r="A5" s="45" t="s">
        <v>737</v>
      </c>
      <c r="B5" s="46">
        <v>30.44</v>
      </c>
      <c r="C5" s="47">
        <v>0.95869619308285603</v>
      </c>
      <c r="D5" s="47">
        <v>0</v>
      </c>
      <c r="E5" s="47">
        <v>4.49591280653951E-2</v>
      </c>
      <c r="F5" s="47">
        <v>1</v>
      </c>
      <c r="G5" s="47">
        <v>1</v>
      </c>
      <c r="H5" s="47">
        <v>0</v>
      </c>
      <c r="I5" s="47">
        <v>1</v>
      </c>
      <c r="J5" s="47">
        <v>0.87496455911539595</v>
      </c>
      <c r="K5" s="47">
        <v>1</v>
      </c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</row>
    <row r="6" spans="1:25" ht="15.5" x14ac:dyDescent="0.3">
      <c r="A6" s="45" t="s">
        <v>738</v>
      </c>
      <c r="B6" s="46">
        <v>20.059999999999999</v>
      </c>
      <c r="C6" s="47">
        <v>0.90370738989798505</v>
      </c>
      <c r="D6" s="47">
        <v>0</v>
      </c>
      <c r="E6" s="47">
        <v>0</v>
      </c>
      <c r="F6" s="47">
        <v>1</v>
      </c>
      <c r="G6" s="47">
        <v>1</v>
      </c>
      <c r="H6" s="47">
        <v>0</v>
      </c>
      <c r="I6" s="47">
        <v>0</v>
      </c>
      <c r="J6" s="47">
        <v>0</v>
      </c>
      <c r="K6" s="47">
        <v>0.99255952380952395</v>
      </c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</row>
    <row r="7" spans="1:25" ht="15.5" x14ac:dyDescent="0.3">
      <c r="A7" s="45" t="s">
        <v>739</v>
      </c>
      <c r="B7" s="46">
        <v>18.16</v>
      </c>
      <c r="C7" s="47">
        <v>0.84747449614331904</v>
      </c>
      <c r="D7" s="47">
        <v>0</v>
      </c>
      <c r="E7" s="47">
        <v>0</v>
      </c>
      <c r="F7" s="47">
        <v>1</v>
      </c>
      <c r="G7" s="47">
        <v>0.97012578616352196</v>
      </c>
      <c r="H7" s="47">
        <v>0</v>
      </c>
      <c r="I7" s="47">
        <v>0</v>
      </c>
      <c r="J7" s="47">
        <v>0</v>
      </c>
      <c r="K7" s="47">
        <v>0.81101190476190499</v>
      </c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5" ht="15.5" x14ac:dyDescent="0.3">
      <c r="A8" s="45" t="s">
        <v>740</v>
      </c>
      <c r="B8" s="46">
        <v>30.73</v>
      </c>
      <c r="C8" s="47">
        <v>0.603632744463797</v>
      </c>
      <c r="D8" s="47">
        <v>1</v>
      </c>
      <c r="E8" s="47">
        <v>0</v>
      </c>
      <c r="F8" s="47">
        <v>1</v>
      </c>
      <c r="G8" s="47">
        <v>1</v>
      </c>
      <c r="H8" s="47">
        <v>0</v>
      </c>
      <c r="I8" s="47">
        <v>0</v>
      </c>
      <c r="J8" s="47">
        <v>0</v>
      </c>
      <c r="K8" s="47">
        <v>1</v>
      </c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</row>
    <row r="9" spans="1:25" ht="15.5" x14ac:dyDescent="0.3">
      <c r="A9" s="45" t="s">
        <v>741</v>
      </c>
      <c r="B9" s="46">
        <v>31.03</v>
      </c>
      <c r="C9" s="47">
        <v>0.92535456581239095</v>
      </c>
      <c r="D9" s="47">
        <v>0</v>
      </c>
      <c r="E9" s="47">
        <v>0</v>
      </c>
      <c r="F9" s="47">
        <v>1</v>
      </c>
      <c r="G9" s="47">
        <v>1</v>
      </c>
      <c r="H9" s="47">
        <v>0</v>
      </c>
      <c r="I9" s="47">
        <v>0</v>
      </c>
      <c r="J9" s="47">
        <v>5.6705415367167597E-4</v>
      </c>
      <c r="K9" s="47">
        <v>0</v>
      </c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</row>
    <row r="10" spans="1:25" ht="15.5" x14ac:dyDescent="0.3">
      <c r="A10" s="45" t="s">
        <v>742</v>
      </c>
      <c r="B10" s="46">
        <v>32.46</v>
      </c>
      <c r="C10" s="47">
        <v>0.59442647424732498</v>
      </c>
      <c r="D10" s="47">
        <v>0</v>
      </c>
      <c r="E10" s="47">
        <v>0.202316076294278</v>
      </c>
      <c r="F10" s="47">
        <v>1</v>
      </c>
      <c r="G10" s="47">
        <v>1</v>
      </c>
      <c r="H10" s="47">
        <v>0</v>
      </c>
      <c r="I10" s="47">
        <v>0</v>
      </c>
      <c r="J10" s="47">
        <v>0.96937907570172999</v>
      </c>
      <c r="K10" s="47">
        <v>0.99553571428571397</v>
      </c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</row>
    <row r="11" spans="1:25" ht="15.5" x14ac:dyDescent="0.3">
      <c r="A11" s="45" t="s">
        <v>743</v>
      </c>
      <c r="B11" s="46">
        <v>36.29</v>
      </c>
      <c r="C11" s="47">
        <v>0.603632744463797</v>
      </c>
      <c r="D11" s="47">
        <v>0</v>
      </c>
      <c r="E11" s="47">
        <v>0</v>
      </c>
      <c r="F11" s="47">
        <v>1</v>
      </c>
      <c r="G11" s="47">
        <v>1</v>
      </c>
      <c r="H11" s="47">
        <v>0</v>
      </c>
      <c r="I11" s="47">
        <v>0</v>
      </c>
      <c r="J11" s="47">
        <v>0</v>
      </c>
      <c r="K11" s="47">
        <v>1</v>
      </c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</row>
    <row r="12" spans="1:25" ht="15.5" x14ac:dyDescent="0.3">
      <c r="A12" s="45" t="s">
        <v>744</v>
      </c>
      <c r="B12" s="46">
        <v>32.159999999999997</v>
      </c>
      <c r="C12" s="47">
        <v>0.93505847225677996</v>
      </c>
      <c r="D12" s="47">
        <v>0</v>
      </c>
      <c r="E12" s="47">
        <v>3.8828337874659398E-2</v>
      </c>
      <c r="F12" s="47">
        <v>1</v>
      </c>
      <c r="G12" s="47">
        <v>1</v>
      </c>
      <c r="H12" s="47">
        <v>0</v>
      </c>
      <c r="I12" s="47">
        <v>0</v>
      </c>
      <c r="J12" s="47">
        <v>0.90501842925999398</v>
      </c>
      <c r="K12" s="47">
        <v>0</v>
      </c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</row>
    <row r="13" spans="1:25" ht="15.5" x14ac:dyDescent="0.3">
      <c r="A13" s="45" t="s">
        <v>745</v>
      </c>
      <c r="B13" s="46">
        <v>30.94</v>
      </c>
      <c r="C13" s="47">
        <v>0.859168947499378</v>
      </c>
      <c r="D13" s="47">
        <v>0</v>
      </c>
      <c r="E13" s="47">
        <v>0</v>
      </c>
      <c r="F13" s="47">
        <v>1</v>
      </c>
      <c r="G13" s="47">
        <v>1</v>
      </c>
      <c r="H13" s="47">
        <v>0</v>
      </c>
      <c r="I13" s="47">
        <v>0</v>
      </c>
      <c r="J13" s="47">
        <v>5.6705415367167597E-4</v>
      </c>
      <c r="K13" s="47">
        <v>1</v>
      </c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</row>
    <row r="14" spans="1:25" ht="15.5" x14ac:dyDescent="0.3">
      <c r="A14" s="45" t="s">
        <v>746</v>
      </c>
      <c r="B14" s="46">
        <v>30.99</v>
      </c>
      <c r="C14" s="47">
        <v>0.74944015924359297</v>
      </c>
      <c r="D14" s="47">
        <v>0</v>
      </c>
      <c r="E14" s="47">
        <v>0</v>
      </c>
      <c r="F14" s="47">
        <v>1</v>
      </c>
      <c r="G14" s="47">
        <v>0.96069182389937102</v>
      </c>
      <c r="H14" s="47">
        <v>0</v>
      </c>
      <c r="I14" s="47">
        <v>0</v>
      </c>
      <c r="J14" s="47">
        <v>0</v>
      </c>
      <c r="K14" s="47">
        <v>1</v>
      </c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</row>
    <row r="15" spans="1:25" ht="15.5" x14ac:dyDescent="0.3">
      <c r="A15" s="45" t="s">
        <v>747</v>
      </c>
      <c r="B15" s="46">
        <v>30.95</v>
      </c>
      <c r="C15" s="47">
        <v>1</v>
      </c>
      <c r="D15" s="47">
        <v>0</v>
      </c>
      <c r="E15" s="47">
        <v>0</v>
      </c>
      <c r="F15" s="47">
        <v>1</v>
      </c>
      <c r="G15" s="47">
        <v>1</v>
      </c>
      <c r="H15" s="47">
        <v>0</v>
      </c>
      <c r="I15" s="47">
        <v>0</v>
      </c>
      <c r="J15" s="47">
        <v>5.6705415367167597E-4</v>
      </c>
      <c r="K15" s="47">
        <v>1</v>
      </c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</row>
    <row r="16" spans="1:25" ht="15.5" x14ac:dyDescent="0.3">
      <c r="A16" s="45" t="s">
        <v>748</v>
      </c>
      <c r="B16" s="46">
        <v>30.76</v>
      </c>
      <c r="C16" s="47">
        <v>0.96690719084349297</v>
      </c>
      <c r="D16" s="47">
        <v>0</v>
      </c>
      <c r="E16" s="47">
        <v>4.0871934604904597E-2</v>
      </c>
      <c r="F16" s="47">
        <v>1</v>
      </c>
      <c r="G16" s="47">
        <v>1</v>
      </c>
      <c r="H16" s="47">
        <v>0</v>
      </c>
      <c r="I16" s="47">
        <v>0</v>
      </c>
      <c r="J16" s="47">
        <v>0.96852849447122202</v>
      </c>
      <c r="K16" s="47">
        <v>0</v>
      </c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</row>
    <row r="17" spans="1:25" ht="15.5" x14ac:dyDescent="0.3">
      <c r="A17" s="45" t="s">
        <v>749</v>
      </c>
      <c r="B17" s="46">
        <v>30.83</v>
      </c>
      <c r="C17" s="47">
        <v>0.99900472754416503</v>
      </c>
      <c r="D17" s="47">
        <v>0</v>
      </c>
      <c r="E17" s="47">
        <v>2.86103542234332E-2</v>
      </c>
      <c r="F17" s="47">
        <v>1</v>
      </c>
      <c r="G17" s="47">
        <v>1</v>
      </c>
      <c r="H17" s="47">
        <v>0</v>
      </c>
      <c r="I17" s="47">
        <v>0</v>
      </c>
      <c r="J17" s="47">
        <v>0.92713354125319003</v>
      </c>
      <c r="K17" s="47">
        <v>0</v>
      </c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</row>
    <row r="18" spans="1:25" ht="15.5" x14ac:dyDescent="0.3">
      <c r="A18" s="45" t="s">
        <v>750</v>
      </c>
      <c r="B18" s="46">
        <v>32.369999999999997</v>
      </c>
      <c r="C18" s="47">
        <v>1</v>
      </c>
      <c r="D18" s="47">
        <v>0</v>
      </c>
      <c r="E18" s="47">
        <v>0</v>
      </c>
      <c r="F18" s="47">
        <v>1</v>
      </c>
      <c r="G18" s="47">
        <v>1</v>
      </c>
      <c r="H18" s="47">
        <v>0.99561403508771895</v>
      </c>
      <c r="I18" s="47">
        <v>0</v>
      </c>
      <c r="J18" s="47">
        <v>0</v>
      </c>
      <c r="K18" s="47">
        <v>0</v>
      </c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</row>
    <row r="19" spans="1:25" ht="15.5" x14ac:dyDescent="0.3">
      <c r="A19" s="45" t="s">
        <v>751</v>
      </c>
      <c r="B19" s="46">
        <v>30.01</v>
      </c>
      <c r="C19" s="47">
        <v>0.96815128141328699</v>
      </c>
      <c r="D19" s="47">
        <v>0</v>
      </c>
      <c r="E19" s="47">
        <v>5.2452316076294303E-2</v>
      </c>
      <c r="F19" s="47">
        <v>1</v>
      </c>
      <c r="G19" s="47">
        <v>1</v>
      </c>
      <c r="H19" s="47">
        <v>0</v>
      </c>
      <c r="I19" s="47">
        <v>1</v>
      </c>
      <c r="J19" s="47">
        <v>0.88630564218882901</v>
      </c>
      <c r="K19" s="47">
        <v>0</v>
      </c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</row>
    <row r="20" spans="1:25" ht="15.5" x14ac:dyDescent="0.3">
      <c r="A20" s="45" t="s">
        <v>752</v>
      </c>
      <c r="B20" s="46">
        <v>44.64</v>
      </c>
      <c r="C20" s="47">
        <v>0.99328191092311502</v>
      </c>
      <c r="D20" s="47">
        <v>0</v>
      </c>
      <c r="E20" s="47">
        <v>0.36989100817438703</v>
      </c>
      <c r="F20" s="47">
        <v>1</v>
      </c>
      <c r="G20" s="47">
        <v>1</v>
      </c>
      <c r="H20" s="47">
        <v>1</v>
      </c>
      <c r="I20" s="47">
        <v>0</v>
      </c>
      <c r="J20" s="47">
        <v>0.97703430677629699</v>
      </c>
      <c r="K20" s="47">
        <v>1</v>
      </c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</row>
    <row r="21" spans="1:25" ht="15.5" x14ac:dyDescent="0.3">
      <c r="A21" s="45" t="s">
        <v>753</v>
      </c>
      <c r="B21" s="46">
        <v>31.93</v>
      </c>
      <c r="C21" s="47">
        <v>0.95695446628514602</v>
      </c>
      <c r="D21" s="47">
        <v>0</v>
      </c>
      <c r="E21" s="47">
        <v>0</v>
      </c>
      <c r="F21" s="47">
        <v>1</v>
      </c>
      <c r="G21" s="47">
        <v>1</v>
      </c>
      <c r="H21" s="47">
        <v>0</v>
      </c>
      <c r="I21" s="47">
        <v>0</v>
      </c>
      <c r="J21" s="47">
        <v>0</v>
      </c>
      <c r="K21" s="47">
        <v>1</v>
      </c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</row>
    <row r="22" spans="1:25" ht="15.5" x14ac:dyDescent="0.3">
      <c r="A22" s="45" t="s">
        <v>754</v>
      </c>
      <c r="B22" s="46">
        <v>31.27</v>
      </c>
      <c r="C22" s="47">
        <v>0.603632744463797</v>
      </c>
      <c r="D22" s="47">
        <v>0</v>
      </c>
      <c r="E22" s="47">
        <v>0</v>
      </c>
      <c r="F22" s="47">
        <v>1</v>
      </c>
      <c r="G22" s="47">
        <v>1</v>
      </c>
      <c r="H22" s="47">
        <v>0</v>
      </c>
      <c r="I22" s="47">
        <v>0</v>
      </c>
      <c r="J22" s="47">
        <v>5.6705415367167597E-4</v>
      </c>
      <c r="K22" s="47">
        <v>1</v>
      </c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</row>
    <row r="23" spans="1:25" ht="15.5" x14ac:dyDescent="0.3">
      <c r="A23" s="45" t="s">
        <v>755</v>
      </c>
      <c r="B23" s="46">
        <v>32.32</v>
      </c>
      <c r="C23" s="47">
        <v>0.98656382184623004</v>
      </c>
      <c r="D23" s="47">
        <v>0</v>
      </c>
      <c r="E23" s="47">
        <v>0</v>
      </c>
      <c r="F23" s="47">
        <v>1</v>
      </c>
      <c r="G23" s="47">
        <v>1</v>
      </c>
      <c r="H23" s="47">
        <v>0</v>
      </c>
      <c r="I23" s="47">
        <v>0</v>
      </c>
      <c r="J23" s="47">
        <v>0</v>
      </c>
      <c r="K23" s="47">
        <v>1</v>
      </c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</row>
    <row r="24" spans="1:25" ht="15.5" x14ac:dyDescent="0.3">
      <c r="A24" s="45" t="s">
        <v>756</v>
      </c>
      <c r="B24" s="46">
        <v>30.59</v>
      </c>
      <c r="C24" s="47">
        <v>0.603632744463797</v>
      </c>
      <c r="D24" s="47">
        <v>0</v>
      </c>
      <c r="E24" s="47">
        <v>0</v>
      </c>
      <c r="F24" s="47">
        <v>1</v>
      </c>
      <c r="G24" s="47">
        <v>1</v>
      </c>
      <c r="H24" s="47">
        <v>0</v>
      </c>
      <c r="I24" s="47">
        <v>0</v>
      </c>
      <c r="J24" s="47">
        <v>5.6705415367167597E-4</v>
      </c>
      <c r="K24" s="47">
        <v>0.160714285714286</v>
      </c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</row>
    <row r="25" spans="1:25" ht="15.5" x14ac:dyDescent="0.3">
      <c r="A25" s="45" t="s">
        <v>757</v>
      </c>
      <c r="B25" s="46">
        <v>33.44</v>
      </c>
      <c r="C25" s="47">
        <v>0.95446628514555898</v>
      </c>
      <c r="D25" s="47">
        <v>1</v>
      </c>
      <c r="E25" s="47">
        <v>0</v>
      </c>
      <c r="F25" s="47">
        <v>1</v>
      </c>
      <c r="G25" s="47">
        <v>1</v>
      </c>
      <c r="H25" s="47">
        <v>0</v>
      </c>
      <c r="I25" s="47">
        <v>0</v>
      </c>
      <c r="J25" s="47">
        <v>0.99291182307910397</v>
      </c>
      <c r="K25" s="47">
        <v>1</v>
      </c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</row>
    <row r="26" spans="1:25" ht="15.5" x14ac:dyDescent="0.3">
      <c r="A26" s="45" t="s">
        <v>758</v>
      </c>
      <c r="B26" s="46">
        <v>55.91</v>
      </c>
      <c r="C26" s="47">
        <v>1</v>
      </c>
      <c r="D26" s="47">
        <v>1</v>
      </c>
      <c r="E26" s="47">
        <v>0.26294277929155302</v>
      </c>
      <c r="F26" s="47">
        <v>1</v>
      </c>
      <c r="G26" s="47">
        <v>1</v>
      </c>
      <c r="H26" s="47">
        <v>1</v>
      </c>
      <c r="I26" s="47">
        <v>1</v>
      </c>
      <c r="J26" s="47">
        <v>1</v>
      </c>
      <c r="K26" s="47">
        <v>1</v>
      </c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</row>
    <row r="27" spans="1:25" ht="15.5" x14ac:dyDescent="0.3">
      <c r="A27" s="45" t="s">
        <v>759</v>
      </c>
      <c r="B27" s="46">
        <v>27.36</v>
      </c>
      <c r="C27" s="47">
        <v>0.94053247076387203</v>
      </c>
      <c r="D27" s="47">
        <v>1</v>
      </c>
      <c r="E27" s="47">
        <v>0</v>
      </c>
      <c r="F27" s="47">
        <v>1</v>
      </c>
      <c r="G27" s="47">
        <v>1</v>
      </c>
      <c r="H27" s="47">
        <v>0</v>
      </c>
      <c r="I27" s="47">
        <v>0</v>
      </c>
      <c r="J27" s="47">
        <v>0.93677346186560795</v>
      </c>
      <c r="K27" s="47">
        <v>1</v>
      </c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</row>
    <row r="28" spans="1:25" ht="15.5" x14ac:dyDescent="0.3">
      <c r="A28" s="45" t="s">
        <v>760</v>
      </c>
      <c r="B28" s="46">
        <v>29.62</v>
      </c>
      <c r="C28" s="47">
        <v>0.91789002239363005</v>
      </c>
      <c r="D28" s="47">
        <v>0</v>
      </c>
      <c r="E28" s="47">
        <v>0</v>
      </c>
      <c r="F28" s="47">
        <v>1</v>
      </c>
      <c r="G28" s="47">
        <v>1</v>
      </c>
      <c r="H28" s="47">
        <v>0</v>
      </c>
      <c r="I28" s="47">
        <v>1</v>
      </c>
      <c r="J28" s="47">
        <v>0.99036007938758197</v>
      </c>
      <c r="K28" s="47">
        <v>1</v>
      </c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</row>
    <row r="29" spans="1:25" ht="15.5" x14ac:dyDescent="0.3">
      <c r="A29" s="45" t="s">
        <v>761</v>
      </c>
      <c r="B29" s="46">
        <v>28.96</v>
      </c>
      <c r="C29" s="47">
        <v>0.94650410549887998</v>
      </c>
      <c r="D29" s="47">
        <v>0</v>
      </c>
      <c r="E29" s="47">
        <v>8.5149863760218006E-2</v>
      </c>
      <c r="F29" s="47">
        <v>1</v>
      </c>
      <c r="G29" s="47">
        <v>1</v>
      </c>
      <c r="H29" s="47">
        <v>0</v>
      </c>
      <c r="I29" s="47">
        <v>0</v>
      </c>
      <c r="J29" s="47">
        <v>0.91324071448823396</v>
      </c>
      <c r="K29" s="47">
        <v>1</v>
      </c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</row>
    <row r="30" spans="1:25" ht="15.5" x14ac:dyDescent="0.3">
      <c r="A30" s="39" t="s">
        <v>762</v>
      </c>
      <c r="B30" s="48">
        <v>48.9</v>
      </c>
      <c r="C30" s="49">
        <v>1</v>
      </c>
      <c r="D30" s="49">
        <v>0</v>
      </c>
      <c r="E30" s="49">
        <v>0.25340599455040902</v>
      </c>
      <c r="F30" s="49">
        <v>1</v>
      </c>
      <c r="G30" s="49">
        <v>1</v>
      </c>
      <c r="H30" s="49">
        <v>0</v>
      </c>
      <c r="I30" s="49">
        <v>0</v>
      </c>
      <c r="J30" s="49">
        <v>1</v>
      </c>
      <c r="K30" s="49">
        <v>1</v>
      </c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</row>
    <row r="31" spans="1:25" ht="15.5" x14ac:dyDescent="0.3"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</row>
    <row r="32" spans="1:25" ht="15.5" x14ac:dyDescent="0.3"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</row>
    <row r="33" spans="12:25" ht="15.5" x14ac:dyDescent="0.3"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</row>
    <row r="34" spans="12:25" ht="15.5" x14ac:dyDescent="0.3"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</row>
    <row r="35" spans="12:25" ht="15.5" x14ac:dyDescent="0.3"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</row>
    <row r="36" spans="12:25" ht="15.5" x14ac:dyDescent="0.3"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</row>
    <row r="37" spans="12:25" ht="15.5" x14ac:dyDescent="0.3"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</row>
    <row r="38" spans="12:25" ht="15.5" x14ac:dyDescent="0.3"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</row>
    <row r="39" spans="12:25" ht="15.5" x14ac:dyDescent="0.3"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</row>
    <row r="40" spans="12:25" ht="15.5" x14ac:dyDescent="0.3"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</row>
    <row r="41" spans="12:25" ht="15.5" x14ac:dyDescent="0.3"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</row>
    <row r="42" spans="12:25" ht="15.5" x14ac:dyDescent="0.3"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</row>
  </sheetData>
  <mergeCells count="1">
    <mergeCell ref="A1:X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20"/>
  <sheetViews>
    <sheetView workbookViewId="0">
      <selection activeCell="H16" sqref="H16"/>
    </sheetView>
  </sheetViews>
  <sheetFormatPr defaultColWidth="8.75" defaultRowHeight="14" x14ac:dyDescent="0.3"/>
  <cols>
    <col min="1" max="1" width="15" style="3" customWidth="1"/>
    <col min="2" max="2" width="17.75" style="3" customWidth="1"/>
    <col min="3" max="4" width="11.1640625" style="3" bestFit="1" customWidth="1"/>
    <col min="5" max="5" width="12.25" style="3" bestFit="1" customWidth="1"/>
    <col min="6" max="6" width="12.4140625" style="3" bestFit="1" customWidth="1"/>
    <col min="7" max="16384" width="8.75" style="3"/>
  </cols>
  <sheetData>
    <row r="1" spans="1:24" ht="33.75" customHeight="1" x14ac:dyDescent="0.3">
      <c r="A1" s="106" t="s">
        <v>5129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</row>
    <row r="2" spans="1:24" ht="28" x14ac:dyDescent="0.3">
      <c r="A2" s="90" t="s">
        <v>468</v>
      </c>
      <c r="B2" s="91" t="s">
        <v>469</v>
      </c>
      <c r="C2" s="92" t="s">
        <v>5125</v>
      </c>
      <c r="D2" s="92" t="s">
        <v>5126</v>
      </c>
      <c r="E2" s="92" t="s">
        <v>5127</v>
      </c>
      <c r="F2" s="92" t="s">
        <v>5128</v>
      </c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</row>
    <row r="3" spans="1:24" x14ac:dyDescent="0.3">
      <c r="A3" s="5" t="s">
        <v>763</v>
      </c>
      <c r="B3" s="50">
        <v>33.549999999999997</v>
      </c>
      <c r="C3" s="72">
        <v>0</v>
      </c>
      <c r="D3" s="72">
        <v>1</v>
      </c>
      <c r="E3" s="72">
        <v>0.87347931873479301</v>
      </c>
      <c r="F3" s="47">
        <v>0.85613540197461202</v>
      </c>
    </row>
    <row r="4" spans="1:24" x14ac:dyDescent="0.3">
      <c r="A4" s="5" t="s">
        <v>764</v>
      </c>
      <c r="B4" s="50">
        <v>34.119999999999997</v>
      </c>
      <c r="C4" s="72">
        <v>0</v>
      </c>
      <c r="D4" s="72">
        <v>1</v>
      </c>
      <c r="E4" s="72">
        <v>0.81751824817518204</v>
      </c>
      <c r="F4" s="47">
        <v>0.89139633286318798</v>
      </c>
    </row>
    <row r="5" spans="1:24" x14ac:dyDescent="0.3">
      <c r="A5" s="5" t="s">
        <v>765</v>
      </c>
      <c r="B5" s="50">
        <v>31.12</v>
      </c>
      <c r="C5" s="72">
        <v>1</v>
      </c>
      <c r="D5" s="72">
        <v>1</v>
      </c>
      <c r="E5" s="72">
        <v>0.85888077858880796</v>
      </c>
      <c r="F5" s="47">
        <v>0.93370944992947802</v>
      </c>
    </row>
    <row r="6" spans="1:24" x14ac:dyDescent="0.3">
      <c r="A6" s="5" t="s">
        <v>766</v>
      </c>
      <c r="B6" s="50">
        <v>29.37</v>
      </c>
      <c r="C6" s="72">
        <v>1</v>
      </c>
      <c r="D6" s="72">
        <v>1</v>
      </c>
      <c r="E6" s="72">
        <v>0.85888077858880796</v>
      </c>
      <c r="F6" s="47">
        <v>0.89139633286318798</v>
      </c>
    </row>
    <row r="7" spans="1:24" x14ac:dyDescent="0.3">
      <c r="A7" s="5" t="s">
        <v>767</v>
      </c>
      <c r="B7" s="50">
        <v>30.05</v>
      </c>
      <c r="C7" s="72">
        <v>1</v>
      </c>
      <c r="D7" s="72">
        <v>1</v>
      </c>
      <c r="E7" s="72">
        <v>0.86739659367396604</v>
      </c>
      <c r="F7" s="47">
        <v>0.94358251057827902</v>
      </c>
    </row>
    <row r="8" spans="1:24" x14ac:dyDescent="0.3">
      <c r="A8" s="5" t="s">
        <v>768</v>
      </c>
      <c r="B8" s="50">
        <v>29.06</v>
      </c>
      <c r="C8" s="72">
        <v>1</v>
      </c>
      <c r="D8" s="72">
        <v>1</v>
      </c>
      <c r="E8" s="72">
        <v>0.73479318734793198</v>
      </c>
      <c r="F8" s="47">
        <v>0.92383638928067702</v>
      </c>
    </row>
    <row r="9" spans="1:24" x14ac:dyDescent="0.3">
      <c r="A9" s="5" t="s">
        <v>769</v>
      </c>
      <c r="B9" s="50">
        <v>33.200000000000003</v>
      </c>
      <c r="C9" s="72">
        <v>0</v>
      </c>
      <c r="D9" s="72">
        <v>1</v>
      </c>
      <c r="E9" s="72">
        <v>0.84428223844282202</v>
      </c>
      <c r="F9" s="47">
        <v>0.87729196050775704</v>
      </c>
    </row>
    <row r="10" spans="1:24" x14ac:dyDescent="0.3">
      <c r="A10" s="5" t="s">
        <v>770</v>
      </c>
      <c r="B10" s="50">
        <v>46.37</v>
      </c>
      <c r="C10" s="72">
        <v>1</v>
      </c>
      <c r="D10" s="72">
        <v>1</v>
      </c>
      <c r="E10" s="72">
        <v>0.91970802919707995</v>
      </c>
      <c r="F10" s="47">
        <v>0.95345557122708002</v>
      </c>
    </row>
    <row r="11" spans="1:24" x14ac:dyDescent="0.3">
      <c r="A11" s="5" t="s">
        <v>771</v>
      </c>
      <c r="B11" s="50">
        <v>42.74</v>
      </c>
      <c r="C11" s="72">
        <v>0</v>
      </c>
      <c r="D11" s="72">
        <v>1</v>
      </c>
      <c r="E11" s="72">
        <v>0.94647201946472004</v>
      </c>
      <c r="F11" s="47">
        <v>0.94358251057827902</v>
      </c>
    </row>
    <row r="12" spans="1:24" x14ac:dyDescent="0.3">
      <c r="A12" s="5" t="s">
        <v>772</v>
      </c>
      <c r="B12" s="50">
        <v>45.1</v>
      </c>
      <c r="C12" s="72">
        <v>1</v>
      </c>
      <c r="D12" s="72">
        <v>1</v>
      </c>
      <c r="E12" s="72">
        <v>1</v>
      </c>
      <c r="F12" s="47">
        <v>0.94781382228490796</v>
      </c>
    </row>
    <row r="13" spans="1:24" x14ac:dyDescent="0.3">
      <c r="A13" s="5" t="s">
        <v>773</v>
      </c>
      <c r="B13" s="50">
        <v>30.84</v>
      </c>
      <c r="C13" s="72">
        <v>0.99864130434782605</v>
      </c>
      <c r="D13" s="72">
        <v>1</v>
      </c>
      <c r="E13" s="72">
        <v>0.90875912408759096</v>
      </c>
      <c r="F13" s="47">
        <v>0.88998589562764496</v>
      </c>
    </row>
    <row r="14" spans="1:24" x14ac:dyDescent="0.3">
      <c r="A14" s="5" t="s">
        <v>774</v>
      </c>
      <c r="B14" s="50">
        <v>28.77</v>
      </c>
      <c r="C14" s="72">
        <v>0</v>
      </c>
      <c r="D14" s="72">
        <v>1</v>
      </c>
      <c r="E14" s="72">
        <v>0.58759124087591197</v>
      </c>
      <c r="F14" s="47">
        <v>0.78702397743300401</v>
      </c>
    </row>
    <row r="15" spans="1:24" x14ac:dyDescent="0.3">
      <c r="A15" s="5" t="s">
        <v>775</v>
      </c>
      <c r="B15" s="50">
        <v>28.62</v>
      </c>
      <c r="C15" s="72">
        <v>0</v>
      </c>
      <c r="D15" s="72">
        <v>1</v>
      </c>
      <c r="E15" s="72">
        <v>0.91727493917274905</v>
      </c>
      <c r="F15" s="47">
        <v>0.92101551480959098</v>
      </c>
    </row>
    <row r="16" spans="1:24" x14ac:dyDescent="0.3">
      <c r="A16" s="5" t="s">
        <v>776</v>
      </c>
      <c r="B16" s="50">
        <v>29.84</v>
      </c>
      <c r="C16" s="72">
        <v>0.96875</v>
      </c>
      <c r="D16" s="72">
        <v>1</v>
      </c>
      <c r="E16" s="72">
        <v>0.71289537712895401</v>
      </c>
      <c r="F16" s="47">
        <v>0.70944992947813801</v>
      </c>
    </row>
    <row r="17" spans="1:6" x14ac:dyDescent="0.3">
      <c r="A17" s="5" t="s">
        <v>777</v>
      </c>
      <c r="B17" s="50">
        <v>41.05</v>
      </c>
      <c r="C17" s="72">
        <v>1</v>
      </c>
      <c r="D17" s="72">
        <v>1</v>
      </c>
      <c r="E17" s="72">
        <v>0.79075425790754295</v>
      </c>
      <c r="F17" s="47">
        <v>0.94076163610719299</v>
      </c>
    </row>
    <row r="18" spans="1:6" x14ac:dyDescent="0.3">
      <c r="A18" s="5" t="s">
        <v>778</v>
      </c>
      <c r="B18" s="50">
        <v>31.62</v>
      </c>
      <c r="C18" s="72">
        <v>0</v>
      </c>
      <c r="D18" s="72">
        <v>1</v>
      </c>
      <c r="E18" s="72">
        <v>0.81508515815085203</v>
      </c>
      <c r="F18" s="47">
        <v>0.78561354019746099</v>
      </c>
    </row>
    <row r="19" spans="1:6" x14ac:dyDescent="0.3">
      <c r="A19" s="5" t="s">
        <v>779</v>
      </c>
      <c r="B19" s="50">
        <v>39.99</v>
      </c>
      <c r="C19" s="72">
        <v>1</v>
      </c>
      <c r="D19" s="72">
        <v>1</v>
      </c>
      <c r="E19" s="72">
        <v>0.83333333333333304</v>
      </c>
      <c r="F19" s="47">
        <v>0.80112834978843395</v>
      </c>
    </row>
    <row r="20" spans="1:6" x14ac:dyDescent="0.3">
      <c r="A20" s="73" t="s">
        <v>780</v>
      </c>
      <c r="B20" s="74">
        <v>45.56</v>
      </c>
      <c r="C20" s="75">
        <v>1</v>
      </c>
      <c r="D20" s="75">
        <v>1</v>
      </c>
      <c r="E20" s="75">
        <v>0.98661800486618001</v>
      </c>
      <c r="F20" s="49">
        <v>0.92665726375176305</v>
      </c>
    </row>
  </sheetData>
  <mergeCells count="1">
    <mergeCell ref="A1:V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54"/>
  <sheetViews>
    <sheetView workbookViewId="0">
      <selection activeCell="P99" sqref="P99"/>
    </sheetView>
  </sheetViews>
  <sheetFormatPr defaultColWidth="8.75" defaultRowHeight="14" x14ac:dyDescent="0.3"/>
  <cols>
    <col min="1" max="1" width="23.83203125" style="43" customWidth="1"/>
    <col min="2" max="3" width="13.75" style="43" customWidth="1"/>
    <col min="4" max="4" width="23.25" style="43" bestFit="1" customWidth="1"/>
    <col min="5" max="5" width="23.83203125" style="43" bestFit="1" customWidth="1"/>
    <col min="6" max="6" width="20.25" style="43" bestFit="1" customWidth="1"/>
    <col min="7" max="7" width="19.83203125" style="43" bestFit="1" customWidth="1"/>
    <col min="8" max="16384" width="8.75" style="43"/>
  </cols>
  <sheetData>
    <row r="1" spans="1:7" s="93" customFormat="1" ht="28.5" customHeight="1" x14ac:dyDescent="0.3">
      <c r="A1" s="6" t="s">
        <v>5131</v>
      </c>
      <c r="B1" s="3"/>
      <c r="C1" s="3"/>
      <c r="D1" s="3"/>
      <c r="E1" s="3"/>
      <c r="F1" s="3"/>
      <c r="G1" s="3"/>
    </row>
    <row r="2" spans="1:7" s="93" customFormat="1" ht="35.15" customHeight="1" x14ac:dyDescent="0.3">
      <c r="A2" s="89" t="s">
        <v>1952</v>
      </c>
      <c r="B2" s="89" t="s">
        <v>1953</v>
      </c>
      <c r="C2" s="89" t="s">
        <v>1954</v>
      </c>
      <c r="D2" s="89" t="s">
        <v>1952</v>
      </c>
      <c r="E2" s="95" t="s">
        <v>822</v>
      </c>
      <c r="F2" s="95" t="s">
        <v>837</v>
      </c>
      <c r="G2" s="95" t="s">
        <v>838</v>
      </c>
    </row>
    <row r="3" spans="1:7" x14ac:dyDescent="0.3">
      <c r="A3" s="51" t="s">
        <v>1955</v>
      </c>
      <c r="B3" s="51">
        <v>0.53893263342082198</v>
      </c>
      <c r="C3" s="51" t="s">
        <v>1956</v>
      </c>
      <c r="D3" s="51" t="s">
        <v>1957</v>
      </c>
      <c r="E3" s="51" t="s">
        <v>1958</v>
      </c>
      <c r="F3" s="51" t="s">
        <v>1959</v>
      </c>
      <c r="G3" s="51" t="s">
        <v>1960</v>
      </c>
    </row>
    <row r="4" spans="1:7" x14ac:dyDescent="0.3">
      <c r="A4" s="51" t="s">
        <v>1961</v>
      </c>
      <c r="B4" s="51">
        <v>0.5</v>
      </c>
      <c r="C4" s="51" t="s">
        <v>1956</v>
      </c>
      <c r="D4" s="51" t="s">
        <v>1962</v>
      </c>
      <c r="E4" s="51" t="s">
        <v>1963</v>
      </c>
      <c r="F4" s="51" t="s">
        <v>1964</v>
      </c>
      <c r="G4" s="51" t="s">
        <v>1965</v>
      </c>
    </row>
    <row r="5" spans="1:7" x14ac:dyDescent="0.3">
      <c r="A5" s="51" t="s">
        <v>1966</v>
      </c>
      <c r="B5" s="51">
        <v>0.48210290827740498</v>
      </c>
      <c r="C5" s="51" t="s">
        <v>1956</v>
      </c>
      <c r="D5" s="51" t="s">
        <v>1967</v>
      </c>
      <c r="E5" s="51" t="s">
        <v>1968</v>
      </c>
      <c r="F5" s="51" t="s">
        <v>1969</v>
      </c>
      <c r="G5" s="51" t="s">
        <v>1970</v>
      </c>
    </row>
    <row r="6" spans="1:7" x14ac:dyDescent="0.3">
      <c r="A6" s="51" t="s">
        <v>1971</v>
      </c>
      <c r="B6" s="51">
        <v>0.46941896024464802</v>
      </c>
      <c r="C6" s="51" t="s">
        <v>1956</v>
      </c>
      <c r="D6" s="51" t="s">
        <v>1972</v>
      </c>
      <c r="E6" s="51" t="s">
        <v>1973</v>
      </c>
      <c r="F6" s="51" t="s">
        <v>1974</v>
      </c>
      <c r="G6" s="51" t="s">
        <v>1975</v>
      </c>
    </row>
    <row r="7" spans="1:7" x14ac:dyDescent="0.3">
      <c r="A7" s="51" t="s">
        <v>1976</v>
      </c>
      <c r="B7" s="51">
        <v>0.466519499632082</v>
      </c>
      <c r="C7" s="51" t="s">
        <v>1956</v>
      </c>
      <c r="D7" s="51" t="s">
        <v>1977</v>
      </c>
      <c r="E7" s="51" t="s">
        <v>1978</v>
      </c>
      <c r="F7" s="51" t="s">
        <v>1979</v>
      </c>
      <c r="G7" s="51" t="s">
        <v>1980</v>
      </c>
    </row>
    <row r="8" spans="1:7" x14ac:dyDescent="0.3">
      <c r="A8" s="51" t="s">
        <v>1981</v>
      </c>
      <c r="B8" s="51">
        <v>0.454068241469816</v>
      </c>
      <c r="C8" s="51" t="s">
        <v>1956</v>
      </c>
      <c r="D8" s="51" t="s">
        <v>1982</v>
      </c>
      <c r="E8" s="51" t="s">
        <v>1983</v>
      </c>
      <c r="F8" s="51" t="s">
        <v>1984</v>
      </c>
      <c r="G8" s="51" t="s">
        <v>1985</v>
      </c>
    </row>
    <row r="9" spans="1:7" x14ac:dyDescent="0.3">
      <c r="A9" s="51" t="s">
        <v>1986</v>
      </c>
      <c r="B9" s="51">
        <v>0.44903581267217602</v>
      </c>
      <c r="C9" s="51" t="s">
        <v>1956</v>
      </c>
      <c r="D9" s="51" t="s">
        <v>1987</v>
      </c>
      <c r="E9" s="51" t="s">
        <v>1988</v>
      </c>
      <c r="F9" s="51" t="s">
        <v>1989</v>
      </c>
      <c r="G9" s="51" t="s">
        <v>1990</v>
      </c>
    </row>
    <row r="10" spans="1:7" x14ac:dyDescent="0.3">
      <c r="A10" s="51" t="s">
        <v>1991</v>
      </c>
      <c r="B10" s="51">
        <v>0.43021680216802199</v>
      </c>
      <c r="C10" s="51" t="s">
        <v>1956</v>
      </c>
      <c r="D10" s="51" t="s">
        <v>1992</v>
      </c>
      <c r="E10" s="51" t="s">
        <v>1993</v>
      </c>
      <c r="F10" s="51" t="s">
        <v>1994</v>
      </c>
      <c r="G10" s="51" t="s">
        <v>1995</v>
      </c>
    </row>
    <row r="11" spans="1:7" x14ac:dyDescent="0.3">
      <c r="A11" s="51" t="s">
        <v>1996</v>
      </c>
      <c r="B11" s="51">
        <v>0.41350210970464102</v>
      </c>
      <c r="C11" s="51" t="s">
        <v>1956</v>
      </c>
      <c r="D11" s="51" t="s">
        <v>1997</v>
      </c>
      <c r="E11" s="51" t="s">
        <v>1998</v>
      </c>
      <c r="F11" s="51" t="s">
        <v>1999</v>
      </c>
      <c r="G11" s="51" t="s">
        <v>2000</v>
      </c>
    </row>
    <row r="12" spans="1:7" x14ac:dyDescent="0.3">
      <c r="A12" s="51" t="s">
        <v>2001</v>
      </c>
      <c r="B12" s="51">
        <v>0.40865384615384598</v>
      </c>
      <c r="C12" s="51" t="s">
        <v>1956</v>
      </c>
      <c r="D12" s="51" t="s">
        <v>2002</v>
      </c>
      <c r="E12" s="51" t="s">
        <v>2003</v>
      </c>
      <c r="F12" s="51" t="s">
        <v>2004</v>
      </c>
      <c r="G12" s="51" t="s">
        <v>2005</v>
      </c>
    </row>
    <row r="13" spans="1:7" x14ac:dyDescent="0.3">
      <c r="A13" s="51" t="s">
        <v>2006</v>
      </c>
      <c r="B13" s="51">
        <v>0.39900603478878199</v>
      </c>
      <c r="C13" s="51" t="s">
        <v>1956</v>
      </c>
      <c r="D13" s="51" t="s">
        <v>2007</v>
      </c>
      <c r="E13" s="51" t="s">
        <v>2008</v>
      </c>
      <c r="F13" s="51" t="s">
        <v>2009</v>
      </c>
      <c r="G13" s="51" t="s">
        <v>2010</v>
      </c>
    </row>
    <row r="14" spans="1:7" x14ac:dyDescent="0.3">
      <c r="A14" s="51" t="s">
        <v>2011</v>
      </c>
      <c r="B14" s="51">
        <v>0.394012944983819</v>
      </c>
      <c r="C14" s="51" t="s">
        <v>1956</v>
      </c>
      <c r="D14" s="51" t="s">
        <v>2012</v>
      </c>
      <c r="E14" s="51" t="s">
        <v>2013</v>
      </c>
      <c r="F14" s="51" t="s">
        <v>2014</v>
      </c>
      <c r="G14" s="51" t="s">
        <v>2015</v>
      </c>
    </row>
    <row r="15" spans="1:7" x14ac:dyDescent="0.3">
      <c r="A15" s="51" t="s">
        <v>2016</v>
      </c>
      <c r="B15" s="51">
        <v>0.390046296296296</v>
      </c>
      <c r="C15" s="51" t="s">
        <v>1956</v>
      </c>
      <c r="D15" s="51" t="s">
        <v>2017</v>
      </c>
      <c r="E15" s="51" t="s">
        <v>2018</v>
      </c>
      <c r="F15" s="51" t="s">
        <v>2019</v>
      </c>
      <c r="G15" s="51" t="s">
        <v>2020</v>
      </c>
    </row>
    <row r="16" spans="1:7" x14ac:dyDescent="0.3">
      <c r="A16" s="51" t="s">
        <v>2021</v>
      </c>
      <c r="B16" s="51">
        <v>0.38963963963963999</v>
      </c>
      <c r="C16" s="51" t="s">
        <v>1956</v>
      </c>
      <c r="D16" s="51" t="s">
        <v>2022</v>
      </c>
      <c r="E16" s="51" t="s">
        <v>2023</v>
      </c>
      <c r="F16" s="51" t="s">
        <v>2024</v>
      </c>
      <c r="G16" s="51" t="s">
        <v>2025</v>
      </c>
    </row>
    <row r="17" spans="1:7" x14ac:dyDescent="0.3">
      <c r="A17" s="51" t="s">
        <v>2026</v>
      </c>
      <c r="B17" s="51">
        <v>0.37951807228915702</v>
      </c>
      <c r="C17" s="51" t="s">
        <v>1956</v>
      </c>
      <c r="D17" s="51" t="s">
        <v>2027</v>
      </c>
      <c r="E17" s="51" t="s">
        <v>2028</v>
      </c>
      <c r="F17" s="51" t="s">
        <v>2029</v>
      </c>
      <c r="G17" s="51" t="s">
        <v>2030</v>
      </c>
    </row>
    <row r="18" spans="1:7" x14ac:dyDescent="0.3">
      <c r="A18" s="51" t="s">
        <v>2031</v>
      </c>
      <c r="B18" s="51">
        <v>0.379332073093888</v>
      </c>
      <c r="C18" s="51" t="s">
        <v>1956</v>
      </c>
      <c r="D18" s="51" t="s">
        <v>2032</v>
      </c>
      <c r="E18" s="51" t="s">
        <v>2033</v>
      </c>
      <c r="F18" s="51" t="s">
        <v>2034</v>
      </c>
      <c r="G18" s="51" t="s">
        <v>2035</v>
      </c>
    </row>
    <row r="19" spans="1:7" x14ac:dyDescent="0.3">
      <c r="A19" s="51" t="s">
        <v>2036</v>
      </c>
      <c r="B19" s="51">
        <v>0.37234042553191499</v>
      </c>
      <c r="C19" s="51" t="s">
        <v>1956</v>
      </c>
      <c r="D19" s="51" t="s">
        <v>2037</v>
      </c>
      <c r="E19" s="51" t="s">
        <v>2038</v>
      </c>
      <c r="F19" s="51" t="s">
        <v>2039</v>
      </c>
      <c r="G19" s="51" t="s">
        <v>2040</v>
      </c>
    </row>
    <row r="20" spans="1:7" x14ac:dyDescent="0.3">
      <c r="A20" s="51" t="s">
        <v>2041</v>
      </c>
      <c r="B20" s="51">
        <v>0.36928104575163401</v>
      </c>
      <c r="C20" s="51" t="s">
        <v>1956</v>
      </c>
      <c r="D20" s="51" t="s">
        <v>2042</v>
      </c>
      <c r="E20" s="51" t="s">
        <v>2043</v>
      </c>
      <c r="F20" s="51" t="s">
        <v>2044</v>
      </c>
      <c r="G20" s="51" t="s">
        <v>2045</v>
      </c>
    </row>
    <row r="21" spans="1:7" x14ac:dyDescent="0.3">
      <c r="A21" s="51" t="s">
        <v>2046</v>
      </c>
      <c r="B21" s="51">
        <v>0.36904761904761901</v>
      </c>
      <c r="C21" s="51" t="s">
        <v>1956</v>
      </c>
      <c r="D21" s="51" t="s">
        <v>2047</v>
      </c>
      <c r="E21" s="51" t="s">
        <v>2048</v>
      </c>
      <c r="F21" s="51" t="s">
        <v>2049</v>
      </c>
      <c r="G21" s="51" t="s">
        <v>2050</v>
      </c>
    </row>
    <row r="22" spans="1:7" x14ac:dyDescent="0.3">
      <c r="A22" s="51" t="s">
        <v>2051</v>
      </c>
      <c r="B22" s="51">
        <v>0.36622807017543901</v>
      </c>
      <c r="C22" s="51" t="s">
        <v>1956</v>
      </c>
      <c r="D22" s="51" t="s">
        <v>2052</v>
      </c>
      <c r="E22" s="51" t="s">
        <v>2053</v>
      </c>
      <c r="F22" s="51" t="s">
        <v>2054</v>
      </c>
      <c r="G22" s="51" t="s">
        <v>2055</v>
      </c>
    </row>
    <row r="23" spans="1:7" x14ac:dyDescent="0.3">
      <c r="A23" s="51" t="s">
        <v>2056</v>
      </c>
      <c r="B23" s="51">
        <v>0.36175710594315202</v>
      </c>
      <c r="C23" s="51" t="s">
        <v>1956</v>
      </c>
      <c r="D23" s="51" t="s">
        <v>2057</v>
      </c>
      <c r="E23" s="51" t="s">
        <v>2058</v>
      </c>
      <c r="F23" s="51" t="s">
        <v>2059</v>
      </c>
      <c r="G23" s="51" t="s">
        <v>2060</v>
      </c>
    </row>
    <row r="24" spans="1:7" x14ac:dyDescent="0.3">
      <c r="A24" s="51" t="s">
        <v>2061</v>
      </c>
      <c r="B24" s="51">
        <v>0.36028928336620603</v>
      </c>
      <c r="C24" s="51" t="s">
        <v>1956</v>
      </c>
      <c r="D24" s="51" t="s">
        <v>2062</v>
      </c>
      <c r="E24" s="51" t="s">
        <v>2063</v>
      </c>
      <c r="F24" s="51" t="s">
        <v>2064</v>
      </c>
      <c r="G24" s="51" t="s">
        <v>2065</v>
      </c>
    </row>
    <row r="25" spans="1:7" x14ac:dyDescent="0.3">
      <c r="A25" s="51" t="s">
        <v>2066</v>
      </c>
      <c r="B25" s="51">
        <v>0.35830784913353703</v>
      </c>
      <c r="C25" s="51" t="s">
        <v>1956</v>
      </c>
      <c r="D25" s="51" t="s">
        <v>2067</v>
      </c>
      <c r="E25" s="51" t="s">
        <v>2068</v>
      </c>
      <c r="F25" s="51" t="s">
        <v>2069</v>
      </c>
      <c r="G25" s="51" t="s">
        <v>2070</v>
      </c>
    </row>
    <row r="26" spans="1:7" x14ac:dyDescent="0.3">
      <c r="A26" s="51" t="s">
        <v>2071</v>
      </c>
      <c r="B26" s="51">
        <v>0.35635359116022097</v>
      </c>
      <c r="C26" s="51" t="s">
        <v>1956</v>
      </c>
      <c r="D26" s="51" t="s">
        <v>2072</v>
      </c>
      <c r="E26" s="51" t="s">
        <v>2073</v>
      </c>
      <c r="F26" s="51" t="s">
        <v>2074</v>
      </c>
      <c r="G26" s="51" t="s">
        <v>2075</v>
      </c>
    </row>
    <row r="27" spans="1:7" x14ac:dyDescent="0.3">
      <c r="A27" s="51" t="s">
        <v>2076</v>
      </c>
      <c r="B27" s="51">
        <v>0.35583941605839398</v>
      </c>
      <c r="C27" s="51" t="s">
        <v>1956</v>
      </c>
      <c r="D27" s="51" t="s">
        <v>2077</v>
      </c>
      <c r="E27" s="51" t="s">
        <v>2078</v>
      </c>
      <c r="F27" s="51" t="s">
        <v>2079</v>
      </c>
      <c r="G27" s="51" t="s">
        <v>2080</v>
      </c>
    </row>
    <row r="28" spans="1:7" x14ac:dyDescent="0.3">
      <c r="A28" s="51" t="s">
        <v>2081</v>
      </c>
      <c r="B28" s="51">
        <v>0.35114503816793902</v>
      </c>
      <c r="C28" s="51" t="s">
        <v>1956</v>
      </c>
      <c r="D28" s="51" t="s">
        <v>2082</v>
      </c>
      <c r="E28" s="51" t="s">
        <v>2083</v>
      </c>
      <c r="F28" s="51" t="s">
        <v>2084</v>
      </c>
      <c r="G28" s="51" t="s">
        <v>2085</v>
      </c>
    </row>
    <row r="29" spans="1:7" x14ac:dyDescent="0.3">
      <c r="A29" s="51" t="s">
        <v>2086</v>
      </c>
      <c r="B29" s="51">
        <v>0.350631136044881</v>
      </c>
      <c r="C29" s="51" t="s">
        <v>1956</v>
      </c>
      <c r="D29" s="51" t="s">
        <v>2087</v>
      </c>
      <c r="E29" s="51" t="s">
        <v>2088</v>
      </c>
      <c r="F29" s="51" t="s">
        <v>2089</v>
      </c>
      <c r="G29" s="51" t="s">
        <v>2090</v>
      </c>
    </row>
    <row r="30" spans="1:7" x14ac:dyDescent="0.3">
      <c r="A30" s="51" t="s">
        <v>2091</v>
      </c>
      <c r="B30" s="51">
        <v>0.343262411347518</v>
      </c>
      <c r="C30" s="51" t="s">
        <v>1956</v>
      </c>
      <c r="D30" s="51" t="s">
        <v>2092</v>
      </c>
      <c r="E30" s="51" t="s">
        <v>2093</v>
      </c>
      <c r="F30" s="51" t="s">
        <v>2094</v>
      </c>
      <c r="G30" s="51" t="s">
        <v>2095</v>
      </c>
    </row>
    <row r="31" spans="1:7" x14ac:dyDescent="0.3">
      <c r="A31" s="51" t="s">
        <v>2096</v>
      </c>
      <c r="B31" s="51">
        <v>0.34296028880866403</v>
      </c>
      <c r="C31" s="51" t="s">
        <v>1956</v>
      </c>
      <c r="D31" s="51" t="s">
        <v>2097</v>
      </c>
      <c r="E31" s="51" t="s">
        <v>2098</v>
      </c>
      <c r="F31" s="51" t="s">
        <v>2099</v>
      </c>
      <c r="G31" s="51" t="s">
        <v>2100</v>
      </c>
    </row>
    <row r="32" spans="1:7" x14ac:dyDescent="0.3">
      <c r="A32" s="51" t="s">
        <v>2101</v>
      </c>
      <c r="B32" s="51">
        <v>0.34289127837514899</v>
      </c>
      <c r="C32" s="51" t="s">
        <v>1956</v>
      </c>
      <c r="D32" s="51" t="s">
        <v>2102</v>
      </c>
      <c r="E32" s="51" t="s">
        <v>2103</v>
      </c>
      <c r="F32" s="51" t="s">
        <v>2104</v>
      </c>
      <c r="G32" s="51" t="s">
        <v>2105</v>
      </c>
    </row>
    <row r="33" spans="1:7" x14ac:dyDescent="0.3">
      <c r="A33" s="51" t="s">
        <v>2106</v>
      </c>
      <c r="B33" s="51">
        <v>0.34269304403318401</v>
      </c>
      <c r="C33" s="51" t="s">
        <v>1956</v>
      </c>
      <c r="D33" s="51" t="s">
        <v>2107</v>
      </c>
      <c r="E33" s="51" t="s">
        <v>2108</v>
      </c>
      <c r="F33" s="51" t="s">
        <v>2109</v>
      </c>
      <c r="G33" s="51" t="s">
        <v>2110</v>
      </c>
    </row>
    <row r="34" spans="1:7" x14ac:dyDescent="0.3">
      <c r="A34" s="51" t="s">
        <v>2111</v>
      </c>
      <c r="B34" s="51">
        <v>0.34265734265734299</v>
      </c>
      <c r="C34" s="51" t="s">
        <v>1956</v>
      </c>
      <c r="D34" s="51" t="s">
        <v>2112</v>
      </c>
      <c r="E34" s="51" t="s">
        <v>2113</v>
      </c>
      <c r="F34" s="51" t="s">
        <v>2114</v>
      </c>
      <c r="G34" s="51" t="s">
        <v>2115</v>
      </c>
    </row>
    <row r="35" spans="1:7" x14ac:dyDescent="0.3">
      <c r="A35" s="51" t="s">
        <v>2116</v>
      </c>
      <c r="B35" s="51">
        <v>0.339002267573696</v>
      </c>
      <c r="C35" s="51" t="s">
        <v>1956</v>
      </c>
      <c r="D35" s="51" t="s">
        <v>2117</v>
      </c>
      <c r="E35" s="51" t="s">
        <v>2118</v>
      </c>
      <c r="F35" s="51" t="s">
        <v>2119</v>
      </c>
      <c r="G35" s="51" t="s">
        <v>2120</v>
      </c>
    </row>
    <row r="36" spans="1:7" x14ac:dyDescent="0.3">
      <c r="A36" s="51" t="s">
        <v>2121</v>
      </c>
      <c r="B36" s="51">
        <v>0.33098355152735798</v>
      </c>
      <c r="C36" s="51" t="s">
        <v>1956</v>
      </c>
      <c r="D36" s="51" t="s">
        <v>2122</v>
      </c>
      <c r="E36" s="51" t="s">
        <v>2123</v>
      </c>
      <c r="F36" s="51" t="s">
        <v>2124</v>
      </c>
      <c r="G36" s="51" t="s">
        <v>2125</v>
      </c>
    </row>
    <row r="37" spans="1:7" x14ac:dyDescent="0.3">
      <c r="A37" s="51" t="s">
        <v>2126</v>
      </c>
      <c r="B37" s="51">
        <v>0.33019853709508901</v>
      </c>
      <c r="C37" s="51" t="s">
        <v>1956</v>
      </c>
      <c r="D37" s="51" t="s">
        <v>2127</v>
      </c>
      <c r="E37" s="51" t="s">
        <v>2128</v>
      </c>
      <c r="F37" s="51" t="s">
        <v>2129</v>
      </c>
      <c r="G37" s="51" t="s">
        <v>2130</v>
      </c>
    </row>
    <row r="38" spans="1:7" x14ac:dyDescent="0.3">
      <c r="A38" s="51" t="s">
        <v>2131</v>
      </c>
      <c r="B38" s="51">
        <v>0.32909604519773999</v>
      </c>
      <c r="C38" s="51" t="s">
        <v>1956</v>
      </c>
      <c r="D38" s="51" t="s">
        <v>2132</v>
      </c>
      <c r="E38" s="51" t="s">
        <v>2133</v>
      </c>
      <c r="F38" s="51" t="s">
        <v>2134</v>
      </c>
      <c r="G38" s="51" t="s">
        <v>2135</v>
      </c>
    </row>
    <row r="39" spans="1:7" x14ac:dyDescent="0.3">
      <c r="A39" s="51" t="s">
        <v>2136</v>
      </c>
      <c r="B39" s="51">
        <v>0.32704402515723302</v>
      </c>
      <c r="C39" s="51" t="s">
        <v>1956</v>
      </c>
      <c r="D39" s="51" t="s">
        <v>2137</v>
      </c>
      <c r="E39" s="51" t="s">
        <v>2138</v>
      </c>
      <c r="F39" s="51" t="s">
        <v>2139</v>
      </c>
      <c r="G39" s="51" t="s">
        <v>2140</v>
      </c>
    </row>
    <row r="40" spans="1:7" x14ac:dyDescent="0.3">
      <c r="A40" s="51" t="s">
        <v>2141</v>
      </c>
      <c r="B40" s="51">
        <v>0.32692307692307698</v>
      </c>
      <c r="C40" s="51" t="s">
        <v>1956</v>
      </c>
      <c r="D40" s="51" t="s">
        <v>2142</v>
      </c>
      <c r="E40" s="51" t="s">
        <v>2143</v>
      </c>
      <c r="F40" s="51" t="s">
        <v>2144</v>
      </c>
      <c r="G40" s="51" t="s">
        <v>2145</v>
      </c>
    </row>
    <row r="41" spans="1:7" x14ac:dyDescent="0.3">
      <c r="A41" s="51" t="s">
        <v>2146</v>
      </c>
      <c r="B41" s="51">
        <v>0.32650273224043702</v>
      </c>
      <c r="C41" s="51" t="s">
        <v>1956</v>
      </c>
      <c r="D41" s="51" t="s">
        <v>2147</v>
      </c>
      <c r="E41" s="51" t="s">
        <v>2148</v>
      </c>
      <c r="F41" s="51" t="s">
        <v>2149</v>
      </c>
      <c r="G41" s="51" t="s">
        <v>2150</v>
      </c>
    </row>
    <row r="42" spans="1:7" x14ac:dyDescent="0.3">
      <c r="A42" s="51" t="s">
        <v>2151</v>
      </c>
      <c r="B42" s="51">
        <v>0.325949367088608</v>
      </c>
      <c r="C42" s="51" t="s">
        <v>1956</v>
      </c>
      <c r="D42" s="51" t="s">
        <v>2152</v>
      </c>
      <c r="E42" s="51" t="s">
        <v>2153</v>
      </c>
      <c r="F42" s="51" t="s">
        <v>2154</v>
      </c>
      <c r="G42" s="51" t="s">
        <v>2155</v>
      </c>
    </row>
    <row r="43" spans="1:7" x14ac:dyDescent="0.3">
      <c r="A43" s="51" t="s">
        <v>2156</v>
      </c>
      <c r="B43" s="51">
        <v>0.32520325203251998</v>
      </c>
      <c r="C43" s="51" t="s">
        <v>1956</v>
      </c>
      <c r="D43" s="51" t="s">
        <v>2157</v>
      </c>
      <c r="E43" s="51" t="s">
        <v>2158</v>
      </c>
      <c r="F43" s="51" t="s">
        <v>2159</v>
      </c>
      <c r="G43" s="51" t="s">
        <v>2160</v>
      </c>
    </row>
    <row r="44" spans="1:7" x14ac:dyDescent="0.3">
      <c r="A44" s="51" t="s">
        <v>2161</v>
      </c>
      <c r="B44" s="51">
        <v>0.32210998877665498</v>
      </c>
      <c r="C44" s="51" t="s">
        <v>1956</v>
      </c>
      <c r="D44" s="51" t="s">
        <v>2162</v>
      </c>
      <c r="E44" s="51" t="s">
        <v>2163</v>
      </c>
      <c r="F44" s="51" t="s">
        <v>2164</v>
      </c>
      <c r="G44" s="51" t="s">
        <v>2165</v>
      </c>
    </row>
    <row r="45" spans="1:7" x14ac:dyDescent="0.3">
      <c r="A45" s="51" t="s">
        <v>2166</v>
      </c>
      <c r="B45" s="51">
        <v>0.32173913043478303</v>
      </c>
      <c r="C45" s="51" t="s">
        <v>1956</v>
      </c>
      <c r="D45" s="51" t="s">
        <v>2167</v>
      </c>
      <c r="E45" s="51" t="s">
        <v>2168</v>
      </c>
      <c r="F45" s="51" t="s">
        <v>2169</v>
      </c>
      <c r="G45" s="51" t="s">
        <v>2170</v>
      </c>
    </row>
    <row r="46" spans="1:7" x14ac:dyDescent="0.3">
      <c r="A46" s="51" t="s">
        <v>2171</v>
      </c>
      <c r="B46" s="51">
        <v>0.31944444444444398</v>
      </c>
      <c r="C46" s="51" t="s">
        <v>1956</v>
      </c>
      <c r="D46" s="51" t="s">
        <v>2172</v>
      </c>
      <c r="E46" s="51" t="s">
        <v>2173</v>
      </c>
      <c r="F46" s="51" t="s">
        <v>2174</v>
      </c>
      <c r="G46" s="51" t="s">
        <v>2175</v>
      </c>
    </row>
    <row r="47" spans="1:7" x14ac:dyDescent="0.3">
      <c r="A47" s="51" t="s">
        <v>2176</v>
      </c>
      <c r="B47" s="51">
        <v>0.31937172774869099</v>
      </c>
      <c r="C47" s="51" t="s">
        <v>1956</v>
      </c>
      <c r="D47" s="51" t="s">
        <v>2177</v>
      </c>
      <c r="E47" s="51" t="s">
        <v>2178</v>
      </c>
      <c r="F47" s="51" t="s">
        <v>2179</v>
      </c>
      <c r="G47" s="51" t="s">
        <v>2180</v>
      </c>
    </row>
    <row r="48" spans="1:7" x14ac:dyDescent="0.3">
      <c r="A48" s="51" t="s">
        <v>2181</v>
      </c>
      <c r="B48" s="51">
        <v>0.318118948824343</v>
      </c>
      <c r="C48" s="51" t="s">
        <v>1956</v>
      </c>
      <c r="D48" s="51" t="s">
        <v>2182</v>
      </c>
      <c r="E48" s="51" t="s">
        <v>2183</v>
      </c>
      <c r="F48" s="51" t="s">
        <v>2184</v>
      </c>
      <c r="G48" s="51" t="s">
        <v>2185</v>
      </c>
    </row>
    <row r="49" spans="1:10" x14ac:dyDescent="0.3">
      <c r="A49" s="51" t="s">
        <v>2186</v>
      </c>
      <c r="B49" s="51">
        <v>0.31721798134011903</v>
      </c>
      <c r="C49" s="51" t="s">
        <v>1956</v>
      </c>
      <c r="D49" s="51" t="s">
        <v>2187</v>
      </c>
      <c r="E49" s="51" t="s">
        <v>2188</v>
      </c>
      <c r="F49" s="51" t="s">
        <v>2189</v>
      </c>
      <c r="G49" s="51" t="s">
        <v>2190</v>
      </c>
    </row>
    <row r="50" spans="1:10" x14ac:dyDescent="0.3">
      <c r="A50" s="51" t="s">
        <v>2191</v>
      </c>
      <c r="B50" s="51">
        <v>0.316137566137566</v>
      </c>
      <c r="C50" s="51" t="s">
        <v>1956</v>
      </c>
      <c r="D50" s="51" t="s">
        <v>2192</v>
      </c>
      <c r="E50" s="51" t="s">
        <v>2193</v>
      </c>
      <c r="F50" s="51" t="s">
        <v>2194</v>
      </c>
      <c r="G50" s="51" t="s">
        <v>2195</v>
      </c>
      <c r="H50" s="52"/>
      <c r="I50" s="52"/>
      <c r="J50" s="52"/>
    </row>
    <row r="51" spans="1:10" x14ac:dyDescent="0.3">
      <c r="A51" s="51" t="s">
        <v>2196</v>
      </c>
      <c r="B51" s="51">
        <v>0.31597222222222199</v>
      </c>
      <c r="C51" s="51" t="s">
        <v>1956</v>
      </c>
      <c r="D51" s="51" t="s">
        <v>2197</v>
      </c>
      <c r="E51" s="51" t="s">
        <v>2198</v>
      </c>
      <c r="F51" s="51" t="s">
        <v>2199</v>
      </c>
      <c r="G51" s="51" t="s">
        <v>2200</v>
      </c>
      <c r="H51" s="52"/>
      <c r="I51" s="52"/>
      <c r="J51" s="52"/>
    </row>
    <row r="52" spans="1:10" x14ac:dyDescent="0.3">
      <c r="A52" s="51" t="s">
        <v>2201</v>
      </c>
      <c r="B52" s="51">
        <v>0.31337325349301398</v>
      </c>
      <c r="C52" s="51" t="s">
        <v>1956</v>
      </c>
      <c r="D52" s="51" t="s">
        <v>2202</v>
      </c>
      <c r="E52" s="51" t="s">
        <v>2203</v>
      </c>
      <c r="F52" s="51" t="s">
        <v>2204</v>
      </c>
      <c r="G52" s="51" t="s">
        <v>2205</v>
      </c>
      <c r="H52" s="52"/>
      <c r="I52" s="52"/>
      <c r="J52" s="52"/>
    </row>
    <row r="53" spans="1:10" x14ac:dyDescent="0.3">
      <c r="A53" s="51" t="s">
        <v>2206</v>
      </c>
      <c r="B53" s="51">
        <v>0.312412831241283</v>
      </c>
      <c r="C53" s="51" t="s">
        <v>1956</v>
      </c>
      <c r="D53" s="51" t="s">
        <v>2207</v>
      </c>
      <c r="E53" s="51" t="s">
        <v>2208</v>
      </c>
      <c r="F53" s="51" t="s">
        <v>2209</v>
      </c>
      <c r="G53" s="51" t="s">
        <v>2210</v>
      </c>
      <c r="H53" s="52"/>
      <c r="I53" s="52"/>
      <c r="J53" s="52"/>
    </row>
    <row r="54" spans="1:10" x14ac:dyDescent="0.3">
      <c r="A54" s="51" t="s">
        <v>2211</v>
      </c>
      <c r="B54" s="51">
        <v>0.311075781664017</v>
      </c>
      <c r="C54" s="51" t="s">
        <v>1956</v>
      </c>
      <c r="D54" s="51" t="s">
        <v>2212</v>
      </c>
      <c r="E54" s="51" t="s">
        <v>2213</v>
      </c>
      <c r="F54" s="51" t="s">
        <v>2214</v>
      </c>
      <c r="G54" s="51" t="s">
        <v>2215</v>
      </c>
      <c r="H54" s="52"/>
      <c r="I54" s="52"/>
      <c r="J54" s="52"/>
    </row>
    <row r="55" spans="1:10" x14ac:dyDescent="0.3">
      <c r="A55" s="51" t="s">
        <v>2216</v>
      </c>
      <c r="B55" s="51">
        <v>0.31029810298103</v>
      </c>
      <c r="C55" s="51" t="s">
        <v>1956</v>
      </c>
      <c r="D55" s="51" t="s">
        <v>2217</v>
      </c>
      <c r="E55" s="51" t="s">
        <v>2218</v>
      </c>
      <c r="F55" s="51" t="s">
        <v>2219</v>
      </c>
      <c r="G55" s="51" t="s">
        <v>2220</v>
      </c>
      <c r="H55" s="52"/>
      <c r="I55" s="52"/>
      <c r="J55" s="52"/>
    </row>
    <row r="56" spans="1:10" x14ac:dyDescent="0.3">
      <c r="A56" s="51" t="s">
        <v>2221</v>
      </c>
      <c r="B56" s="51">
        <v>0.30949761642830897</v>
      </c>
      <c r="C56" s="51" t="s">
        <v>1956</v>
      </c>
      <c r="D56" s="51" t="s">
        <v>2222</v>
      </c>
      <c r="E56" s="51" t="s">
        <v>2223</v>
      </c>
      <c r="F56" s="51" t="s">
        <v>2224</v>
      </c>
      <c r="G56" s="51" t="s">
        <v>2225</v>
      </c>
      <c r="H56" s="52"/>
      <c r="I56" s="52"/>
      <c r="J56" s="52"/>
    </row>
    <row r="57" spans="1:10" x14ac:dyDescent="0.3">
      <c r="A57" s="51" t="s">
        <v>2226</v>
      </c>
      <c r="B57" s="51">
        <v>0.30833333333333302</v>
      </c>
      <c r="C57" s="51" t="s">
        <v>1956</v>
      </c>
      <c r="D57" s="51" t="s">
        <v>2227</v>
      </c>
      <c r="E57" s="51" t="s">
        <v>2228</v>
      </c>
      <c r="F57" s="51" t="s">
        <v>2229</v>
      </c>
      <c r="G57" s="51" t="s">
        <v>2230</v>
      </c>
      <c r="H57" s="52"/>
      <c r="I57" s="52"/>
      <c r="J57" s="52"/>
    </row>
    <row r="58" spans="1:10" x14ac:dyDescent="0.3">
      <c r="A58" s="51" t="s">
        <v>2231</v>
      </c>
      <c r="B58" s="51">
        <v>0.306729264475743</v>
      </c>
      <c r="C58" s="51" t="s">
        <v>1956</v>
      </c>
      <c r="D58" s="51" t="s">
        <v>2232</v>
      </c>
      <c r="E58" s="51" t="s">
        <v>2233</v>
      </c>
      <c r="F58" s="51" t="s">
        <v>2234</v>
      </c>
      <c r="G58" s="51" t="s">
        <v>2235</v>
      </c>
      <c r="H58" s="52"/>
      <c r="I58" s="52"/>
      <c r="J58" s="52"/>
    </row>
    <row r="59" spans="1:10" x14ac:dyDescent="0.3">
      <c r="A59" s="51" t="s">
        <v>2236</v>
      </c>
      <c r="B59" s="51">
        <v>0.30532212885154097</v>
      </c>
      <c r="C59" s="51" t="s">
        <v>1956</v>
      </c>
      <c r="D59" s="51" t="s">
        <v>2237</v>
      </c>
      <c r="E59" s="51" t="s">
        <v>2238</v>
      </c>
      <c r="F59" s="51" t="s">
        <v>2239</v>
      </c>
      <c r="G59" s="51" t="s">
        <v>2240</v>
      </c>
      <c r="H59" s="52"/>
      <c r="I59" s="52"/>
      <c r="J59" s="52"/>
    </row>
    <row r="60" spans="1:10" x14ac:dyDescent="0.3">
      <c r="A60" s="51" t="s">
        <v>2241</v>
      </c>
      <c r="B60" s="51">
        <v>0.30465949820788502</v>
      </c>
      <c r="C60" s="51" t="s">
        <v>1956</v>
      </c>
      <c r="D60" s="51" t="s">
        <v>2242</v>
      </c>
      <c r="E60" s="51" t="s">
        <v>2243</v>
      </c>
      <c r="F60" s="51" t="s">
        <v>2244</v>
      </c>
      <c r="G60" s="51" t="s">
        <v>2245</v>
      </c>
      <c r="H60" s="52"/>
      <c r="I60" s="52"/>
      <c r="J60" s="52"/>
    </row>
    <row r="61" spans="1:10" x14ac:dyDescent="0.3">
      <c r="A61" s="51" t="s">
        <v>2246</v>
      </c>
      <c r="B61" s="51">
        <v>0.30259192284508701</v>
      </c>
      <c r="C61" s="51" t="s">
        <v>1956</v>
      </c>
      <c r="D61" s="51" t="s">
        <v>2247</v>
      </c>
      <c r="E61" s="51" t="s">
        <v>2248</v>
      </c>
      <c r="F61" s="51" t="s">
        <v>2249</v>
      </c>
      <c r="G61" s="51" t="s">
        <v>2250</v>
      </c>
      <c r="H61" s="52"/>
      <c r="I61" s="52"/>
      <c r="J61" s="52"/>
    </row>
    <row r="62" spans="1:10" x14ac:dyDescent="0.3">
      <c r="A62" s="51" t="s">
        <v>2251</v>
      </c>
      <c r="B62" s="51">
        <v>0.30212765957446802</v>
      </c>
      <c r="C62" s="51" t="s">
        <v>1956</v>
      </c>
      <c r="D62" s="51" t="s">
        <v>2252</v>
      </c>
      <c r="E62" s="51" t="s">
        <v>2253</v>
      </c>
      <c r="F62" s="51" t="s">
        <v>2254</v>
      </c>
      <c r="G62" s="51" t="s">
        <v>2255</v>
      </c>
      <c r="H62" s="52"/>
      <c r="I62" s="52"/>
      <c r="J62" s="52"/>
    </row>
    <row r="63" spans="1:10" x14ac:dyDescent="0.3">
      <c r="A63" s="51" t="s">
        <v>2256</v>
      </c>
      <c r="B63" s="51">
        <v>0.30187721968543901</v>
      </c>
      <c r="C63" s="51" t="s">
        <v>1956</v>
      </c>
      <c r="D63" s="51" t="s">
        <v>2257</v>
      </c>
      <c r="E63" s="51" t="s">
        <v>2258</v>
      </c>
      <c r="F63" s="51" t="s">
        <v>2259</v>
      </c>
      <c r="G63" s="51" t="s">
        <v>2260</v>
      </c>
      <c r="H63" s="52"/>
      <c r="I63" s="52"/>
      <c r="J63" s="52"/>
    </row>
    <row r="64" spans="1:10" x14ac:dyDescent="0.3">
      <c r="A64" s="51" t="s">
        <v>2261</v>
      </c>
      <c r="B64" s="51">
        <v>0.30076628352490398</v>
      </c>
      <c r="C64" s="51" t="s">
        <v>1956</v>
      </c>
      <c r="D64" s="51" t="s">
        <v>2262</v>
      </c>
      <c r="E64" s="51" t="s">
        <v>2263</v>
      </c>
      <c r="F64" s="51" t="s">
        <v>2264</v>
      </c>
      <c r="G64" s="51" t="s">
        <v>2265</v>
      </c>
      <c r="H64" s="52"/>
      <c r="I64" s="53"/>
      <c r="J64" s="53"/>
    </row>
    <row r="65" spans="1:10" x14ac:dyDescent="0.3">
      <c r="A65" s="51" t="s">
        <v>2266</v>
      </c>
      <c r="B65" s="51">
        <v>0.30062768417575197</v>
      </c>
      <c r="C65" s="51" t="s">
        <v>1956</v>
      </c>
      <c r="D65" s="51" t="s">
        <v>2267</v>
      </c>
      <c r="E65" s="51" t="s">
        <v>2268</v>
      </c>
      <c r="F65" s="51" t="s">
        <v>2269</v>
      </c>
      <c r="G65" s="51" t="s">
        <v>2270</v>
      </c>
      <c r="H65" s="52"/>
      <c r="I65" s="52"/>
      <c r="J65" s="52"/>
    </row>
    <row r="66" spans="1:10" x14ac:dyDescent="0.3">
      <c r="A66" s="51" t="s">
        <v>2271</v>
      </c>
      <c r="B66" s="51">
        <v>0.29912023460410597</v>
      </c>
      <c r="C66" s="51" t="s">
        <v>1956</v>
      </c>
      <c r="D66" s="51" t="s">
        <v>2272</v>
      </c>
      <c r="E66" s="51" t="s">
        <v>2273</v>
      </c>
      <c r="F66" s="51" t="s">
        <v>2274</v>
      </c>
      <c r="G66" s="51" t="s">
        <v>2275</v>
      </c>
    </row>
    <row r="67" spans="1:10" x14ac:dyDescent="0.3">
      <c r="A67" s="51" t="s">
        <v>2276</v>
      </c>
      <c r="B67" s="51">
        <v>0.29851439182915501</v>
      </c>
      <c r="C67" s="51" t="s">
        <v>1956</v>
      </c>
      <c r="D67" s="51" t="s">
        <v>2277</v>
      </c>
      <c r="E67" s="51" t="s">
        <v>2278</v>
      </c>
      <c r="F67" s="51" t="s">
        <v>2279</v>
      </c>
      <c r="G67" s="51" t="s">
        <v>2280</v>
      </c>
    </row>
    <row r="68" spans="1:10" x14ac:dyDescent="0.3">
      <c r="A68" s="51" t="s">
        <v>2281</v>
      </c>
      <c r="B68" s="51">
        <v>0.297619047619048</v>
      </c>
      <c r="C68" s="51" t="s">
        <v>1956</v>
      </c>
      <c r="D68" s="51" t="s">
        <v>2282</v>
      </c>
      <c r="E68" s="51" t="s">
        <v>2283</v>
      </c>
      <c r="F68" s="51" t="s">
        <v>2284</v>
      </c>
      <c r="G68" s="51" t="s">
        <v>2285</v>
      </c>
    </row>
    <row r="69" spans="1:10" x14ac:dyDescent="0.3">
      <c r="A69" s="51" t="s">
        <v>2286</v>
      </c>
      <c r="B69" s="51">
        <v>0.29733039431790298</v>
      </c>
      <c r="C69" s="51" t="s">
        <v>1956</v>
      </c>
      <c r="D69" s="51" t="s">
        <v>2287</v>
      </c>
      <c r="E69" s="51" t="s">
        <v>2288</v>
      </c>
      <c r="F69" s="51" t="s">
        <v>2289</v>
      </c>
      <c r="G69" s="51" t="s">
        <v>2290</v>
      </c>
    </row>
    <row r="70" spans="1:10" x14ac:dyDescent="0.3">
      <c r="A70" s="51" t="s">
        <v>2291</v>
      </c>
      <c r="B70" s="51">
        <v>0.296084049665712</v>
      </c>
      <c r="C70" s="51" t="s">
        <v>1956</v>
      </c>
      <c r="D70" s="51" t="s">
        <v>2292</v>
      </c>
      <c r="E70" s="51" t="s">
        <v>2293</v>
      </c>
      <c r="F70" s="51" t="s">
        <v>2294</v>
      </c>
      <c r="G70" s="51" t="s">
        <v>2295</v>
      </c>
    </row>
    <row r="71" spans="1:10" x14ac:dyDescent="0.3">
      <c r="A71" s="51" t="s">
        <v>2296</v>
      </c>
      <c r="B71" s="51">
        <v>0.29579579579579601</v>
      </c>
      <c r="C71" s="51" t="s">
        <v>1956</v>
      </c>
      <c r="D71" s="51" t="s">
        <v>2297</v>
      </c>
      <c r="E71" s="51" t="s">
        <v>2298</v>
      </c>
      <c r="F71" s="51" t="s">
        <v>2299</v>
      </c>
      <c r="G71" s="51" t="s">
        <v>2300</v>
      </c>
    </row>
    <row r="72" spans="1:10" x14ac:dyDescent="0.3">
      <c r="A72" s="51" t="s">
        <v>2301</v>
      </c>
      <c r="B72" s="51">
        <v>0.29521674140508197</v>
      </c>
      <c r="C72" s="51" t="s">
        <v>1956</v>
      </c>
      <c r="D72" s="51" t="s">
        <v>2302</v>
      </c>
      <c r="E72" s="51" t="s">
        <v>2303</v>
      </c>
      <c r="F72" s="51" t="s">
        <v>2304</v>
      </c>
      <c r="G72" s="51" t="s">
        <v>2305</v>
      </c>
    </row>
    <row r="73" spans="1:10" x14ac:dyDescent="0.3">
      <c r="A73" s="51" t="s">
        <v>2306</v>
      </c>
      <c r="B73" s="51">
        <v>0.29508196721311503</v>
      </c>
      <c r="C73" s="51" t="s">
        <v>1956</v>
      </c>
      <c r="D73" s="51" t="s">
        <v>2307</v>
      </c>
      <c r="E73" s="51" t="s">
        <v>2308</v>
      </c>
      <c r="F73" s="51" t="s">
        <v>2309</v>
      </c>
      <c r="G73" s="51" t="s">
        <v>2310</v>
      </c>
    </row>
    <row r="74" spans="1:10" x14ac:dyDescent="0.3">
      <c r="A74" s="51" t="s">
        <v>2311</v>
      </c>
      <c r="B74" s="51">
        <v>0.29263565891472898</v>
      </c>
      <c r="C74" s="51" t="s">
        <v>1956</v>
      </c>
      <c r="D74" s="51" t="s">
        <v>2312</v>
      </c>
      <c r="E74" s="51" t="s">
        <v>2313</v>
      </c>
      <c r="F74" s="51" t="s">
        <v>2314</v>
      </c>
      <c r="G74" s="51" t="s">
        <v>2315</v>
      </c>
    </row>
    <row r="75" spans="1:10" x14ac:dyDescent="0.3">
      <c r="A75" s="54" t="s">
        <v>2316</v>
      </c>
      <c r="B75" s="54">
        <v>0.292096219931271</v>
      </c>
      <c r="C75" s="54" t="s">
        <v>1956</v>
      </c>
      <c r="D75" s="54" t="s">
        <v>2317</v>
      </c>
      <c r="E75" s="54" t="s">
        <v>2318</v>
      </c>
      <c r="F75" s="54" t="s">
        <v>2319</v>
      </c>
      <c r="G75" s="54" t="s">
        <v>2320</v>
      </c>
    </row>
    <row r="80" spans="1:10" s="93" customFormat="1" ht="28.5" customHeight="1" x14ac:dyDescent="0.3">
      <c r="A80" s="6" t="s">
        <v>5130</v>
      </c>
      <c r="B80" s="3"/>
      <c r="C80" s="3"/>
      <c r="D80" s="3"/>
      <c r="E80" s="3"/>
      <c r="F80" s="3"/>
      <c r="G80" s="3"/>
    </row>
    <row r="81" spans="1:7" s="93" customFormat="1" ht="29.5" customHeight="1" x14ac:dyDescent="0.3">
      <c r="A81" s="89" t="s">
        <v>1952</v>
      </c>
      <c r="B81" s="89" t="s">
        <v>1953</v>
      </c>
      <c r="C81" s="89" t="s">
        <v>1954</v>
      </c>
      <c r="D81" s="89" t="s">
        <v>1952</v>
      </c>
      <c r="E81" s="95" t="s">
        <v>822</v>
      </c>
      <c r="F81" s="95" t="s">
        <v>837</v>
      </c>
      <c r="G81" s="95" t="s">
        <v>838</v>
      </c>
    </row>
    <row r="82" spans="1:7" x14ac:dyDescent="0.3">
      <c r="A82" s="51" t="s">
        <v>2321</v>
      </c>
      <c r="B82" s="51">
        <v>2.53968253968254E-2</v>
      </c>
      <c r="C82" s="51" t="s">
        <v>2322</v>
      </c>
      <c r="D82" s="51" t="s">
        <v>2323</v>
      </c>
      <c r="E82" s="51" t="s">
        <v>2324</v>
      </c>
      <c r="F82" s="51" t="s">
        <v>2325</v>
      </c>
      <c r="G82" s="51" t="s">
        <v>2326</v>
      </c>
    </row>
    <row r="83" spans="1:7" x14ac:dyDescent="0.3">
      <c r="A83" s="51" t="s">
        <v>2327</v>
      </c>
      <c r="B83" s="51">
        <v>2.53968253968254E-2</v>
      </c>
      <c r="C83" s="51" t="s">
        <v>2322</v>
      </c>
      <c r="D83" s="51" t="s">
        <v>2328</v>
      </c>
      <c r="E83" s="51" t="s">
        <v>2329</v>
      </c>
      <c r="F83" s="51" t="s">
        <v>2330</v>
      </c>
      <c r="G83" s="51" t="s">
        <v>2331</v>
      </c>
    </row>
    <row r="84" spans="1:7" x14ac:dyDescent="0.3">
      <c r="A84" s="51" t="s">
        <v>2332</v>
      </c>
      <c r="B84" s="51">
        <v>2.50481695568401E-2</v>
      </c>
      <c r="C84" s="51" t="s">
        <v>2322</v>
      </c>
      <c r="D84" s="51" t="s">
        <v>2333</v>
      </c>
      <c r="E84" s="51" t="s">
        <v>2334</v>
      </c>
      <c r="F84" s="51" t="s">
        <v>2335</v>
      </c>
      <c r="G84" s="51" t="s">
        <v>2336</v>
      </c>
    </row>
    <row r="85" spans="1:7" x14ac:dyDescent="0.3">
      <c r="A85" s="51" t="s">
        <v>2337</v>
      </c>
      <c r="B85" s="51">
        <v>2.4922118380062301E-2</v>
      </c>
      <c r="C85" s="51" t="s">
        <v>2322</v>
      </c>
      <c r="D85" s="51" t="s">
        <v>2338</v>
      </c>
      <c r="E85" s="51" t="s">
        <v>2339</v>
      </c>
      <c r="F85" s="51" t="s">
        <v>2340</v>
      </c>
      <c r="G85" s="51" t="s">
        <v>2341</v>
      </c>
    </row>
    <row r="86" spans="1:7" x14ac:dyDescent="0.3">
      <c r="A86" s="51" t="s">
        <v>2342</v>
      </c>
      <c r="B86" s="51">
        <v>2.4722932651321399E-2</v>
      </c>
      <c r="C86" s="51" t="s">
        <v>2322</v>
      </c>
      <c r="D86" s="51" t="s">
        <v>2343</v>
      </c>
      <c r="E86" s="51" t="s">
        <v>2344</v>
      </c>
      <c r="F86" s="51" t="s">
        <v>2345</v>
      </c>
      <c r="G86" s="51" t="s">
        <v>2346</v>
      </c>
    </row>
    <row r="87" spans="1:7" x14ac:dyDescent="0.3">
      <c r="A87" s="51" t="s">
        <v>2347</v>
      </c>
      <c r="B87" s="51">
        <v>2.4577572964669701E-2</v>
      </c>
      <c r="C87" s="51" t="s">
        <v>2322</v>
      </c>
      <c r="D87" s="51" t="s">
        <v>2348</v>
      </c>
      <c r="E87" s="51" t="s">
        <v>2349</v>
      </c>
      <c r="F87" s="51" t="s">
        <v>2350</v>
      </c>
      <c r="G87" s="51" t="s">
        <v>2351</v>
      </c>
    </row>
    <row r="88" spans="1:7" x14ac:dyDescent="0.3">
      <c r="A88" s="51" t="s">
        <v>2352</v>
      </c>
      <c r="B88" s="51">
        <v>2.4077046548956701E-2</v>
      </c>
      <c r="C88" s="51" t="s">
        <v>2322</v>
      </c>
      <c r="D88" s="51" t="s">
        <v>2353</v>
      </c>
      <c r="E88" s="51" t="s">
        <v>2354</v>
      </c>
      <c r="F88" s="51" t="s">
        <v>2355</v>
      </c>
      <c r="G88" s="51" t="s">
        <v>2356</v>
      </c>
    </row>
    <row r="89" spans="1:7" x14ac:dyDescent="0.3">
      <c r="A89" s="51" t="s">
        <v>2357</v>
      </c>
      <c r="B89" s="51">
        <v>2.39099859353024E-2</v>
      </c>
      <c r="C89" s="51" t="s">
        <v>2322</v>
      </c>
      <c r="D89" s="51" t="s">
        <v>2358</v>
      </c>
      <c r="E89" s="51" t="s">
        <v>2359</v>
      </c>
      <c r="F89" s="51" t="s">
        <v>2360</v>
      </c>
      <c r="G89" s="51" t="s">
        <v>2361</v>
      </c>
    </row>
    <row r="90" spans="1:7" x14ac:dyDescent="0.3">
      <c r="A90" s="51" t="s">
        <v>2362</v>
      </c>
      <c r="B90" s="51">
        <v>2.34986945169713E-2</v>
      </c>
      <c r="C90" s="51" t="s">
        <v>2322</v>
      </c>
      <c r="D90" s="51" t="s">
        <v>2363</v>
      </c>
      <c r="E90" s="51" t="s">
        <v>2364</v>
      </c>
      <c r="F90" s="51" t="s">
        <v>2365</v>
      </c>
      <c r="G90" s="51" t="s">
        <v>2366</v>
      </c>
    </row>
    <row r="91" spans="1:7" x14ac:dyDescent="0.3">
      <c r="A91" s="51" t="s">
        <v>2367</v>
      </c>
      <c r="B91" s="51">
        <v>2.3391812865497099E-2</v>
      </c>
      <c r="C91" s="51" t="s">
        <v>2322</v>
      </c>
      <c r="D91" s="51" t="s">
        <v>2368</v>
      </c>
      <c r="E91" s="51" t="s">
        <v>2369</v>
      </c>
      <c r="F91" s="51" t="s">
        <v>2370</v>
      </c>
      <c r="G91" s="51" t="s">
        <v>2371</v>
      </c>
    </row>
    <row r="92" spans="1:7" x14ac:dyDescent="0.3">
      <c r="A92" s="51" t="s">
        <v>2372</v>
      </c>
      <c r="B92" s="51">
        <v>2.33333333333333E-2</v>
      </c>
      <c r="C92" s="51" t="s">
        <v>2322</v>
      </c>
      <c r="D92" s="51" t="s">
        <v>2373</v>
      </c>
      <c r="E92" s="51" t="s">
        <v>2374</v>
      </c>
      <c r="F92" s="51" t="s">
        <v>2375</v>
      </c>
      <c r="G92" s="51" t="s">
        <v>2376</v>
      </c>
    </row>
    <row r="93" spans="1:7" x14ac:dyDescent="0.3">
      <c r="A93" s="51" t="s">
        <v>2377</v>
      </c>
      <c r="B93" s="51">
        <v>2.30202578268877E-2</v>
      </c>
      <c r="C93" s="51" t="s">
        <v>2322</v>
      </c>
      <c r="D93" s="51" t="s">
        <v>2378</v>
      </c>
      <c r="E93" s="51" t="s">
        <v>2379</v>
      </c>
      <c r="F93" s="51" t="s">
        <v>2380</v>
      </c>
      <c r="G93" s="51" t="s">
        <v>2381</v>
      </c>
    </row>
    <row r="94" spans="1:7" x14ac:dyDescent="0.3">
      <c r="A94" s="51" t="s">
        <v>2382</v>
      </c>
      <c r="B94" s="51">
        <v>2.29166666666667E-2</v>
      </c>
      <c r="C94" s="51" t="s">
        <v>2322</v>
      </c>
      <c r="D94" s="51" t="s">
        <v>2383</v>
      </c>
      <c r="E94" s="51" t="s">
        <v>2384</v>
      </c>
      <c r="F94" s="51" t="s">
        <v>2385</v>
      </c>
      <c r="G94" s="51" t="s">
        <v>2386</v>
      </c>
    </row>
    <row r="95" spans="1:7" x14ac:dyDescent="0.3">
      <c r="A95" s="51" t="s">
        <v>2387</v>
      </c>
      <c r="B95" s="51">
        <v>2.2471910112359501E-2</v>
      </c>
      <c r="C95" s="51" t="s">
        <v>2322</v>
      </c>
      <c r="D95" s="51" t="s">
        <v>2388</v>
      </c>
      <c r="E95" s="51" t="s">
        <v>2389</v>
      </c>
      <c r="F95" s="51" t="s">
        <v>2390</v>
      </c>
      <c r="G95" s="51" t="s">
        <v>2391</v>
      </c>
    </row>
    <row r="96" spans="1:7" x14ac:dyDescent="0.3">
      <c r="A96" s="51" t="s">
        <v>2392</v>
      </c>
      <c r="B96" s="51">
        <v>2.2222222222222199E-2</v>
      </c>
      <c r="C96" s="51" t="s">
        <v>2322</v>
      </c>
      <c r="D96" s="51" t="s">
        <v>2393</v>
      </c>
      <c r="E96" s="51" t="s">
        <v>2394</v>
      </c>
      <c r="F96" s="51" t="s">
        <v>2395</v>
      </c>
      <c r="G96" s="51" t="s">
        <v>2396</v>
      </c>
    </row>
    <row r="97" spans="1:7" x14ac:dyDescent="0.3">
      <c r="A97" s="51" t="s">
        <v>2397</v>
      </c>
      <c r="B97" s="51">
        <v>2.20125786163522E-2</v>
      </c>
      <c r="C97" s="51" t="s">
        <v>2322</v>
      </c>
      <c r="D97" s="51" t="s">
        <v>2398</v>
      </c>
      <c r="E97" s="51" t="s">
        <v>2399</v>
      </c>
      <c r="F97" s="51" t="s">
        <v>2400</v>
      </c>
      <c r="G97" s="51" t="s">
        <v>2401</v>
      </c>
    </row>
    <row r="98" spans="1:7" x14ac:dyDescent="0.3">
      <c r="A98" s="51" t="s">
        <v>2402</v>
      </c>
      <c r="B98" s="51">
        <v>2.1912350597609601E-2</v>
      </c>
      <c r="C98" s="51" t="s">
        <v>2322</v>
      </c>
      <c r="D98" s="51" t="s">
        <v>2403</v>
      </c>
      <c r="E98" s="51" t="s">
        <v>2404</v>
      </c>
      <c r="F98" s="51" t="s">
        <v>2405</v>
      </c>
      <c r="G98" s="51" t="s">
        <v>2406</v>
      </c>
    </row>
    <row r="99" spans="1:7" x14ac:dyDescent="0.3">
      <c r="A99" s="51" t="s">
        <v>2407</v>
      </c>
      <c r="B99" s="51">
        <v>2.1857923497267801E-2</v>
      </c>
      <c r="C99" s="51" t="s">
        <v>2322</v>
      </c>
      <c r="D99" s="51" t="s">
        <v>2408</v>
      </c>
      <c r="E99" s="51" t="s">
        <v>2409</v>
      </c>
      <c r="F99" s="51" t="s">
        <v>2410</v>
      </c>
      <c r="G99" s="51" t="s">
        <v>2411</v>
      </c>
    </row>
    <row r="100" spans="1:7" x14ac:dyDescent="0.3">
      <c r="A100" s="51" t="s">
        <v>2412</v>
      </c>
      <c r="B100" s="51">
        <v>2.1419009370816599E-2</v>
      </c>
      <c r="C100" s="51" t="s">
        <v>2322</v>
      </c>
      <c r="D100" s="51" t="s">
        <v>2413</v>
      </c>
      <c r="E100" s="51" t="s">
        <v>2414</v>
      </c>
      <c r="F100" s="51" t="s">
        <v>2415</v>
      </c>
      <c r="G100" s="51" t="s">
        <v>2416</v>
      </c>
    </row>
    <row r="101" spans="1:7" x14ac:dyDescent="0.3">
      <c r="A101" s="51" t="s">
        <v>2417</v>
      </c>
      <c r="B101" s="51">
        <v>2.12121212121212E-2</v>
      </c>
      <c r="C101" s="51" t="s">
        <v>2322</v>
      </c>
      <c r="D101" s="51" t="s">
        <v>2418</v>
      </c>
      <c r="E101" s="51" t="s">
        <v>2419</v>
      </c>
      <c r="F101" s="51" t="s">
        <v>2420</v>
      </c>
      <c r="G101" s="51" t="s">
        <v>2421</v>
      </c>
    </row>
    <row r="102" spans="1:7" x14ac:dyDescent="0.3">
      <c r="A102" s="51" t="s">
        <v>2422</v>
      </c>
      <c r="B102" s="51">
        <v>2.1052631578947399E-2</v>
      </c>
      <c r="C102" s="51" t="s">
        <v>2322</v>
      </c>
      <c r="D102" s="51" t="s">
        <v>2423</v>
      </c>
      <c r="E102" s="51" t="s">
        <v>2424</v>
      </c>
      <c r="F102" s="51" t="s">
        <v>2425</v>
      </c>
      <c r="G102" s="51" t="s">
        <v>2426</v>
      </c>
    </row>
    <row r="103" spans="1:7" x14ac:dyDescent="0.3">
      <c r="A103" s="51" t="s">
        <v>2427</v>
      </c>
      <c r="B103" s="51">
        <v>2.1035598705501601E-2</v>
      </c>
      <c r="C103" s="51" t="s">
        <v>2322</v>
      </c>
      <c r="D103" s="51" t="s">
        <v>2428</v>
      </c>
      <c r="E103" s="51" t="s">
        <v>2429</v>
      </c>
      <c r="F103" s="51" t="s">
        <v>2430</v>
      </c>
      <c r="G103" s="51" t="s">
        <v>2431</v>
      </c>
    </row>
    <row r="104" spans="1:7" x14ac:dyDescent="0.3">
      <c r="A104" s="51" t="s">
        <v>2432</v>
      </c>
      <c r="B104" s="51">
        <v>2.0833333333333301E-2</v>
      </c>
      <c r="C104" s="51" t="s">
        <v>2322</v>
      </c>
      <c r="D104" s="51" t="s">
        <v>2433</v>
      </c>
      <c r="E104" s="51" t="s">
        <v>2434</v>
      </c>
      <c r="F104" s="51" t="s">
        <v>2435</v>
      </c>
      <c r="G104" s="51" t="s">
        <v>2436</v>
      </c>
    </row>
    <row r="105" spans="1:7" x14ac:dyDescent="0.3">
      <c r="A105" s="51" t="s">
        <v>2437</v>
      </c>
      <c r="B105" s="51">
        <v>1.9858156028368799E-2</v>
      </c>
      <c r="C105" s="51" t="s">
        <v>2322</v>
      </c>
      <c r="D105" s="51" t="s">
        <v>2438</v>
      </c>
      <c r="E105" s="51" t="s">
        <v>2439</v>
      </c>
      <c r="F105" s="51" t="s">
        <v>2440</v>
      </c>
      <c r="G105" s="51" t="s">
        <v>2441</v>
      </c>
    </row>
    <row r="106" spans="1:7" x14ac:dyDescent="0.3">
      <c r="A106" s="51" t="s">
        <v>2442</v>
      </c>
      <c r="B106" s="51">
        <v>1.9607843137254902E-2</v>
      </c>
      <c r="C106" s="51" t="s">
        <v>2322</v>
      </c>
      <c r="D106" s="51" t="s">
        <v>2443</v>
      </c>
      <c r="E106" s="51" t="s">
        <v>2444</v>
      </c>
      <c r="F106" s="51" t="s">
        <v>2445</v>
      </c>
      <c r="G106" s="51" t="s">
        <v>2446</v>
      </c>
    </row>
    <row r="107" spans="1:7" x14ac:dyDescent="0.3">
      <c r="A107" s="51" t="s">
        <v>2447</v>
      </c>
      <c r="B107" s="51">
        <v>1.9323671497584499E-2</v>
      </c>
      <c r="C107" s="51" t="s">
        <v>2322</v>
      </c>
      <c r="D107" s="51" t="s">
        <v>2448</v>
      </c>
      <c r="E107" s="51" t="s">
        <v>2449</v>
      </c>
      <c r="F107" s="51" t="s">
        <v>2450</v>
      </c>
      <c r="G107" s="51" t="s">
        <v>2451</v>
      </c>
    </row>
    <row r="108" spans="1:7" x14ac:dyDescent="0.3">
      <c r="A108" s="51" t="s">
        <v>2452</v>
      </c>
      <c r="B108" s="51">
        <v>1.9047619047619001E-2</v>
      </c>
      <c r="C108" s="51" t="s">
        <v>2322</v>
      </c>
      <c r="D108" s="51" t="s">
        <v>2453</v>
      </c>
      <c r="E108" s="51" t="s">
        <v>2454</v>
      </c>
      <c r="F108" s="51" t="s">
        <v>2455</v>
      </c>
      <c r="G108" s="51" t="s">
        <v>2456</v>
      </c>
    </row>
    <row r="109" spans="1:7" x14ac:dyDescent="0.3">
      <c r="A109" s="51" t="s">
        <v>2457</v>
      </c>
      <c r="B109" s="51">
        <v>1.8390804597701101E-2</v>
      </c>
      <c r="C109" s="51" t="s">
        <v>2322</v>
      </c>
      <c r="D109" s="51" t="s">
        <v>2458</v>
      </c>
      <c r="E109" s="51" t="s">
        <v>2459</v>
      </c>
      <c r="F109" s="51" t="s">
        <v>2460</v>
      </c>
      <c r="G109" s="51" t="s">
        <v>2461</v>
      </c>
    </row>
    <row r="110" spans="1:7" x14ac:dyDescent="0.3">
      <c r="A110" s="51" t="s">
        <v>2462</v>
      </c>
      <c r="B110" s="51">
        <v>1.8158236057068702E-2</v>
      </c>
      <c r="C110" s="51" t="s">
        <v>2322</v>
      </c>
      <c r="D110" s="51" t="s">
        <v>2463</v>
      </c>
      <c r="E110" s="51" t="s">
        <v>2464</v>
      </c>
      <c r="F110" s="51" t="s">
        <v>2465</v>
      </c>
      <c r="G110" s="51" t="s">
        <v>2466</v>
      </c>
    </row>
    <row r="111" spans="1:7" x14ac:dyDescent="0.3">
      <c r="A111" s="51" t="s">
        <v>2467</v>
      </c>
      <c r="B111" s="51">
        <v>1.69602087410307E-2</v>
      </c>
      <c r="C111" s="51" t="s">
        <v>2322</v>
      </c>
      <c r="D111" s="51" t="s">
        <v>2468</v>
      </c>
      <c r="E111" s="51" t="s">
        <v>2469</v>
      </c>
      <c r="F111" s="51" t="s">
        <v>2470</v>
      </c>
      <c r="G111" s="51" t="s">
        <v>2471</v>
      </c>
    </row>
    <row r="112" spans="1:7" x14ac:dyDescent="0.3">
      <c r="A112" s="51" t="s">
        <v>2472</v>
      </c>
      <c r="B112" s="51">
        <v>1.6722408026755901E-2</v>
      </c>
      <c r="C112" s="51" t="s">
        <v>2322</v>
      </c>
      <c r="D112" s="51" t="s">
        <v>2473</v>
      </c>
      <c r="E112" s="51" t="s">
        <v>2474</v>
      </c>
      <c r="F112" s="51" t="s">
        <v>2475</v>
      </c>
      <c r="G112" s="51" t="s">
        <v>2476</v>
      </c>
    </row>
    <row r="113" spans="1:7" x14ac:dyDescent="0.3">
      <c r="A113" s="51" t="s">
        <v>2477</v>
      </c>
      <c r="B113" s="51">
        <v>1.6694490818030001E-2</v>
      </c>
      <c r="C113" s="51" t="s">
        <v>2322</v>
      </c>
      <c r="D113" s="51" t="s">
        <v>2478</v>
      </c>
      <c r="E113" s="51" t="s">
        <v>2479</v>
      </c>
      <c r="F113" s="51" t="s">
        <v>2480</v>
      </c>
      <c r="G113" s="51" t="s">
        <v>2481</v>
      </c>
    </row>
    <row r="114" spans="1:7" x14ac:dyDescent="0.3">
      <c r="A114" s="51" t="s">
        <v>2482</v>
      </c>
      <c r="B114" s="51">
        <v>1.6025641025641E-2</v>
      </c>
      <c r="C114" s="51" t="s">
        <v>2322</v>
      </c>
      <c r="D114" s="51" t="s">
        <v>2483</v>
      </c>
      <c r="E114" s="51" t="s">
        <v>2484</v>
      </c>
      <c r="F114" s="51" t="s">
        <v>2485</v>
      </c>
      <c r="G114" s="51" t="s">
        <v>2486</v>
      </c>
    </row>
    <row r="115" spans="1:7" x14ac:dyDescent="0.3">
      <c r="A115" s="51" t="s">
        <v>2487</v>
      </c>
      <c r="B115" s="51">
        <v>1.5151515151515201E-2</v>
      </c>
      <c r="C115" s="51" t="s">
        <v>2322</v>
      </c>
      <c r="D115" s="51" t="s">
        <v>2488</v>
      </c>
      <c r="E115" s="51" t="s">
        <v>2489</v>
      </c>
      <c r="F115" s="51" t="s">
        <v>2490</v>
      </c>
      <c r="G115" s="51" t="s">
        <v>2491</v>
      </c>
    </row>
    <row r="116" spans="1:7" x14ac:dyDescent="0.3">
      <c r="A116" s="51" t="s">
        <v>2492</v>
      </c>
      <c r="B116" s="51">
        <v>1.4652014652014701E-2</v>
      </c>
      <c r="C116" s="51" t="s">
        <v>2322</v>
      </c>
      <c r="D116" s="51" t="s">
        <v>2493</v>
      </c>
      <c r="E116" s="51" t="s">
        <v>2494</v>
      </c>
      <c r="F116" s="51" t="s">
        <v>2495</v>
      </c>
      <c r="G116" s="51" t="s">
        <v>2496</v>
      </c>
    </row>
    <row r="117" spans="1:7" x14ac:dyDescent="0.3">
      <c r="A117" s="51" t="s">
        <v>2497</v>
      </c>
      <c r="B117" s="51">
        <v>1.4492753623188401E-2</v>
      </c>
      <c r="C117" s="51" t="s">
        <v>2322</v>
      </c>
      <c r="D117" s="51" t="s">
        <v>2498</v>
      </c>
      <c r="E117" s="51" t="s">
        <v>2499</v>
      </c>
      <c r="F117" s="51" t="s">
        <v>2500</v>
      </c>
      <c r="G117" s="51" t="s">
        <v>2501</v>
      </c>
    </row>
    <row r="118" spans="1:7" x14ac:dyDescent="0.3">
      <c r="A118" s="51" t="s">
        <v>2502</v>
      </c>
      <c r="B118" s="51">
        <v>1.3978494623655901E-2</v>
      </c>
      <c r="C118" s="51" t="s">
        <v>2322</v>
      </c>
      <c r="D118" s="51" t="s">
        <v>2503</v>
      </c>
      <c r="E118" s="51" t="s">
        <v>2504</v>
      </c>
      <c r="F118" s="51" t="s">
        <v>2505</v>
      </c>
      <c r="G118" s="51" t="s">
        <v>2506</v>
      </c>
    </row>
    <row r="119" spans="1:7" x14ac:dyDescent="0.3">
      <c r="A119" s="51" t="s">
        <v>2507</v>
      </c>
      <c r="B119" s="51">
        <v>1.3480392156862701E-2</v>
      </c>
      <c r="C119" s="51" t="s">
        <v>2322</v>
      </c>
      <c r="D119" s="51" t="s">
        <v>2508</v>
      </c>
      <c r="E119" s="51" t="s">
        <v>2509</v>
      </c>
      <c r="F119" s="51" t="s">
        <v>2510</v>
      </c>
      <c r="G119" s="51" t="s">
        <v>2511</v>
      </c>
    </row>
    <row r="120" spans="1:7" x14ac:dyDescent="0.3">
      <c r="A120" s="51" t="s">
        <v>2512</v>
      </c>
      <c r="B120" s="51">
        <v>1.21654501216545E-2</v>
      </c>
      <c r="C120" s="51" t="s">
        <v>2322</v>
      </c>
      <c r="D120" s="51" t="s">
        <v>2513</v>
      </c>
      <c r="E120" s="51" t="s">
        <v>2514</v>
      </c>
      <c r="F120" s="51" t="s">
        <v>2515</v>
      </c>
      <c r="G120" s="51" t="s">
        <v>2516</v>
      </c>
    </row>
    <row r="121" spans="1:7" x14ac:dyDescent="0.3">
      <c r="A121" s="51" t="s">
        <v>2517</v>
      </c>
      <c r="B121" s="51">
        <v>1.21212121212121E-2</v>
      </c>
      <c r="C121" s="51" t="s">
        <v>2322</v>
      </c>
      <c r="D121" s="51" t="s">
        <v>2518</v>
      </c>
      <c r="E121" s="51" t="s">
        <v>2519</v>
      </c>
      <c r="F121" s="51" t="s">
        <v>2520</v>
      </c>
      <c r="G121" s="51" t="s">
        <v>2521</v>
      </c>
    </row>
    <row r="122" spans="1:7" x14ac:dyDescent="0.3">
      <c r="A122" s="51" t="s">
        <v>2522</v>
      </c>
      <c r="B122" s="51">
        <v>1.21212121212121E-2</v>
      </c>
      <c r="C122" s="51" t="s">
        <v>2322</v>
      </c>
      <c r="D122" s="51" t="s">
        <v>2523</v>
      </c>
      <c r="E122" s="51" t="s">
        <v>2524</v>
      </c>
      <c r="F122" s="51" t="s">
        <v>2525</v>
      </c>
      <c r="G122" s="51" t="s">
        <v>2526</v>
      </c>
    </row>
    <row r="123" spans="1:7" x14ac:dyDescent="0.3">
      <c r="A123" s="51" t="s">
        <v>2527</v>
      </c>
      <c r="B123" s="51">
        <v>1.1574074074074099E-2</v>
      </c>
      <c r="C123" s="51" t="s">
        <v>2322</v>
      </c>
      <c r="D123" s="51" t="s">
        <v>2528</v>
      </c>
      <c r="E123" s="51" t="s">
        <v>2529</v>
      </c>
      <c r="F123" s="51" t="s">
        <v>2530</v>
      </c>
      <c r="G123" s="51" t="s">
        <v>2531</v>
      </c>
    </row>
    <row r="124" spans="1:7" x14ac:dyDescent="0.3">
      <c r="A124" s="51" t="s">
        <v>2532</v>
      </c>
      <c r="B124" s="51">
        <v>1.1058451816745699E-2</v>
      </c>
      <c r="C124" s="51" t="s">
        <v>2322</v>
      </c>
      <c r="D124" s="51" t="s">
        <v>2533</v>
      </c>
      <c r="E124" s="51" t="s">
        <v>2534</v>
      </c>
      <c r="F124" s="51" t="s">
        <v>2535</v>
      </c>
      <c r="G124" s="51" t="s">
        <v>2536</v>
      </c>
    </row>
    <row r="125" spans="1:7" x14ac:dyDescent="0.3">
      <c r="A125" s="51" t="s">
        <v>2537</v>
      </c>
      <c r="B125" s="51">
        <v>9.9502487562189105E-3</v>
      </c>
      <c r="C125" s="51" t="s">
        <v>2322</v>
      </c>
      <c r="D125" s="51" t="s">
        <v>2538</v>
      </c>
      <c r="E125" s="51" t="s">
        <v>2539</v>
      </c>
      <c r="F125" s="51" t="s">
        <v>2540</v>
      </c>
      <c r="G125" s="51" t="s">
        <v>2541</v>
      </c>
    </row>
    <row r="126" spans="1:7" x14ac:dyDescent="0.3">
      <c r="A126" s="51" t="s">
        <v>2542</v>
      </c>
      <c r="B126" s="51">
        <v>9.8039215686274508E-3</v>
      </c>
      <c r="C126" s="51" t="s">
        <v>2322</v>
      </c>
      <c r="D126" s="51" t="s">
        <v>2543</v>
      </c>
      <c r="E126" s="51" t="s">
        <v>2544</v>
      </c>
      <c r="F126" s="51" t="s">
        <v>2545</v>
      </c>
      <c r="G126" s="51" t="s">
        <v>2546</v>
      </c>
    </row>
    <row r="127" spans="1:7" x14ac:dyDescent="0.3">
      <c r="A127" s="51" t="s">
        <v>2547</v>
      </c>
      <c r="B127" s="51">
        <v>9.4562647754137096E-3</v>
      </c>
      <c r="C127" s="51" t="s">
        <v>2322</v>
      </c>
      <c r="D127" s="51" t="s">
        <v>2548</v>
      </c>
      <c r="E127" s="51" t="s">
        <v>2549</v>
      </c>
      <c r="F127" s="51" t="s">
        <v>2550</v>
      </c>
      <c r="G127" s="51" t="s">
        <v>2551</v>
      </c>
    </row>
    <row r="128" spans="1:7" x14ac:dyDescent="0.3">
      <c r="A128" s="51" t="s">
        <v>2552</v>
      </c>
      <c r="B128" s="51">
        <v>8.8300220750551894E-3</v>
      </c>
      <c r="C128" s="51" t="s">
        <v>2322</v>
      </c>
      <c r="D128" s="51" t="s">
        <v>2553</v>
      </c>
      <c r="E128" s="51" t="s">
        <v>2554</v>
      </c>
      <c r="F128" s="51" t="s">
        <v>2555</v>
      </c>
      <c r="G128" s="51" t="s">
        <v>2556</v>
      </c>
    </row>
    <row r="129" spans="1:7" x14ac:dyDescent="0.3">
      <c r="A129" s="51" t="s">
        <v>2557</v>
      </c>
      <c r="B129" s="51">
        <v>8.3857442348008408E-3</v>
      </c>
      <c r="C129" s="51" t="s">
        <v>2322</v>
      </c>
      <c r="D129" s="51" t="s">
        <v>2558</v>
      </c>
      <c r="E129" s="51" t="s">
        <v>2559</v>
      </c>
      <c r="F129" s="51" t="s">
        <v>2560</v>
      </c>
      <c r="G129" s="51" t="s">
        <v>2561</v>
      </c>
    </row>
    <row r="130" spans="1:7" x14ac:dyDescent="0.3">
      <c r="A130" s="51" t="s">
        <v>2562</v>
      </c>
      <c r="B130" s="51">
        <v>7.5329566854990598E-3</v>
      </c>
      <c r="C130" s="51" t="s">
        <v>2322</v>
      </c>
      <c r="D130" s="51" t="s">
        <v>2563</v>
      </c>
      <c r="E130" s="51" t="s">
        <v>2564</v>
      </c>
      <c r="F130" s="51" t="s">
        <v>2565</v>
      </c>
      <c r="G130" s="51" t="s">
        <v>2566</v>
      </c>
    </row>
    <row r="131" spans="1:7" x14ac:dyDescent="0.3">
      <c r="A131" s="51" t="s">
        <v>2567</v>
      </c>
      <c r="B131" s="51">
        <v>7.4626865671641798E-3</v>
      </c>
      <c r="C131" s="51" t="s">
        <v>2322</v>
      </c>
      <c r="D131" s="51" t="s">
        <v>2568</v>
      </c>
      <c r="E131" s="51" t="s">
        <v>2569</v>
      </c>
      <c r="F131" s="51" t="s">
        <v>2570</v>
      </c>
      <c r="G131" s="51" t="s">
        <v>2571</v>
      </c>
    </row>
    <row r="132" spans="1:7" x14ac:dyDescent="0.3">
      <c r="A132" s="51" t="s">
        <v>2572</v>
      </c>
      <c r="B132" s="51">
        <v>7.3260073260073303E-3</v>
      </c>
      <c r="C132" s="51" t="s">
        <v>2322</v>
      </c>
      <c r="D132" s="51" t="s">
        <v>2573</v>
      </c>
      <c r="E132" s="51" t="s">
        <v>2574</v>
      </c>
      <c r="F132" s="51" t="s">
        <v>2575</v>
      </c>
      <c r="G132" s="51" t="s">
        <v>2576</v>
      </c>
    </row>
    <row r="133" spans="1:7" x14ac:dyDescent="0.3">
      <c r="A133" s="51" t="s">
        <v>2577</v>
      </c>
      <c r="B133" s="51">
        <v>7.2463768115942004E-3</v>
      </c>
      <c r="C133" s="51" t="s">
        <v>2322</v>
      </c>
      <c r="D133" s="51" t="s">
        <v>2578</v>
      </c>
      <c r="E133" s="51" t="s">
        <v>2579</v>
      </c>
      <c r="F133" s="51" t="s">
        <v>2580</v>
      </c>
      <c r="G133" s="51" t="s">
        <v>2581</v>
      </c>
    </row>
    <row r="134" spans="1:7" x14ac:dyDescent="0.3">
      <c r="A134" s="51" t="s">
        <v>2582</v>
      </c>
      <c r="B134" s="51">
        <v>6.9808027923211197E-3</v>
      </c>
      <c r="C134" s="51" t="s">
        <v>2322</v>
      </c>
      <c r="D134" s="51" t="s">
        <v>2583</v>
      </c>
      <c r="E134" s="51" t="s">
        <v>2584</v>
      </c>
      <c r="F134" s="51" t="s">
        <v>2585</v>
      </c>
      <c r="G134" s="51" t="s">
        <v>2586</v>
      </c>
    </row>
    <row r="135" spans="1:7" x14ac:dyDescent="0.3">
      <c r="A135" s="51" t="s">
        <v>2587</v>
      </c>
      <c r="B135" s="51">
        <v>5.4200542005420098E-3</v>
      </c>
      <c r="C135" s="51" t="s">
        <v>2322</v>
      </c>
      <c r="D135" s="51" t="s">
        <v>2588</v>
      </c>
      <c r="E135" s="51" t="s">
        <v>2589</v>
      </c>
      <c r="F135" s="51" t="s">
        <v>2590</v>
      </c>
      <c r="G135" s="51" t="s">
        <v>2591</v>
      </c>
    </row>
    <row r="136" spans="1:7" x14ac:dyDescent="0.3">
      <c r="A136" s="51" t="s">
        <v>2592</v>
      </c>
      <c r="B136" s="51">
        <v>5.1480051480051496E-3</v>
      </c>
      <c r="C136" s="51" t="s">
        <v>2322</v>
      </c>
      <c r="D136" s="51" t="s">
        <v>2593</v>
      </c>
      <c r="E136" s="51" t="s">
        <v>2594</v>
      </c>
      <c r="F136" s="51" t="s">
        <v>2595</v>
      </c>
      <c r="G136" s="51" t="s">
        <v>2596</v>
      </c>
    </row>
    <row r="137" spans="1:7" x14ac:dyDescent="0.3">
      <c r="A137" s="51" t="s">
        <v>2597</v>
      </c>
      <c r="B137" s="51">
        <v>4.97512437810945E-3</v>
      </c>
      <c r="C137" s="51" t="s">
        <v>2322</v>
      </c>
      <c r="D137" s="51" t="s">
        <v>2598</v>
      </c>
      <c r="E137" s="51" t="s">
        <v>2599</v>
      </c>
      <c r="F137" s="51" t="s">
        <v>2600</v>
      </c>
      <c r="G137" s="51" t="s">
        <v>2601</v>
      </c>
    </row>
    <row r="138" spans="1:7" x14ac:dyDescent="0.3">
      <c r="A138" s="51" t="s">
        <v>2602</v>
      </c>
      <c r="B138" s="51">
        <v>4.6948356807511703E-3</v>
      </c>
      <c r="C138" s="51" t="s">
        <v>2322</v>
      </c>
      <c r="D138" s="51" t="s">
        <v>2603</v>
      </c>
      <c r="E138" s="51" t="s">
        <v>2604</v>
      </c>
      <c r="F138" s="51" t="s">
        <v>2605</v>
      </c>
      <c r="G138" s="51" t="s">
        <v>2606</v>
      </c>
    </row>
    <row r="139" spans="1:7" x14ac:dyDescent="0.3">
      <c r="A139" s="51" t="s">
        <v>2607</v>
      </c>
      <c r="B139" s="51">
        <v>4.4150110375275903E-3</v>
      </c>
      <c r="C139" s="51" t="s">
        <v>2322</v>
      </c>
      <c r="D139" s="51" t="s">
        <v>2608</v>
      </c>
      <c r="E139" s="51" t="s">
        <v>2609</v>
      </c>
      <c r="F139" s="51" t="s">
        <v>2610</v>
      </c>
      <c r="G139" s="51" t="s">
        <v>2611</v>
      </c>
    </row>
    <row r="140" spans="1:7" x14ac:dyDescent="0.3">
      <c r="A140" s="51" t="s">
        <v>2612</v>
      </c>
      <c r="B140" s="51">
        <v>4.3010752688172E-3</v>
      </c>
      <c r="C140" s="51" t="s">
        <v>2322</v>
      </c>
      <c r="D140" s="51" t="s">
        <v>2613</v>
      </c>
      <c r="E140" s="51" t="s">
        <v>2614</v>
      </c>
      <c r="F140" s="51" t="s">
        <v>2615</v>
      </c>
      <c r="G140" s="51" t="s">
        <v>2616</v>
      </c>
    </row>
    <row r="141" spans="1:7" x14ac:dyDescent="0.3">
      <c r="A141" s="51" t="s">
        <v>2617</v>
      </c>
      <c r="B141" s="51">
        <v>3.66300366300366E-3</v>
      </c>
      <c r="C141" s="51" t="s">
        <v>2322</v>
      </c>
      <c r="D141" s="51" t="s">
        <v>2618</v>
      </c>
      <c r="E141" s="51" t="s">
        <v>2619</v>
      </c>
      <c r="F141" s="51" t="s">
        <v>2620</v>
      </c>
      <c r="G141" s="51" t="s">
        <v>2621</v>
      </c>
    </row>
    <row r="142" spans="1:7" x14ac:dyDescent="0.3">
      <c r="A142" s="51" t="s">
        <v>2622</v>
      </c>
      <c r="B142" s="51">
        <v>3.4904013961605598E-3</v>
      </c>
      <c r="C142" s="51" t="s">
        <v>2322</v>
      </c>
      <c r="D142" s="51" t="s">
        <v>2623</v>
      </c>
      <c r="E142" s="51" t="s">
        <v>2624</v>
      </c>
      <c r="F142" s="51" t="s">
        <v>2625</v>
      </c>
      <c r="G142" s="51" t="s">
        <v>2626</v>
      </c>
    </row>
    <row r="143" spans="1:7" x14ac:dyDescent="0.3">
      <c r="A143" s="51" t="s">
        <v>2627</v>
      </c>
      <c r="B143" s="51">
        <v>0</v>
      </c>
      <c r="C143" s="51" t="s">
        <v>2322</v>
      </c>
      <c r="D143" s="51" t="s">
        <v>2628</v>
      </c>
      <c r="E143" s="51" t="s">
        <v>2629</v>
      </c>
      <c r="F143" s="51" t="s">
        <v>2630</v>
      </c>
      <c r="G143" s="51" t="s">
        <v>2631</v>
      </c>
    </row>
    <row r="144" spans="1:7" x14ac:dyDescent="0.3">
      <c r="A144" s="51" t="s">
        <v>2632</v>
      </c>
      <c r="B144" s="51">
        <v>0</v>
      </c>
      <c r="C144" s="51" t="s">
        <v>2322</v>
      </c>
      <c r="D144" s="51" t="s">
        <v>2633</v>
      </c>
      <c r="E144" s="51" t="s">
        <v>2634</v>
      </c>
      <c r="F144" s="51" t="s">
        <v>2635</v>
      </c>
      <c r="G144" s="51" t="s">
        <v>2636</v>
      </c>
    </row>
    <row r="145" spans="1:7" x14ac:dyDescent="0.3">
      <c r="A145" s="51" t="s">
        <v>2637</v>
      </c>
      <c r="B145" s="51">
        <v>0</v>
      </c>
      <c r="C145" s="51" t="s">
        <v>2322</v>
      </c>
      <c r="D145" s="51" t="s">
        <v>2638</v>
      </c>
      <c r="E145" s="51" t="s">
        <v>2639</v>
      </c>
      <c r="F145" s="51" t="s">
        <v>2640</v>
      </c>
      <c r="G145" s="51" t="s">
        <v>2641</v>
      </c>
    </row>
    <row r="146" spans="1:7" x14ac:dyDescent="0.3">
      <c r="A146" s="51" t="s">
        <v>2642</v>
      </c>
      <c r="B146" s="51">
        <v>0</v>
      </c>
      <c r="C146" s="51" t="s">
        <v>2322</v>
      </c>
      <c r="D146" s="51" t="s">
        <v>2643</v>
      </c>
      <c r="E146" s="51" t="s">
        <v>2644</v>
      </c>
      <c r="F146" s="51" t="s">
        <v>2645</v>
      </c>
      <c r="G146" s="51" t="s">
        <v>2646</v>
      </c>
    </row>
    <row r="147" spans="1:7" x14ac:dyDescent="0.3">
      <c r="A147" s="51" t="s">
        <v>2647</v>
      </c>
      <c r="B147" s="51">
        <v>0</v>
      </c>
      <c r="C147" s="51" t="s">
        <v>2322</v>
      </c>
      <c r="D147" s="51" t="s">
        <v>2648</v>
      </c>
      <c r="E147" s="51" t="s">
        <v>2649</v>
      </c>
      <c r="F147" s="51" t="s">
        <v>2650</v>
      </c>
      <c r="G147" s="51" t="s">
        <v>2651</v>
      </c>
    </row>
    <row r="148" spans="1:7" x14ac:dyDescent="0.3">
      <c r="A148" s="51" t="s">
        <v>2652</v>
      </c>
      <c r="B148" s="51">
        <v>0</v>
      </c>
      <c r="C148" s="51" t="s">
        <v>2322</v>
      </c>
      <c r="D148" s="51" t="s">
        <v>2653</v>
      </c>
      <c r="E148" s="51" t="s">
        <v>2654</v>
      </c>
      <c r="F148" s="51" t="s">
        <v>2655</v>
      </c>
      <c r="G148" s="51" t="s">
        <v>2656</v>
      </c>
    </row>
    <row r="149" spans="1:7" x14ac:dyDescent="0.3">
      <c r="A149" s="51" t="s">
        <v>2657</v>
      </c>
      <c r="B149" s="51">
        <v>0</v>
      </c>
      <c r="C149" s="51" t="s">
        <v>2322</v>
      </c>
      <c r="D149" s="51" t="s">
        <v>2658</v>
      </c>
      <c r="E149" s="51" t="s">
        <v>2659</v>
      </c>
      <c r="F149" s="51" t="s">
        <v>2660</v>
      </c>
      <c r="G149" s="51" t="s">
        <v>2661</v>
      </c>
    </row>
    <row r="150" spans="1:7" x14ac:dyDescent="0.3">
      <c r="A150" s="51" t="s">
        <v>2662</v>
      </c>
      <c r="B150" s="51">
        <v>0</v>
      </c>
      <c r="C150" s="51" t="s">
        <v>2322</v>
      </c>
      <c r="D150" s="51" t="s">
        <v>2663</v>
      </c>
      <c r="E150" s="51" t="s">
        <v>2664</v>
      </c>
      <c r="F150" s="51" t="s">
        <v>2665</v>
      </c>
      <c r="G150" s="51" t="s">
        <v>2666</v>
      </c>
    </row>
    <row r="151" spans="1:7" x14ac:dyDescent="0.3">
      <c r="A151" s="51" t="s">
        <v>2667</v>
      </c>
      <c r="B151" s="51">
        <v>0</v>
      </c>
      <c r="C151" s="51" t="s">
        <v>2322</v>
      </c>
      <c r="D151" s="51" t="s">
        <v>2668</v>
      </c>
      <c r="E151" s="51" t="s">
        <v>2669</v>
      </c>
      <c r="F151" s="51" t="s">
        <v>2670</v>
      </c>
      <c r="G151" s="51" t="s">
        <v>2671</v>
      </c>
    </row>
    <row r="152" spans="1:7" x14ac:dyDescent="0.3">
      <c r="A152" s="51" t="s">
        <v>2672</v>
      </c>
      <c r="B152" s="51">
        <v>0</v>
      </c>
      <c r="C152" s="51" t="s">
        <v>2322</v>
      </c>
      <c r="D152" s="51" t="s">
        <v>2673</v>
      </c>
      <c r="E152" s="51" t="s">
        <v>2674</v>
      </c>
      <c r="F152" s="51" t="s">
        <v>2675</v>
      </c>
      <c r="G152" s="51" t="s">
        <v>2676</v>
      </c>
    </row>
    <row r="153" spans="1:7" x14ac:dyDescent="0.3">
      <c r="A153" s="51" t="s">
        <v>2677</v>
      </c>
      <c r="B153" s="51">
        <v>0</v>
      </c>
      <c r="C153" s="51" t="s">
        <v>2322</v>
      </c>
      <c r="D153" s="51" t="s">
        <v>2678</v>
      </c>
      <c r="E153" s="51" t="s">
        <v>2679</v>
      </c>
      <c r="F153" s="51" t="s">
        <v>2680</v>
      </c>
      <c r="G153" s="51" t="s">
        <v>2681</v>
      </c>
    </row>
    <row r="154" spans="1:7" x14ac:dyDescent="0.3">
      <c r="A154" s="54" t="s">
        <v>2682</v>
      </c>
      <c r="B154" s="54">
        <v>0</v>
      </c>
      <c r="C154" s="54" t="s">
        <v>2322</v>
      </c>
      <c r="D154" s="54" t="s">
        <v>2683</v>
      </c>
      <c r="E154" s="54" t="s">
        <v>2684</v>
      </c>
      <c r="F154" s="54" t="s">
        <v>2685</v>
      </c>
      <c r="G154" s="54" t="s">
        <v>2686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R45"/>
  <sheetViews>
    <sheetView workbookViewId="0">
      <selection activeCell="A23" sqref="A23"/>
    </sheetView>
  </sheetViews>
  <sheetFormatPr defaultColWidth="8.75" defaultRowHeight="14" x14ac:dyDescent="0.3"/>
  <cols>
    <col min="1" max="1" width="38.1640625" style="3" bestFit="1" customWidth="1"/>
    <col min="2" max="28" width="14.83203125" style="3" bestFit="1" customWidth="1"/>
    <col min="29" max="44" width="13.75" style="3" bestFit="1" customWidth="1"/>
    <col min="45" max="16384" width="8.75" style="3"/>
  </cols>
  <sheetData>
    <row r="1" spans="1:44" ht="35.25" customHeight="1" x14ac:dyDescent="0.3">
      <c r="A1" s="6" t="s">
        <v>5166</v>
      </c>
      <c r="B1" s="6"/>
    </row>
    <row r="2" spans="1:44" s="66" customFormat="1" ht="21.75" customHeight="1" x14ac:dyDescent="0.3">
      <c r="A2" s="67"/>
      <c r="B2" s="67" t="s">
        <v>2896</v>
      </c>
      <c r="C2" s="67" t="s">
        <v>2899</v>
      </c>
      <c r="D2" s="67" t="s">
        <v>2900</v>
      </c>
      <c r="E2" s="67" t="s">
        <v>2901</v>
      </c>
      <c r="F2" s="67" t="s">
        <v>2902</v>
      </c>
      <c r="G2" s="67" t="s">
        <v>2903</v>
      </c>
      <c r="H2" s="67" t="s">
        <v>2904</v>
      </c>
      <c r="I2" s="67" t="s">
        <v>2905</v>
      </c>
      <c r="J2" s="67" t="s">
        <v>2895</v>
      </c>
      <c r="K2" s="67" t="s">
        <v>2906</v>
      </c>
      <c r="L2" s="67" t="s">
        <v>2907</v>
      </c>
      <c r="M2" s="67" t="s">
        <v>2908</v>
      </c>
      <c r="N2" s="67" t="s">
        <v>2894</v>
      </c>
      <c r="O2" s="67" t="s">
        <v>2909</v>
      </c>
      <c r="P2" s="67" t="s">
        <v>2910</v>
      </c>
      <c r="Q2" s="67" t="s">
        <v>2911</v>
      </c>
      <c r="R2" s="67" t="s">
        <v>2912</v>
      </c>
      <c r="S2" s="67" t="s">
        <v>2913</v>
      </c>
      <c r="T2" s="67" t="s">
        <v>2914</v>
      </c>
      <c r="U2" s="67" t="s">
        <v>2915</v>
      </c>
      <c r="V2" s="67" t="s">
        <v>2916</v>
      </c>
      <c r="W2" s="67" t="s">
        <v>2917</v>
      </c>
      <c r="X2" s="67" t="s">
        <v>2918</v>
      </c>
      <c r="Y2" s="67" t="s">
        <v>2919</v>
      </c>
      <c r="Z2" s="67" t="s">
        <v>2920</v>
      </c>
      <c r="AA2" s="67" t="s">
        <v>2921</v>
      </c>
      <c r="AB2" s="67" t="s">
        <v>2922</v>
      </c>
      <c r="AC2" s="67" t="s">
        <v>2923</v>
      </c>
      <c r="AD2" s="67" t="s">
        <v>2924</v>
      </c>
      <c r="AE2" s="67" t="s">
        <v>2898</v>
      </c>
      <c r="AF2" s="67" t="s">
        <v>2925</v>
      </c>
      <c r="AG2" s="67" t="s">
        <v>2926</v>
      </c>
      <c r="AH2" s="67" t="s">
        <v>2927</v>
      </c>
      <c r="AI2" s="67" t="s">
        <v>2928</v>
      </c>
      <c r="AJ2" s="67" t="s">
        <v>2929</v>
      </c>
      <c r="AK2" s="67" t="s">
        <v>2930</v>
      </c>
      <c r="AL2" s="67" t="s">
        <v>2931</v>
      </c>
      <c r="AM2" s="67" t="s">
        <v>2932</v>
      </c>
      <c r="AN2" s="67" t="s">
        <v>2933</v>
      </c>
      <c r="AO2" s="67" t="s">
        <v>2934</v>
      </c>
      <c r="AP2" s="67" t="s">
        <v>2897</v>
      </c>
      <c r="AQ2" s="67" t="s">
        <v>2935</v>
      </c>
      <c r="AR2" s="67" t="s">
        <v>2936</v>
      </c>
    </row>
    <row r="3" spans="1:44" x14ac:dyDescent="0.3">
      <c r="A3" s="3" t="s">
        <v>5132</v>
      </c>
      <c r="B3" s="3">
        <v>0</v>
      </c>
      <c r="C3" s="66">
        <v>6</v>
      </c>
      <c r="D3" s="66">
        <v>2</v>
      </c>
      <c r="E3" s="66">
        <v>0</v>
      </c>
      <c r="F3" s="66">
        <v>0</v>
      </c>
      <c r="G3" s="66">
        <v>0</v>
      </c>
      <c r="H3" s="66">
        <v>2</v>
      </c>
      <c r="I3" s="66">
        <v>0</v>
      </c>
      <c r="J3" s="66">
        <v>0</v>
      </c>
      <c r="K3" s="66">
        <v>0</v>
      </c>
      <c r="L3" s="66">
        <v>4</v>
      </c>
      <c r="M3" s="66">
        <v>0</v>
      </c>
      <c r="N3" s="3">
        <v>0</v>
      </c>
      <c r="O3" s="66">
        <v>2</v>
      </c>
      <c r="P3" s="66">
        <v>4</v>
      </c>
      <c r="Q3" s="66">
        <v>26</v>
      </c>
      <c r="R3" s="66">
        <v>42</v>
      </c>
      <c r="S3" s="66">
        <v>40</v>
      </c>
      <c r="T3" s="66">
        <v>4</v>
      </c>
      <c r="U3" s="66">
        <v>16</v>
      </c>
      <c r="V3" s="66">
        <v>16</v>
      </c>
      <c r="W3" s="66">
        <v>22</v>
      </c>
      <c r="X3" s="66">
        <v>2</v>
      </c>
      <c r="Y3" s="66">
        <v>4</v>
      </c>
      <c r="Z3" s="66">
        <v>6</v>
      </c>
      <c r="AA3" s="66">
        <v>2</v>
      </c>
      <c r="AB3" s="66">
        <v>0</v>
      </c>
      <c r="AC3" s="66">
        <v>6</v>
      </c>
      <c r="AD3" s="66">
        <v>0</v>
      </c>
      <c r="AE3" s="3">
        <v>2</v>
      </c>
      <c r="AF3" s="66">
        <v>0</v>
      </c>
      <c r="AG3" s="66">
        <v>2</v>
      </c>
      <c r="AH3" s="66">
        <v>0</v>
      </c>
      <c r="AI3" s="66">
        <v>0</v>
      </c>
      <c r="AJ3" s="66">
        <v>2</v>
      </c>
      <c r="AK3" s="66">
        <v>0</v>
      </c>
      <c r="AL3" s="66">
        <v>6</v>
      </c>
      <c r="AM3" s="66">
        <v>4</v>
      </c>
      <c r="AN3" s="66">
        <v>2</v>
      </c>
      <c r="AO3" s="66">
        <v>2</v>
      </c>
      <c r="AP3" s="3">
        <v>6</v>
      </c>
      <c r="AQ3" s="66">
        <v>0</v>
      </c>
      <c r="AR3" s="66">
        <v>0</v>
      </c>
    </row>
    <row r="4" spans="1:44" x14ac:dyDescent="0.3">
      <c r="A4" s="3" t="s">
        <v>5133</v>
      </c>
      <c r="B4" s="3">
        <v>2</v>
      </c>
      <c r="C4" s="66">
        <v>0</v>
      </c>
      <c r="D4" s="66">
        <v>2</v>
      </c>
      <c r="E4" s="66">
        <v>0</v>
      </c>
      <c r="F4" s="66">
        <v>0</v>
      </c>
      <c r="G4" s="66">
        <v>0</v>
      </c>
      <c r="H4" s="66">
        <v>0</v>
      </c>
      <c r="I4" s="66">
        <v>0</v>
      </c>
      <c r="J4" s="66">
        <v>0</v>
      </c>
      <c r="K4" s="66">
        <v>0</v>
      </c>
      <c r="L4" s="66">
        <v>0</v>
      </c>
      <c r="M4" s="66">
        <v>2</v>
      </c>
      <c r="N4" s="3">
        <v>2</v>
      </c>
      <c r="O4" s="66">
        <v>0</v>
      </c>
      <c r="P4" s="66">
        <v>0</v>
      </c>
      <c r="Q4" s="66">
        <v>2</v>
      </c>
      <c r="R4" s="66">
        <v>0</v>
      </c>
      <c r="S4" s="66">
        <v>0</v>
      </c>
      <c r="T4" s="66">
        <v>2</v>
      </c>
      <c r="U4" s="66">
        <v>0</v>
      </c>
      <c r="V4" s="66">
        <v>0</v>
      </c>
      <c r="W4" s="66">
        <v>4</v>
      </c>
      <c r="X4" s="66">
        <v>0</v>
      </c>
      <c r="Y4" s="66">
        <v>0</v>
      </c>
      <c r="Z4" s="66">
        <v>0</v>
      </c>
      <c r="AA4" s="66">
        <v>2</v>
      </c>
      <c r="AB4" s="66">
        <v>2</v>
      </c>
      <c r="AC4" s="66">
        <v>0</v>
      </c>
      <c r="AD4" s="66">
        <v>0</v>
      </c>
      <c r="AE4" s="3">
        <v>6</v>
      </c>
      <c r="AF4" s="66">
        <v>0</v>
      </c>
      <c r="AG4" s="66">
        <v>2</v>
      </c>
      <c r="AH4" s="66">
        <v>0</v>
      </c>
      <c r="AI4" s="66">
        <v>0</v>
      </c>
      <c r="AJ4" s="66">
        <v>4</v>
      </c>
      <c r="AK4" s="66">
        <v>0</v>
      </c>
      <c r="AL4" s="66">
        <v>8</v>
      </c>
      <c r="AM4" s="66">
        <v>2</v>
      </c>
      <c r="AN4" s="66">
        <v>0</v>
      </c>
      <c r="AO4" s="66">
        <v>0</v>
      </c>
      <c r="AP4" s="3">
        <v>2</v>
      </c>
      <c r="AQ4" s="66">
        <v>0</v>
      </c>
      <c r="AR4" s="66">
        <v>2</v>
      </c>
    </row>
    <row r="5" spans="1:44" x14ac:dyDescent="0.3">
      <c r="A5" s="3" t="s">
        <v>5134</v>
      </c>
      <c r="B5" s="3">
        <v>0</v>
      </c>
      <c r="C5" s="66">
        <v>0</v>
      </c>
      <c r="D5" s="66">
        <v>0</v>
      </c>
      <c r="E5" s="66">
        <v>0</v>
      </c>
      <c r="F5" s="66">
        <v>0</v>
      </c>
      <c r="G5" s="66">
        <v>0</v>
      </c>
      <c r="H5" s="66">
        <v>0</v>
      </c>
      <c r="I5" s="66">
        <v>0</v>
      </c>
      <c r="J5" s="3">
        <v>0</v>
      </c>
      <c r="K5" s="66">
        <v>2</v>
      </c>
      <c r="L5" s="66">
        <v>0</v>
      </c>
      <c r="M5" s="66">
        <v>0</v>
      </c>
      <c r="N5" s="3">
        <v>0</v>
      </c>
      <c r="O5" s="66">
        <v>0</v>
      </c>
      <c r="P5" s="66">
        <v>0</v>
      </c>
      <c r="Q5" s="66">
        <v>0</v>
      </c>
      <c r="R5" s="66">
        <v>0</v>
      </c>
      <c r="S5" s="66">
        <v>0</v>
      </c>
      <c r="T5" s="66">
        <v>0</v>
      </c>
      <c r="U5" s="66">
        <v>4</v>
      </c>
      <c r="V5" s="66">
        <v>0</v>
      </c>
      <c r="W5" s="66">
        <v>2</v>
      </c>
      <c r="X5" s="66">
        <v>0</v>
      </c>
      <c r="Y5" s="66">
        <v>0</v>
      </c>
      <c r="Z5" s="66">
        <v>0</v>
      </c>
      <c r="AA5" s="66">
        <v>0</v>
      </c>
      <c r="AB5" s="66">
        <v>0</v>
      </c>
      <c r="AC5" s="66">
        <v>0</v>
      </c>
      <c r="AD5" s="66">
        <v>10</v>
      </c>
      <c r="AE5" s="3">
        <v>0</v>
      </c>
      <c r="AF5" s="66">
        <v>0</v>
      </c>
      <c r="AG5" s="66">
        <v>0</v>
      </c>
      <c r="AH5" s="66">
        <v>0</v>
      </c>
      <c r="AI5" s="66">
        <v>0</v>
      </c>
      <c r="AJ5" s="66">
        <v>0</v>
      </c>
      <c r="AK5" s="66">
        <v>16</v>
      </c>
      <c r="AL5" s="66">
        <v>10</v>
      </c>
      <c r="AM5" s="66">
        <v>0</v>
      </c>
      <c r="AN5" s="66">
        <v>0</v>
      </c>
      <c r="AO5" s="66">
        <v>0</v>
      </c>
      <c r="AP5" s="3">
        <v>0</v>
      </c>
      <c r="AQ5" s="66">
        <v>0</v>
      </c>
      <c r="AR5" s="66">
        <v>0</v>
      </c>
    </row>
    <row r="6" spans="1:44" x14ac:dyDescent="0.3">
      <c r="A6" s="3" t="s">
        <v>5135</v>
      </c>
      <c r="B6" s="3">
        <v>0</v>
      </c>
      <c r="C6" s="66">
        <v>0</v>
      </c>
      <c r="D6" s="66">
        <v>2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3">
        <v>0</v>
      </c>
      <c r="K6" s="66">
        <v>0</v>
      </c>
      <c r="L6" s="66">
        <v>0</v>
      </c>
      <c r="M6" s="66">
        <v>0</v>
      </c>
      <c r="N6" s="3">
        <v>0</v>
      </c>
      <c r="O6" s="66">
        <v>0</v>
      </c>
      <c r="P6" s="66">
        <v>0</v>
      </c>
      <c r="Q6" s="66">
        <v>0</v>
      </c>
      <c r="R6" s="66">
        <v>0</v>
      </c>
      <c r="S6" s="66">
        <v>0</v>
      </c>
      <c r="T6" s="66">
        <v>0</v>
      </c>
      <c r="U6" s="66">
        <v>0</v>
      </c>
      <c r="V6" s="66">
        <v>0</v>
      </c>
      <c r="W6" s="66">
        <v>0</v>
      </c>
      <c r="X6" s="66">
        <v>0</v>
      </c>
      <c r="Y6" s="66">
        <v>0</v>
      </c>
      <c r="Z6" s="66">
        <v>0</v>
      </c>
      <c r="AA6" s="66">
        <v>0</v>
      </c>
      <c r="AB6" s="66">
        <v>0</v>
      </c>
      <c r="AC6" s="66">
        <v>2</v>
      </c>
      <c r="AD6" s="66">
        <v>0</v>
      </c>
      <c r="AE6" s="3">
        <v>0</v>
      </c>
      <c r="AF6" s="66">
        <v>0</v>
      </c>
      <c r="AG6" s="66">
        <v>0</v>
      </c>
      <c r="AH6" s="66">
        <v>0</v>
      </c>
      <c r="AI6" s="66">
        <v>0</v>
      </c>
      <c r="AJ6" s="66">
        <v>0</v>
      </c>
      <c r="AK6" s="66">
        <v>0</v>
      </c>
      <c r="AL6" s="66">
        <v>0</v>
      </c>
      <c r="AM6" s="66">
        <v>0</v>
      </c>
      <c r="AN6" s="66">
        <v>0</v>
      </c>
      <c r="AO6" s="66">
        <v>0</v>
      </c>
      <c r="AP6" s="3">
        <v>0</v>
      </c>
      <c r="AQ6" s="66">
        <v>0</v>
      </c>
      <c r="AR6" s="66">
        <v>0</v>
      </c>
    </row>
    <row r="7" spans="1:44" x14ac:dyDescent="0.3">
      <c r="A7" s="3" t="s">
        <v>5136</v>
      </c>
      <c r="B7" s="3">
        <v>4</v>
      </c>
      <c r="C7" s="66">
        <v>2</v>
      </c>
      <c r="D7" s="66">
        <v>10</v>
      </c>
      <c r="E7" s="66">
        <v>2</v>
      </c>
      <c r="F7" s="66">
        <v>2</v>
      </c>
      <c r="G7" s="66">
        <v>0</v>
      </c>
      <c r="H7" s="66">
        <v>10</v>
      </c>
      <c r="I7" s="66">
        <v>2</v>
      </c>
      <c r="J7" s="3">
        <v>4</v>
      </c>
      <c r="K7" s="66">
        <v>6</v>
      </c>
      <c r="L7" s="66">
        <v>0</v>
      </c>
      <c r="M7" s="66">
        <v>6</v>
      </c>
      <c r="N7" s="3">
        <v>0</v>
      </c>
      <c r="O7" s="66">
        <v>0</v>
      </c>
      <c r="P7" s="66">
        <v>0</v>
      </c>
      <c r="Q7" s="66">
        <v>6</v>
      </c>
      <c r="R7" s="66">
        <v>0</v>
      </c>
      <c r="S7" s="66">
        <v>2</v>
      </c>
      <c r="T7" s="66">
        <v>0</v>
      </c>
      <c r="U7" s="66">
        <v>0</v>
      </c>
      <c r="V7" s="66">
        <v>0</v>
      </c>
      <c r="W7" s="66">
        <v>0</v>
      </c>
      <c r="X7" s="66">
        <v>0</v>
      </c>
      <c r="Y7" s="66">
        <v>0</v>
      </c>
      <c r="Z7" s="66">
        <v>0</v>
      </c>
      <c r="AA7" s="66">
        <v>0</v>
      </c>
      <c r="AB7" s="66">
        <v>10</v>
      </c>
      <c r="AC7" s="66">
        <v>28</v>
      </c>
      <c r="AD7" s="66">
        <v>38</v>
      </c>
      <c r="AE7" s="3">
        <v>10</v>
      </c>
      <c r="AF7" s="66">
        <v>6</v>
      </c>
      <c r="AG7" s="66">
        <v>0</v>
      </c>
      <c r="AH7" s="66">
        <v>6</v>
      </c>
      <c r="AI7" s="66">
        <v>0</v>
      </c>
      <c r="AJ7" s="66">
        <v>2</v>
      </c>
      <c r="AK7" s="66">
        <v>2</v>
      </c>
      <c r="AL7" s="66">
        <v>0</v>
      </c>
      <c r="AM7" s="66">
        <v>6</v>
      </c>
      <c r="AN7" s="66">
        <v>2</v>
      </c>
      <c r="AO7" s="66">
        <v>2</v>
      </c>
      <c r="AP7" s="3">
        <v>2</v>
      </c>
      <c r="AQ7" s="66">
        <v>0</v>
      </c>
      <c r="AR7" s="66">
        <v>0</v>
      </c>
    </row>
    <row r="8" spans="1:44" x14ac:dyDescent="0.3">
      <c r="A8" s="3" t="s">
        <v>5137</v>
      </c>
      <c r="B8" s="3">
        <v>38</v>
      </c>
      <c r="C8" s="66">
        <v>2</v>
      </c>
      <c r="D8" s="66">
        <v>4</v>
      </c>
      <c r="E8" s="66">
        <v>12</v>
      </c>
      <c r="F8" s="66">
        <v>4</v>
      </c>
      <c r="G8" s="66">
        <v>6</v>
      </c>
      <c r="H8" s="66">
        <v>10</v>
      </c>
      <c r="I8" s="66">
        <v>6</v>
      </c>
      <c r="J8" s="3">
        <v>28</v>
      </c>
      <c r="K8" s="66">
        <v>0</v>
      </c>
      <c r="L8" s="66">
        <v>4</v>
      </c>
      <c r="M8" s="66">
        <v>2</v>
      </c>
      <c r="N8" s="3">
        <v>42</v>
      </c>
      <c r="O8" s="66">
        <v>12</v>
      </c>
      <c r="P8" s="66">
        <v>38</v>
      </c>
      <c r="Q8" s="66">
        <v>34</v>
      </c>
      <c r="R8" s="66">
        <v>46</v>
      </c>
      <c r="S8" s="66">
        <v>52</v>
      </c>
      <c r="T8" s="66">
        <v>20</v>
      </c>
      <c r="U8" s="66">
        <v>58</v>
      </c>
      <c r="V8" s="66">
        <v>16</v>
      </c>
      <c r="W8" s="66">
        <v>18</v>
      </c>
      <c r="X8" s="66">
        <v>10</v>
      </c>
      <c r="Y8" s="66">
        <v>4</v>
      </c>
      <c r="Z8" s="66">
        <v>0</v>
      </c>
      <c r="AA8" s="66">
        <v>0</v>
      </c>
      <c r="AB8" s="66">
        <v>6</v>
      </c>
      <c r="AC8" s="66">
        <v>0</v>
      </c>
      <c r="AD8" s="66">
        <v>0</v>
      </c>
      <c r="AE8" s="3">
        <v>8</v>
      </c>
      <c r="AF8" s="66">
        <v>0</v>
      </c>
      <c r="AG8" s="66">
        <v>2</v>
      </c>
      <c r="AH8" s="66">
        <v>0</v>
      </c>
      <c r="AI8" s="66">
        <v>0</v>
      </c>
      <c r="AJ8" s="66">
        <v>0</v>
      </c>
      <c r="AK8" s="66">
        <v>6</v>
      </c>
      <c r="AL8" s="66">
        <v>0</v>
      </c>
      <c r="AM8" s="66">
        <v>6</v>
      </c>
      <c r="AN8" s="66">
        <v>6</v>
      </c>
      <c r="AO8" s="66">
        <v>4</v>
      </c>
      <c r="AP8" s="3">
        <v>24</v>
      </c>
      <c r="AQ8" s="66">
        <v>0</v>
      </c>
      <c r="AR8" s="66">
        <v>2</v>
      </c>
    </row>
    <row r="9" spans="1:44" x14ac:dyDescent="0.3">
      <c r="A9" s="3" t="s">
        <v>5138</v>
      </c>
      <c r="B9" s="3">
        <v>6</v>
      </c>
      <c r="C9" s="66">
        <v>12</v>
      </c>
      <c r="D9" s="66">
        <v>8</v>
      </c>
      <c r="E9" s="66">
        <v>2</v>
      </c>
      <c r="F9" s="66">
        <v>10</v>
      </c>
      <c r="G9" s="66">
        <v>4</v>
      </c>
      <c r="H9" s="66">
        <v>0</v>
      </c>
      <c r="I9" s="66">
        <v>0</v>
      </c>
      <c r="J9" s="3">
        <v>16</v>
      </c>
      <c r="K9" s="66">
        <v>0</v>
      </c>
      <c r="L9" s="66">
        <v>0</v>
      </c>
      <c r="M9" s="66">
        <v>0</v>
      </c>
      <c r="N9" s="3">
        <v>6</v>
      </c>
      <c r="O9" s="66">
        <v>4</v>
      </c>
      <c r="P9" s="66">
        <v>2</v>
      </c>
      <c r="Q9" s="66">
        <v>8</v>
      </c>
      <c r="R9" s="66">
        <v>14</v>
      </c>
      <c r="S9" s="66">
        <v>10</v>
      </c>
      <c r="T9" s="66">
        <v>2</v>
      </c>
      <c r="U9" s="66">
        <v>12</v>
      </c>
      <c r="V9" s="66">
        <v>16</v>
      </c>
      <c r="W9" s="66">
        <v>18</v>
      </c>
      <c r="X9" s="66">
        <v>12</v>
      </c>
      <c r="Y9" s="66">
        <v>0</v>
      </c>
      <c r="Z9" s="66">
        <v>2</v>
      </c>
      <c r="AA9" s="66">
        <v>8</v>
      </c>
      <c r="AB9" s="66">
        <v>8</v>
      </c>
      <c r="AC9" s="66">
        <v>26</v>
      </c>
      <c r="AD9" s="66">
        <v>0</v>
      </c>
      <c r="AE9" s="3">
        <v>16</v>
      </c>
      <c r="AF9" s="66">
        <v>8</v>
      </c>
      <c r="AG9" s="66">
        <v>8</v>
      </c>
      <c r="AH9" s="66">
        <v>0</v>
      </c>
      <c r="AI9" s="66">
        <v>2</v>
      </c>
      <c r="AJ9" s="66">
        <v>12</v>
      </c>
      <c r="AK9" s="66">
        <v>0</v>
      </c>
      <c r="AL9" s="66">
        <v>4</v>
      </c>
      <c r="AM9" s="66">
        <v>4</v>
      </c>
      <c r="AN9" s="66">
        <v>14</v>
      </c>
      <c r="AO9" s="66">
        <v>12</v>
      </c>
      <c r="AP9" s="3">
        <v>2</v>
      </c>
      <c r="AQ9" s="66">
        <v>6</v>
      </c>
      <c r="AR9" s="66">
        <v>2</v>
      </c>
    </row>
    <row r="10" spans="1:44" x14ac:dyDescent="0.3">
      <c r="A10" s="3" t="s">
        <v>5139</v>
      </c>
      <c r="B10" s="3">
        <v>0</v>
      </c>
      <c r="C10" s="66">
        <v>0</v>
      </c>
      <c r="D10" s="66">
        <v>0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3">
        <v>0</v>
      </c>
      <c r="K10" s="66">
        <v>0</v>
      </c>
      <c r="L10" s="66">
        <v>0</v>
      </c>
      <c r="M10" s="66">
        <v>0</v>
      </c>
      <c r="N10" s="3">
        <v>2</v>
      </c>
      <c r="O10" s="66">
        <v>0</v>
      </c>
      <c r="P10" s="66">
        <v>0</v>
      </c>
      <c r="Q10" s="66">
        <v>2</v>
      </c>
      <c r="R10" s="66">
        <v>4</v>
      </c>
      <c r="S10" s="66">
        <v>4</v>
      </c>
      <c r="T10" s="66">
        <v>2</v>
      </c>
      <c r="U10" s="66">
        <v>4</v>
      </c>
      <c r="V10" s="66">
        <v>0</v>
      </c>
      <c r="W10" s="66">
        <v>0</v>
      </c>
      <c r="X10" s="66">
        <v>0</v>
      </c>
      <c r="Y10" s="66">
        <v>0</v>
      </c>
      <c r="Z10" s="66">
        <v>0</v>
      </c>
      <c r="AA10" s="66">
        <v>0</v>
      </c>
      <c r="AB10" s="66">
        <v>4</v>
      </c>
      <c r="AC10" s="66">
        <v>0</v>
      </c>
      <c r="AD10" s="66">
        <v>30</v>
      </c>
      <c r="AE10" s="3">
        <v>0</v>
      </c>
      <c r="AF10" s="66">
        <v>0</v>
      </c>
      <c r="AG10" s="66">
        <v>0</v>
      </c>
      <c r="AH10" s="66">
        <v>0</v>
      </c>
      <c r="AI10" s="66">
        <v>0</v>
      </c>
      <c r="AJ10" s="66">
        <v>0</v>
      </c>
      <c r="AK10" s="66">
        <v>2</v>
      </c>
      <c r="AL10" s="66">
        <v>0</v>
      </c>
      <c r="AM10" s="66">
        <v>8</v>
      </c>
      <c r="AN10" s="66">
        <v>0</v>
      </c>
      <c r="AO10" s="66">
        <v>2</v>
      </c>
      <c r="AP10" s="3">
        <v>14</v>
      </c>
      <c r="AQ10" s="66">
        <v>2</v>
      </c>
      <c r="AR10" s="66">
        <v>4</v>
      </c>
    </row>
    <row r="11" spans="1:44" x14ac:dyDescent="0.3">
      <c r="A11" s="3" t="s">
        <v>5140</v>
      </c>
      <c r="B11" s="3">
        <v>0</v>
      </c>
      <c r="C11" s="66">
        <v>0</v>
      </c>
      <c r="D11" s="66">
        <v>0</v>
      </c>
      <c r="E11" s="66">
        <v>0</v>
      </c>
      <c r="F11" s="66">
        <v>2</v>
      </c>
      <c r="G11" s="66">
        <v>4</v>
      </c>
      <c r="H11" s="66">
        <v>0</v>
      </c>
      <c r="I11" s="66">
        <v>0</v>
      </c>
      <c r="J11" s="3">
        <v>2</v>
      </c>
      <c r="K11" s="66">
        <v>0</v>
      </c>
      <c r="L11" s="66">
        <v>0</v>
      </c>
      <c r="M11" s="66">
        <v>0</v>
      </c>
      <c r="N11" s="3">
        <v>0</v>
      </c>
      <c r="O11" s="66">
        <v>0</v>
      </c>
      <c r="P11" s="66">
        <v>0</v>
      </c>
      <c r="Q11" s="66">
        <v>2</v>
      </c>
      <c r="R11" s="66">
        <v>0</v>
      </c>
      <c r="S11" s="66">
        <v>2</v>
      </c>
      <c r="T11" s="66">
        <v>0</v>
      </c>
      <c r="U11" s="66">
        <v>0</v>
      </c>
      <c r="V11" s="66">
        <v>2</v>
      </c>
      <c r="W11" s="66">
        <v>6</v>
      </c>
      <c r="X11" s="66">
        <v>2</v>
      </c>
      <c r="Y11" s="66">
        <v>0</v>
      </c>
      <c r="Z11" s="66">
        <v>0</v>
      </c>
      <c r="AA11" s="66">
        <v>0</v>
      </c>
      <c r="AB11" s="66">
        <v>0</v>
      </c>
      <c r="AC11" s="66">
        <v>0</v>
      </c>
      <c r="AD11" s="66">
        <v>0</v>
      </c>
      <c r="AE11" s="3">
        <v>0</v>
      </c>
      <c r="AF11" s="66">
        <v>0</v>
      </c>
      <c r="AG11" s="66">
        <v>0</v>
      </c>
      <c r="AH11" s="66">
        <v>0</v>
      </c>
      <c r="AI11" s="66">
        <v>0</v>
      </c>
      <c r="AJ11" s="66">
        <v>0</v>
      </c>
      <c r="AK11" s="66">
        <v>0</v>
      </c>
      <c r="AL11" s="66">
        <v>0</v>
      </c>
      <c r="AM11" s="66">
        <v>2</v>
      </c>
      <c r="AN11" s="66">
        <v>2</v>
      </c>
      <c r="AO11" s="66">
        <v>0</v>
      </c>
      <c r="AP11" s="3">
        <v>0</v>
      </c>
      <c r="AQ11" s="66">
        <v>0</v>
      </c>
      <c r="AR11" s="66">
        <v>2</v>
      </c>
    </row>
    <row r="12" spans="1:44" x14ac:dyDescent="0.3">
      <c r="A12" s="3" t="s">
        <v>5141</v>
      </c>
      <c r="B12" s="3">
        <v>2</v>
      </c>
      <c r="C12" s="66">
        <v>0</v>
      </c>
      <c r="D12" s="66">
        <v>0</v>
      </c>
      <c r="E12" s="66">
        <v>0</v>
      </c>
      <c r="F12" s="66">
        <v>2</v>
      </c>
      <c r="G12" s="66">
        <v>0</v>
      </c>
      <c r="H12" s="66">
        <v>0</v>
      </c>
      <c r="I12" s="66">
        <v>0</v>
      </c>
      <c r="J12" s="3">
        <v>2</v>
      </c>
      <c r="K12" s="66">
        <v>4</v>
      </c>
      <c r="L12" s="66">
        <v>2</v>
      </c>
      <c r="M12" s="66">
        <v>0</v>
      </c>
      <c r="N12" s="3">
        <v>2</v>
      </c>
      <c r="O12" s="66">
        <v>0</v>
      </c>
      <c r="P12" s="66">
        <v>0</v>
      </c>
      <c r="Q12" s="66">
        <v>4</v>
      </c>
      <c r="R12" s="66">
        <v>2</v>
      </c>
      <c r="S12" s="66">
        <v>2</v>
      </c>
      <c r="T12" s="66">
        <v>0</v>
      </c>
      <c r="U12" s="66">
        <v>0</v>
      </c>
      <c r="V12" s="66">
        <v>0</v>
      </c>
      <c r="W12" s="66">
        <v>0</v>
      </c>
      <c r="X12" s="66">
        <v>0</v>
      </c>
      <c r="Y12" s="66">
        <v>0</v>
      </c>
      <c r="Z12" s="66">
        <v>0</v>
      </c>
      <c r="AA12" s="66">
        <v>0</v>
      </c>
      <c r="AB12" s="66">
        <v>0</v>
      </c>
      <c r="AC12" s="66">
        <v>0</v>
      </c>
      <c r="AD12" s="66">
        <v>0</v>
      </c>
      <c r="AE12" s="3">
        <v>0</v>
      </c>
      <c r="AF12" s="66">
        <v>0</v>
      </c>
      <c r="AG12" s="66">
        <v>0</v>
      </c>
      <c r="AH12" s="66">
        <v>0</v>
      </c>
      <c r="AI12" s="66">
        <v>0</v>
      </c>
      <c r="AJ12" s="66">
        <v>0</v>
      </c>
      <c r="AK12" s="66">
        <v>0</v>
      </c>
      <c r="AL12" s="66">
        <v>0</v>
      </c>
      <c r="AM12" s="66">
        <v>0</v>
      </c>
      <c r="AN12" s="66">
        <v>0</v>
      </c>
      <c r="AO12" s="66">
        <v>0</v>
      </c>
      <c r="AP12" s="3">
        <v>0</v>
      </c>
      <c r="AQ12" s="66">
        <v>0</v>
      </c>
      <c r="AR12" s="66">
        <v>0</v>
      </c>
    </row>
    <row r="13" spans="1:44" x14ac:dyDescent="0.3">
      <c r="A13" s="3" t="s">
        <v>5142</v>
      </c>
      <c r="B13" s="3">
        <v>2</v>
      </c>
      <c r="C13" s="66">
        <v>0</v>
      </c>
      <c r="D13" s="66">
        <v>0</v>
      </c>
      <c r="E13" s="66">
        <v>0</v>
      </c>
      <c r="F13" s="66">
        <v>4</v>
      </c>
      <c r="G13" s="66">
        <v>0</v>
      </c>
      <c r="H13" s="66">
        <v>2</v>
      </c>
      <c r="I13" s="66">
        <v>0</v>
      </c>
      <c r="J13" s="3">
        <v>6</v>
      </c>
      <c r="K13" s="66">
        <v>0</v>
      </c>
      <c r="L13" s="66">
        <v>0</v>
      </c>
      <c r="M13" s="66">
        <v>0</v>
      </c>
      <c r="N13" s="3">
        <v>2</v>
      </c>
      <c r="O13" s="66">
        <v>0</v>
      </c>
      <c r="P13" s="66">
        <v>0</v>
      </c>
      <c r="Q13" s="66">
        <v>0</v>
      </c>
      <c r="R13" s="66">
        <v>0</v>
      </c>
      <c r="S13" s="66">
        <v>0</v>
      </c>
      <c r="T13" s="66">
        <v>0</v>
      </c>
      <c r="U13" s="66">
        <v>0</v>
      </c>
      <c r="V13" s="66">
        <v>8</v>
      </c>
      <c r="W13" s="66">
        <v>2</v>
      </c>
      <c r="X13" s="66">
        <v>2</v>
      </c>
      <c r="Y13" s="66">
        <v>0</v>
      </c>
      <c r="Z13" s="66">
        <v>0</v>
      </c>
      <c r="AA13" s="66">
        <v>0</v>
      </c>
      <c r="AB13" s="66">
        <v>22</v>
      </c>
      <c r="AC13" s="66">
        <v>16</v>
      </c>
      <c r="AD13" s="66">
        <v>10</v>
      </c>
      <c r="AE13" s="3">
        <v>6</v>
      </c>
      <c r="AF13" s="66">
        <v>0</v>
      </c>
      <c r="AG13" s="66">
        <v>0</v>
      </c>
      <c r="AH13" s="66">
        <v>2</v>
      </c>
      <c r="AI13" s="66">
        <v>0</v>
      </c>
      <c r="AJ13" s="66">
        <v>8</v>
      </c>
      <c r="AK13" s="66">
        <v>4</v>
      </c>
      <c r="AL13" s="66">
        <v>0</v>
      </c>
      <c r="AM13" s="66">
        <v>2</v>
      </c>
      <c r="AN13" s="66">
        <v>6</v>
      </c>
      <c r="AO13" s="66">
        <v>4</v>
      </c>
      <c r="AP13" s="3">
        <v>0</v>
      </c>
      <c r="AQ13" s="66">
        <v>0</v>
      </c>
      <c r="AR13" s="66">
        <v>0</v>
      </c>
    </row>
    <row r="14" spans="1:44" x14ac:dyDescent="0.3">
      <c r="A14" s="3" t="s">
        <v>5143</v>
      </c>
      <c r="B14" s="3">
        <v>0</v>
      </c>
      <c r="C14" s="66">
        <v>2</v>
      </c>
      <c r="D14" s="66">
        <v>0</v>
      </c>
      <c r="E14" s="66">
        <v>0</v>
      </c>
      <c r="F14" s="66">
        <v>0</v>
      </c>
      <c r="G14" s="66">
        <v>0</v>
      </c>
      <c r="H14" s="66">
        <v>2</v>
      </c>
      <c r="I14" s="66">
        <v>0</v>
      </c>
      <c r="J14" s="3">
        <v>4</v>
      </c>
      <c r="K14" s="66">
        <v>0</v>
      </c>
      <c r="L14" s="66">
        <v>0</v>
      </c>
      <c r="M14" s="66">
        <v>0</v>
      </c>
      <c r="N14" s="3">
        <v>0</v>
      </c>
      <c r="O14" s="66">
        <v>0</v>
      </c>
      <c r="P14" s="66">
        <v>0</v>
      </c>
      <c r="Q14" s="66">
        <v>0</v>
      </c>
      <c r="R14" s="66">
        <v>2</v>
      </c>
      <c r="S14" s="66">
        <v>0</v>
      </c>
      <c r="T14" s="66">
        <v>0</v>
      </c>
      <c r="U14" s="66">
        <v>2</v>
      </c>
      <c r="V14" s="66">
        <v>4</v>
      </c>
      <c r="W14" s="66">
        <v>0</v>
      </c>
      <c r="X14" s="66">
        <v>4</v>
      </c>
      <c r="Y14" s="66">
        <v>0</v>
      </c>
      <c r="Z14" s="66">
        <v>6</v>
      </c>
      <c r="AA14" s="66">
        <v>0</v>
      </c>
      <c r="AB14" s="66">
        <v>24</v>
      </c>
      <c r="AC14" s="66">
        <v>2</v>
      </c>
      <c r="AD14" s="66">
        <v>24</v>
      </c>
      <c r="AE14" s="3">
        <v>0</v>
      </c>
      <c r="AF14" s="66">
        <v>0</v>
      </c>
      <c r="AG14" s="66">
        <v>0</v>
      </c>
      <c r="AH14" s="66">
        <v>2</v>
      </c>
      <c r="AI14" s="66">
        <v>0</v>
      </c>
      <c r="AJ14" s="66">
        <v>4</v>
      </c>
      <c r="AK14" s="66">
        <v>18</v>
      </c>
      <c r="AL14" s="66">
        <v>10</v>
      </c>
      <c r="AM14" s="66">
        <v>12</v>
      </c>
      <c r="AN14" s="66">
        <v>2</v>
      </c>
      <c r="AO14" s="66">
        <v>0</v>
      </c>
      <c r="AP14" s="3">
        <v>6</v>
      </c>
      <c r="AQ14" s="66">
        <v>10</v>
      </c>
      <c r="AR14" s="66">
        <v>2</v>
      </c>
    </row>
    <row r="15" spans="1:44" x14ac:dyDescent="0.3">
      <c r="A15" s="3" t="s">
        <v>5144</v>
      </c>
      <c r="B15" s="3">
        <v>236</v>
      </c>
      <c r="C15" s="66">
        <v>368</v>
      </c>
      <c r="D15" s="66">
        <v>38</v>
      </c>
      <c r="E15" s="66">
        <v>226</v>
      </c>
      <c r="F15" s="66">
        <v>224</v>
      </c>
      <c r="G15" s="66">
        <v>162</v>
      </c>
      <c r="H15" s="66">
        <v>212</v>
      </c>
      <c r="I15" s="66">
        <v>148</v>
      </c>
      <c r="J15" s="3">
        <v>304</v>
      </c>
      <c r="K15" s="66">
        <v>88</v>
      </c>
      <c r="L15" s="66">
        <v>72</v>
      </c>
      <c r="M15" s="66">
        <v>76</v>
      </c>
      <c r="N15" s="3">
        <v>62</v>
      </c>
      <c r="O15" s="66">
        <v>180</v>
      </c>
      <c r="P15" s="66">
        <v>68</v>
      </c>
      <c r="Q15" s="66">
        <v>128</v>
      </c>
      <c r="R15" s="66">
        <v>164</v>
      </c>
      <c r="S15" s="66">
        <v>192</v>
      </c>
      <c r="T15" s="66">
        <v>60</v>
      </c>
      <c r="U15" s="66">
        <v>110</v>
      </c>
      <c r="V15" s="66">
        <v>72</v>
      </c>
      <c r="W15" s="66">
        <v>114</v>
      </c>
      <c r="X15" s="66">
        <v>160</v>
      </c>
      <c r="Y15" s="66">
        <v>88</v>
      </c>
      <c r="Z15" s="66">
        <v>56</v>
      </c>
      <c r="AA15" s="66">
        <v>46</v>
      </c>
      <c r="AB15" s="66">
        <v>120</v>
      </c>
      <c r="AC15" s="66">
        <v>150</v>
      </c>
      <c r="AD15" s="66">
        <v>150</v>
      </c>
      <c r="AE15" s="3">
        <v>148</v>
      </c>
      <c r="AF15" s="66">
        <v>72</v>
      </c>
      <c r="AG15" s="66">
        <v>64</v>
      </c>
      <c r="AH15" s="66">
        <v>40</v>
      </c>
      <c r="AI15" s="66">
        <v>64</v>
      </c>
      <c r="AJ15" s="66">
        <v>94</v>
      </c>
      <c r="AK15" s="66">
        <v>10</v>
      </c>
      <c r="AL15" s="66">
        <v>30</v>
      </c>
      <c r="AM15" s="66">
        <v>38</v>
      </c>
      <c r="AN15" s="66">
        <v>60</v>
      </c>
      <c r="AO15" s="66">
        <v>50</v>
      </c>
      <c r="AP15" s="3">
        <v>136</v>
      </c>
      <c r="AQ15" s="66">
        <v>38</v>
      </c>
      <c r="AR15" s="66">
        <v>64</v>
      </c>
    </row>
    <row r="16" spans="1:44" x14ac:dyDescent="0.3">
      <c r="A16" s="3" t="s">
        <v>5145</v>
      </c>
      <c r="B16" s="3">
        <v>220</v>
      </c>
      <c r="C16" s="66">
        <v>286</v>
      </c>
      <c r="D16" s="66">
        <v>132</v>
      </c>
      <c r="E16" s="66">
        <v>28</v>
      </c>
      <c r="F16" s="66">
        <v>124</v>
      </c>
      <c r="G16" s="66">
        <v>232</v>
      </c>
      <c r="H16" s="66">
        <v>302</v>
      </c>
      <c r="I16" s="66">
        <v>348</v>
      </c>
      <c r="J16" s="3">
        <v>414</v>
      </c>
      <c r="K16" s="66">
        <v>158</v>
      </c>
      <c r="L16" s="66">
        <v>154</v>
      </c>
      <c r="M16" s="66">
        <v>238</v>
      </c>
      <c r="N16" s="3">
        <v>496</v>
      </c>
      <c r="O16" s="66">
        <v>470</v>
      </c>
      <c r="P16" s="66">
        <v>100</v>
      </c>
      <c r="Q16" s="66">
        <v>360</v>
      </c>
      <c r="R16" s="66">
        <v>276</v>
      </c>
      <c r="S16" s="66">
        <v>402</v>
      </c>
      <c r="T16" s="66">
        <v>92</v>
      </c>
      <c r="U16" s="66">
        <v>210</v>
      </c>
      <c r="V16" s="66">
        <v>146</v>
      </c>
      <c r="W16" s="66">
        <v>222</v>
      </c>
      <c r="X16" s="66">
        <v>354</v>
      </c>
      <c r="Y16" s="66">
        <v>308</v>
      </c>
      <c r="Z16" s="66">
        <v>148</v>
      </c>
      <c r="AA16" s="66">
        <v>234</v>
      </c>
      <c r="AB16" s="66">
        <v>136</v>
      </c>
      <c r="AC16" s="66">
        <v>144</v>
      </c>
      <c r="AD16" s="66">
        <v>250</v>
      </c>
      <c r="AE16" s="3">
        <v>234</v>
      </c>
      <c r="AF16" s="66">
        <v>162</v>
      </c>
      <c r="AG16" s="66">
        <v>184</v>
      </c>
      <c r="AH16" s="66">
        <v>102</v>
      </c>
      <c r="AI16" s="66">
        <v>128</v>
      </c>
      <c r="AJ16" s="66">
        <v>122</v>
      </c>
      <c r="AK16" s="66">
        <v>48</v>
      </c>
      <c r="AL16" s="66">
        <v>96</v>
      </c>
      <c r="AM16" s="66">
        <v>184</v>
      </c>
      <c r="AN16" s="66">
        <v>118</v>
      </c>
      <c r="AO16" s="66">
        <v>80</v>
      </c>
      <c r="AP16" s="3">
        <v>202</v>
      </c>
      <c r="AQ16" s="66">
        <v>156</v>
      </c>
      <c r="AR16" s="66">
        <v>76</v>
      </c>
    </row>
    <row r="17" spans="1:44" x14ac:dyDescent="0.3">
      <c r="A17" s="3" t="s">
        <v>5146</v>
      </c>
      <c r="B17" s="3">
        <v>4</v>
      </c>
      <c r="C17" s="66">
        <v>10</v>
      </c>
      <c r="D17" s="66">
        <v>0</v>
      </c>
      <c r="E17" s="66">
        <v>2</v>
      </c>
      <c r="F17" s="66">
        <v>4</v>
      </c>
      <c r="G17" s="66">
        <v>0</v>
      </c>
      <c r="H17" s="66">
        <v>0</v>
      </c>
      <c r="I17" s="66">
        <v>4</v>
      </c>
      <c r="J17" s="66">
        <v>0</v>
      </c>
      <c r="K17" s="66">
        <v>2</v>
      </c>
      <c r="L17" s="66">
        <v>0</v>
      </c>
      <c r="M17" s="66">
        <v>0</v>
      </c>
      <c r="N17" s="3">
        <v>10</v>
      </c>
      <c r="O17" s="66">
        <v>0</v>
      </c>
      <c r="P17" s="66">
        <v>2</v>
      </c>
      <c r="Q17" s="66">
        <v>6</v>
      </c>
      <c r="R17" s="66">
        <v>4</v>
      </c>
      <c r="S17" s="66">
        <v>8</v>
      </c>
      <c r="T17" s="66">
        <v>2</v>
      </c>
      <c r="U17" s="66">
        <v>4</v>
      </c>
      <c r="V17" s="66">
        <v>22</v>
      </c>
      <c r="W17" s="66">
        <v>38</v>
      </c>
      <c r="X17" s="66">
        <v>34</v>
      </c>
      <c r="Y17" s="66">
        <v>0</v>
      </c>
      <c r="Z17" s="66">
        <v>0</v>
      </c>
      <c r="AA17" s="66">
        <v>0</v>
      </c>
      <c r="AB17" s="66">
        <v>8</v>
      </c>
      <c r="AC17" s="66">
        <v>30</v>
      </c>
      <c r="AD17" s="66">
        <v>6</v>
      </c>
      <c r="AE17" s="66">
        <v>0</v>
      </c>
      <c r="AF17" s="66">
        <v>2</v>
      </c>
      <c r="AG17" s="66">
        <v>0</v>
      </c>
      <c r="AH17" s="66">
        <v>0</v>
      </c>
      <c r="AI17" s="66">
        <v>0</v>
      </c>
      <c r="AJ17" s="66">
        <v>0</v>
      </c>
      <c r="AK17" s="66">
        <v>0</v>
      </c>
      <c r="AL17" s="66">
        <v>4</v>
      </c>
      <c r="AM17" s="66">
        <v>8</v>
      </c>
      <c r="AN17" s="66">
        <v>0</v>
      </c>
      <c r="AO17" s="66">
        <v>0</v>
      </c>
      <c r="AP17" s="66">
        <v>0</v>
      </c>
      <c r="AQ17" s="66">
        <v>0</v>
      </c>
      <c r="AR17" s="66">
        <v>0</v>
      </c>
    </row>
    <row r="18" spans="1:44" x14ac:dyDescent="0.3">
      <c r="A18" s="3" t="s">
        <v>5147</v>
      </c>
      <c r="B18" s="3">
        <v>0</v>
      </c>
      <c r="C18" s="66">
        <v>0</v>
      </c>
      <c r="D18" s="66">
        <v>0</v>
      </c>
      <c r="E18" s="66">
        <v>0</v>
      </c>
      <c r="F18" s="66">
        <v>0</v>
      </c>
      <c r="G18" s="66">
        <v>0</v>
      </c>
      <c r="H18" s="66">
        <v>0</v>
      </c>
      <c r="I18" s="66">
        <v>2</v>
      </c>
      <c r="J18" s="3">
        <v>0</v>
      </c>
      <c r="K18" s="66">
        <v>0</v>
      </c>
      <c r="L18" s="66">
        <v>0</v>
      </c>
      <c r="M18" s="66">
        <v>2</v>
      </c>
      <c r="N18" s="3">
        <v>0</v>
      </c>
      <c r="O18" s="66">
        <v>0</v>
      </c>
      <c r="P18" s="66">
        <v>0</v>
      </c>
      <c r="Q18" s="66">
        <v>4</v>
      </c>
      <c r="R18" s="66">
        <v>0</v>
      </c>
      <c r="S18" s="66">
        <v>2</v>
      </c>
      <c r="T18" s="66">
        <v>0</v>
      </c>
      <c r="U18" s="66">
        <v>0</v>
      </c>
      <c r="V18" s="66">
        <v>4</v>
      </c>
      <c r="W18" s="66">
        <v>0</v>
      </c>
      <c r="X18" s="66">
        <v>0</v>
      </c>
      <c r="Y18" s="66">
        <v>0</v>
      </c>
      <c r="Z18" s="66">
        <v>0</v>
      </c>
      <c r="AA18" s="66">
        <v>0</v>
      </c>
      <c r="AB18" s="66">
        <v>2</v>
      </c>
      <c r="AC18" s="66">
        <v>0</v>
      </c>
      <c r="AD18" s="66">
        <v>0</v>
      </c>
      <c r="AE18" s="3">
        <v>0</v>
      </c>
      <c r="AF18" s="66">
        <v>0</v>
      </c>
      <c r="AG18" s="66">
        <v>0</v>
      </c>
      <c r="AH18" s="66">
        <v>0</v>
      </c>
      <c r="AI18" s="66">
        <v>2</v>
      </c>
      <c r="AJ18" s="66">
        <v>0</v>
      </c>
      <c r="AK18" s="66">
        <v>0</v>
      </c>
      <c r="AL18" s="66">
        <v>2</v>
      </c>
      <c r="AM18" s="66">
        <v>0</v>
      </c>
      <c r="AN18" s="66">
        <v>0</v>
      </c>
      <c r="AO18" s="66">
        <v>4</v>
      </c>
      <c r="AP18" s="3">
        <v>0</v>
      </c>
      <c r="AQ18" s="66">
        <v>0</v>
      </c>
      <c r="AR18" s="66">
        <v>0</v>
      </c>
    </row>
    <row r="19" spans="1:44" x14ac:dyDescent="0.3">
      <c r="A19" s="3" t="s">
        <v>5148</v>
      </c>
      <c r="B19" s="3">
        <v>12</v>
      </c>
      <c r="C19" s="66">
        <v>22</v>
      </c>
      <c r="D19" s="66">
        <v>2</v>
      </c>
      <c r="E19" s="66">
        <v>6</v>
      </c>
      <c r="F19" s="66">
        <v>10</v>
      </c>
      <c r="G19" s="66">
        <v>20</v>
      </c>
      <c r="H19" s="66">
        <v>14</v>
      </c>
      <c r="I19" s="66">
        <v>4</v>
      </c>
      <c r="J19" s="3">
        <v>16</v>
      </c>
      <c r="K19" s="66">
        <v>4</v>
      </c>
      <c r="L19" s="66">
        <v>8</v>
      </c>
      <c r="M19" s="66">
        <v>18</v>
      </c>
      <c r="N19" s="3">
        <v>26</v>
      </c>
      <c r="O19" s="66">
        <v>2</v>
      </c>
      <c r="P19" s="66">
        <v>0</v>
      </c>
      <c r="Q19" s="66">
        <v>12</v>
      </c>
      <c r="R19" s="66">
        <v>18</v>
      </c>
      <c r="S19" s="66">
        <v>26</v>
      </c>
      <c r="T19" s="66">
        <v>4</v>
      </c>
      <c r="U19" s="66">
        <v>12</v>
      </c>
      <c r="V19" s="66">
        <v>16</v>
      </c>
      <c r="W19" s="66">
        <v>44</v>
      </c>
      <c r="X19" s="66">
        <v>22</v>
      </c>
      <c r="Y19" s="66">
        <v>0</v>
      </c>
      <c r="Z19" s="66">
        <v>0</v>
      </c>
      <c r="AA19" s="66">
        <v>0</v>
      </c>
      <c r="AB19" s="66">
        <v>2</v>
      </c>
      <c r="AC19" s="66">
        <v>0</v>
      </c>
      <c r="AD19" s="66">
        <v>2</v>
      </c>
      <c r="AE19" s="3">
        <v>12</v>
      </c>
      <c r="AF19" s="66">
        <v>8</v>
      </c>
      <c r="AG19" s="66">
        <v>8</v>
      </c>
      <c r="AH19" s="66">
        <v>12</v>
      </c>
      <c r="AI19" s="66">
        <v>0</v>
      </c>
      <c r="AJ19" s="66">
        <v>8</v>
      </c>
      <c r="AK19" s="66">
        <v>0</v>
      </c>
      <c r="AL19" s="66">
        <v>2</v>
      </c>
      <c r="AM19" s="66">
        <v>2</v>
      </c>
      <c r="AN19" s="66">
        <v>4</v>
      </c>
      <c r="AO19" s="66">
        <v>4</v>
      </c>
      <c r="AP19" s="3">
        <v>2</v>
      </c>
      <c r="AQ19" s="66">
        <v>6</v>
      </c>
      <c r="AR19" s="66">
        <v>0</v>
      </c>
    </row>
    <row r="20" spans="1:44" x14ac:dyDescent="0.3">
      <c r="A20" s="3" t="s">
        <v>5149</v>
      </c>
      <c r="B20" s="3">
        <v>2</v>
      </c>
      <c r="C20" s="66">
        <v>2</v>
      </c>
      <c r="D20" s="66">
        <v>0</v>
      </c>
      <c r="E20" s="66">
        <v>0</v>
      </c>
      <c r="F20" s="66">
        <v>0</v>
      </c>
      <c r="G20" s="66">
        <v>2</v>
      </c>
      <c r="H20" s="66">
        <v>0</v>
      </c>
      <c r="I20" s="66">
        <v>0</v>
      </c>
      <c r="J20" s="3">
        <v>8</v>
      </c>
      <c r="K20" s="66">
        <v>8</v>
      </c>
      <c r="L20" s="66">
        <v>4</v>
      </c>
      <c r="M20" s="66">
        <v>4</v>
      </c>
      <c r="N20" s="3">
        <v>2</v>
      </c>
      <c r="O20" s="66">
        <v>0</v>
      </c>
      <c r="P20" s="66">
        <v>0</v>
      </c>
      <c r="Q20" s="66">
        <v>0</v>
      </c>
      <c r="R20" s="66">
        <v>0</v>
      </c>
      <c r="S20" s="66">
        <v>6</v>
      </c>
      <c r="T20" s="66">
        <v>0</v>
      </c>
      <c r="U20" s="66">
        <v>2</v>
      </c>
      <c r="V20" s="66">
        <v>34</v>
      </c>
      <c r="W20" s="66">
        <v>42</v>
      </c>
      <c r="X20" s="66">
        <v>4</v>
      </c>
      <c r="Y20" s="66">
        <v>0</v>
      </c>
      <c r="Z20" s="66">
        <v>0</v>
      </c>
      <c r="AA20" s="66">
        <v>0</v>
      </c>
      <c r="AB20" s="66">
        <v>20</v>
      </c>
      <c r="AC20" s="66">
        <v>38</v>
      </c>
      <c r="AD20" s="66">
        <v>4</v>
      </c>
      <c r="AE20" s="3">
        <v>10</v>
      </c>
      <c r="AF20" s="66">
        <v>10</v>
      </c>
      <c r="AG20" s="66">
        <v>4</v>
      </c>
      <c r="AH20" s="66">
        <v>0</v>
      </c>
      <c r="AI20" s="66">
        <v>2</v>
      </c>
      <c r="AJ20" s="66">
        <v>0</v>
      </c>
      <c r="AK20" s="66">
        <v>48</v>
      </c>
      <c r="AL20" s="66">
        <v>8</v>
      </c>
      <c r="AM20" s="66">
        <v>4</v>
      </c>
      <c r="AN20" s="66">
        <v>24</v>
      </c>
      <c r="AO20" s="66">
        <v>8</v>
      </c>
      <c r="AP20" s="3">
        <v>2</v>
      </c>
      <c r="AQ20" s="66">
        <v>6</v>
      </c>
      <c r="AR20" s="66">
        <v>6</v>
      </c>
    </row>
    <row r="21" spans="1:44" x14ac:dyDescent="0.3">
      <c r="A21" s="3" t="s">
        <v>5150</v>
      </c>
      <c r="B21" s="3">
        <v>2</v>
      </c>
      <c r="C21" s="66">
        <v>0</v>
      </c>
      <c r="D21" s="66">
        <v>0</v>
      </c>
      <c r="E21" s="66">
        <v>2</v>
      </c>
      <c r="F21" s="66">
        <v>2</v>
      </c>
      <c r="G21" s="66">
        <v>0</v>
      </c>
      <c r="H21" s="66">
        <v>2</v>
      </c>
      <c r="I21" s="66">
        <v>0</v>
      </c>
      <c r="J21" s="3">
        <v>4</v>
      </c>
      <c r="K21" s="66">
        <v>0</v>
      </c>
      <c r="L21" s="66">
        <v>0</v>
      </c>
      <c r="M21" s="66">
        <v>2</v>
      </c>
      <c r="N21" s="3">
        <v>2</v>
      </c>
      <c r="O21" s="66">
        <v>0</v>
      </c>
      <c r="P21" s="66">
        <v>0</v>
      </c>
      <c r="Q21" s="66">
        <v>4</v>
      </c>
      <c r="R21" s="66">
        <v>4</v>
      </c>
      <c r="S21" s="66">
        <v>0</v>
      </c>
      <c r="T21" s="66">
        <v>0</v>
      </c>
      <c r="U21" s="66">
        <v>0</v>
      </c>
      <c r="V21" s="66">
        <v>4</v>
      </c>
      <c r="W21" s="66">
        <v>6</v>
      </c>
      <c r="X21" s="66">
        <v>2</v>
      </c>
      <c r="Y21" s="66">
        <v>0</v>
      </c>
      <c r="Z21" s="66">
        <v>0</v>
      </c>
      <c r="AA21" s="66">
        <v>0</v>
      </c>
      <c r="AB21" s="66">
        <v>0</v>
      </c>
      <c r="AC21" s="66">
        <v>2</v>
      </c>
      <c r="AD21" s="66">
        <v>0</v>
      </c>
      <c r="AE21" s="3">
        <v>0</v>
      </c>
      <c r="AF21" s="66">
        <v>0</v>
      </c>
      <c r="AG21" s="66">
        <v>0</v>
      </c>
      <c r="AH21" s="66">
        <v>0</v>
      </c>
      <c r="AI21" s="66">
        <v>0</v>
      </c>
      <c r="AJ21" s="66">
        <v>0</v>
      </c>
      <c r="AK21" s="66">
        <v>0</v>
      </c>
      <c r="AL21" s="66">
        <v>0</v>
      </c>
      <c r="AM21" s="66">
        <v>0</v>
      </c>
      <c r="AN21" s="66">
        <v>0</v>
      </c>
      <c r="AO21" s="66">
        <v>0</v>
      </c>
      <c r="AP21" s="3">
        <v>0</v>
      </c>
      <c r="AQ21" s="66">
        <v>0</v>
      </c>
      <c r="AR21" s="66">
        <v>0</v>
      </c>
    </row>
    <row r="22" spans="1:44" x14ac:dyDescent="0.3">
      <c r="A22" s="3" t="s">
        <v>5151</v>
      </c>
      <c r="B22" s="3">
        <v>0</v>
      </c>
      <c r="C22" s="66">
        <v>0</v>
      </c>
      <c r="D22" s="66">
        <v>0</v>
      </c>
      <c r="E22" s="66">
        <v>0</v>
      </c>
      <c r="F22" s="66">
        <v>0</v>
      </c>
      <c r="G22" s="66">
        <v>0</v>
      </c>
      <c r="H22" s="66">
        <v>0</v>
      </c>
      <c r="I22" s="66">
        <v>0</v>
      </c>
      <c r="J22" s="3">
        <v>0</v>
      </c>
      <c r="K22" s="66">
        <v>0</v>
      </c>
      <c r="L22" s="66">
        <v>0</v>
      </c>
      <c r="M22" s="66">
        <v>0</v>
      </c>
      <c r="N22" s="3">
        <v>0</v>
      </c>
      <c r="O22" s="66">
        <v>0</v>
      </c>
      <c r="P22" s="66">
        <v>0</v>
      </c>
      <c r="Q22" s="66">
        <v>0</v>
      </c>
      <c r="R22" s="66">
        <v>0</v>
      </c>
      <c r="S22" s="66">
        <v>0</v>
      </c>
      <c r="T22" s="66">
        <v>0</v>
      </c>
      <c r="U22" s="66">
        <v>0</v>
      </c>
      <c r="V22" s="66">
        <v>0</v>
      </c>
      <c r="W22" s="66">
        <v>0</v>
      </c>
      <c r="X22" s="66">
        <v>0</v>
      </c>
      <c r="Y22" s="66">
        <v>0</v>
      </c>
      <c r="Z22" s="66">
        <v>0</v>
      </c>
      <c r="AA22" s="66">
        <v>0</v>
      </c>
      <c r="AB22" s="66">
        <v>0</v>
      </c>
      <c r="AC22" s="66">
        <v>0</v>
      </c>
      <c r="AD22" s="66">
        <v>0</v>
      </c>
      <c r="AE22" s="3">
        <v>0</v>
      </c>
      <c r="AF22" s="66">
        <v>0</v>
      </c>
      <c r="AG22" s="66">
        <v>0</v>
      </c>
      <c r="AH22" s="66">
        <v>0</v>
      </c>
      <c r="AI22" s="66">
        <v>0</v>
      </c>
      <c r="AJ22" s="66">
        <v>0</v>
      </c>
      <c r="AK22" s="66">
        <v>0</v>
      </c>
      <c r="AL22" s="66">
        <v>0</v>
      </c>
      <c r="AM22" s="66">
        <v>0</v>
      </c>
      <c r="AN22" s="66">
        <v>0</v>
      </c>
      <c r="AO22" s="66">
        <v>0</v>
      </c>
      <c r="AP22" s="3">
        <v>0</v>
      </c>
      <c r="AQ22" s="66">
        <v>0</v>
      </c>
      <c r="AR22" s="66">
        <v>0</v>
      </c>
    </row>
    <row r="23" spans="1:44" x14ac:dyDescent="0.3">
      <c r="A23" s="3" t="s">
        <v>5152</v>
      </c>
      <c r="B23" s="3">
        <v>0</v>
      </c>
      <c r="C23" s="66">
        <v>0</v>
      </c>
      <c r="D23" s="66">
        <v>0</v>
      </c>
      <c r="E23" s="66">
        <v>2</v>
      </c>
      <c r="F23" s="66">
        <v>0</v>
      </c>
      <c r="G23" s="66">
        <v>0</v>
      </c>
      <c r="H23" s="66">
        <v>0</v>
      </c>
      <c r="I23" s="66">
        <v>0</v>
      </c>
      <c r="J23" s="3">
        <v>4</v>
      </c>
      <c r="K23" s="66">
        <v>0</v>
      </c>
      <c r="L23" s="66">
        <v>0</v>
      </c>
      <c r="M23" s="66">
        <v>0</v>
      </c>
      <c r="N23" s="3">
        <v>0</v>
      </c>
      <c r="O23" s="66">
        <v>0</v>
      </c>
      <c r="P23" s="66">
        <v>0</v>
      </c>
      <c r="Q23" s="66">
        <v>0</v>
      </c>
      <c r="R23" s="66">
        <v>0</v>
      </c>
      <c r="S23" s="66">
        <v>0</v>
      </c>
      <c r="T23" s="66">
        <v>0</v>
      </c>
      <c r="U23" s="66">
        <v>0</v>
      </c>
      <c r="V23" s="66">
        <v>0</v>
      </c>
      <c r="W23" s="66">
        <v>0</v>
      </c>
      <c r="X23" s="66">
        <v>0</v>
      </c>
      <c r="Y23" s="66">
        <v>0</v>
      </c>
      <c r="Z23" s="66">
        <v>0</v>
      </c>
      <c r="AA23" s="66">
        <v>0</v>
      </c>
      <c r="AB23" s="66">
        <v>0</v>
      </c>
      <c r="AC23" s="66">
        <v>0</v>
      </c>
      <c r="AD23" s="66">
        <v>0</v>
      </c>
      <c r="AE23" s="3">
        <v>0</v>
      </c>
      <c r="AF23" s="66">
        <v>0</v>
      </c>
      <c r="AG23" s="66">
        <v>0</v>
      </c>
      <c r="AH23" s="66">
        <v>0</v>
      </c>
      <c r="AI23" s="66">
        <v>0</v>
      </c>
      <c r="AJ23" s="66">
        <v>2</v>
      </c>
      <c r="AK23" s="66">
        <v>0</v>
      </c>
      <c r="AL23" s="66">
        <v>0</v>
      </c>
      <c r="AM23" s="66">
        <v>0</v>
      </c>
      <c r="AN23" s="66">
        <v>0</v>
      </c>
      <c r="AO23" s="66">
        <v>0</v>
      </c>
      <c r="AP23" s="3">
        <v>0</v>
      </c>
      <c r="AQ23" s="66">
        <v>0</v>
      </c>
      <c r="AR23" s="66">
        <v>0</v>
      </c>
    </row>
    <row r="24" spans="1:44" x14ac:dyDescent="0.3">
      <c r="A24" s="3" t="s">
        <v>5153</v>
      </c>
      <c r="B24" s="3">
        <v>0</v>
      </c>
      <c r="C24" s="66">
        <v>0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3">
        <v>0</v>
      </c>
      <c r="O24" s="66">
        <v>0</v>
      </c>
      <c r="P24" s="66">
        <v>2</v>
      </c>
      <c r="Q24" s="66">
        <v>0</v>
      </c>
      <c r="R24" s="66">
        <v>0</v>
      </c>
      <c r="S24" s="66">
        <v>0</v>
      </c>
      <c r="T24" s="66">
        <v>0</v>
      </c>
      <c r="U24" s="66">
        <v>0</v>
      </c>
      <c r="V24" s="66">
        <v>0</v>
      </c>
      <c r="W24" s="66">
        <v>0</v>
      </c>
      <c r="X24" s="66">
        <v>0</v>
      </c>
      <c r="Y24" s="66">
        <v>0</v>
      </c>
      <c r="Z24" s="66">
        <v>0</v>
      </c>
      <c r="AA24" s="66">
        <v>0</v>
      </c>
      <c r="AB24" s="66">
        <v>0</v>
      </c>
      <c r="AC24" s="66">
        <v>0</v>
      </c>
      <c r="AD24" s="66">
        <v>0</v>
      </c>
      <c r="AE24" s="3">
        <v>0</v>
      </c>
      <c r="AF24" s="66">
        <v>0</v>
      </c>
      <c r="AG24" s="66">
        <v>0</v>
      </c>
      <c r="AH24" s="66">
        <v>0</v>
      </c>
      <c r="AI24" s="66">
        <v>0</v>
      </c>
      <c r="AJ24" s="66">
        <v>0</v>
      </c>
      <c r="AK24" s="66">
        <v>0</v>
      </c>
      <c r="AL24" s="66">
        <v>0</v>
      </c>
      <c r="AM24" s="66">
        <v>0</v>
      </c>
      <c r="AN24" s="66">
        <v>2</v>
      </c>
      <c r="AO24" s="66">
        <v>6</v>
      </c>
      <c r="AP24" s="3">
        <v>0</v>
      </c>
      <c r="AQ24" s="66">
        <v>0</v>
      </c>
      <c r="AR24" s="66">
        <v>2</v>
      </c>
    </row>
    <row r="25" spans="1:44" ht="22.5" customHeight="1" x14ac:dyDescent="0.3">
      <c r="A25" s="68" t="s">
        <v>2937</v>
      </c>
      <c r="B25" s="68">
        <v>20695713</v>
      </c>
      <c r="C25" s="68">
        <v>18977806</v>
      </c>
      <c r="D25" s="68">
        <v>17193935</v>
      </c>
      <c r="E25" s="68">
        <v>17430697</v>
      </c>
      <c r="F25" s="68">
        <v>17768106</v>
      </c>
      <c r="G25" s="68">
        <v>18178461</v>
      </c>
      <c r="H25" s="68">
        <v>17404119</v>
      </c>
      <c r="I25" s="68">
        <v>15718701</v>
      </c>
      <c r="J25" s="68">
        <v>21483425</v>
      </c>
      <c r="K25" s="68">
        <v>16666193</v>
      </c>
      <c r="L25" s="68">
        <v>16943226</v>
      </c>
      <c r="M25" s="68">
        <v>16916523</v>
      </c>
      <c r="N25" s="68">
        <v>29895912</v>
      </c>
      <c r="O25" s="68">
        <v>17804692</v>
      </c>
      <c r="P25" s="68">
        <v>34700864</v>
      </c>
      <c r="Q25" s="68">
        <v>33371442</v>
      </c>
      <c r="R25" s="68">
        <v>33562100</v>
      </c>
      <c r="S25" s="68">
        <v>35862627</v>
      </c>
      <c r="T25" s="68">
        <v>34508434</v>
      </c>
      <c r="U25" s="68">
        <v>33399664</v>
      </c>
      <c r="V25" s="68">
        <v>22918423</v>
      </c>
      <c r="W25" s="68">
        <v>24482981</v>
      </c>
      <c r="X25" s="68">
        <v>25042937</v>
      </c>
      <c r="Y25" s="68">
        <v>23859027</v>
      </c>
      <c r="Z25" s="68">
        <v>23229222</v>
      </c>
      <c r="AA25" s="68">
        <v>21243720</v>
      </c>
      <c r="AB25" s="68">
        <v>19619840</v>
      </c>
      <c r="AC25" s="68">
        <v>24548211</v>
      </c>
      <c r="AD25" s="68">
        <v>26213065</v>
      </c>
      <c r="AE25" s="68">
        <v>19606243</v>
      </c>
      <c r="AF25" s="68">
        <v>20496407</v>
      </c>
      <c r="AG25" s="68">
        <v>22246711</v>
      </c>
      <c r="AH25" s="68">
        <v>20117154</v>
      </c>
      <c r="AI25" s="68">
        <v>18622509</v>
      </c>
      <c r="AJ25" s="68">
        <v>23106681</v>
      </c>
      <c r="AK25" s="68">
        <v>19028876</v>
      </c>
      <c r="AL25" s="68">
        <v>18329173</v>
      </c>
      <c r="AM25" s="68">
        <v>20495965</v>
      </c>
      <c r="AN25" s="68">
        <v>17950868</v>
      </c>
      <c r="AO25" s="68">
        <v>20237031</v>
      </c>
      <c r="AP25" s="68">
        <v>24723725</v>
      </c>
      <c r="AQ25" s="68">
        <v>22526471</v>
      </c>
      <c r="AR25" s="68">
        <v>23957610</v>
      </c>
    </row>
    <row r="26" spans="1:44" ht="46" customHeight="1" x14ac:dyDescent="0.3"/>
    <row r="27" spans="1:44" ht="29.25" customHeight="1" x14ac:dyDescent="0.3">
      <c r="A27" s="6" t="s">
        <v>5191</v>
      </c>
      <c r="B27" s="6"/>
    </row>
    <row r="28" spans="1:44" ht="31" customHeight="1" x14ac:dyDescent="0.3">
      <c r="A28" s="67"/>
      <c r="B28" s="67" t="s">
        <v>2938</v>
      </c>
      <c r="C28" s="67" t="s">
        <v>2939</v>
      </c>
      <c r="D28" s="67" t="s">
        <v>2940</v>
      </c>
      <c r="E28" s="67" t="s">
        <v>2941</v>
      </c>
      <c r="F28" s="67" t="s">
        <v>2942</v>
      </c>
      <c r="G28" s="67" t="s">
        <v>2943</v>
      </c>
      <c r="H28" s="67" t="s">
        <v>2944</v>
      </c>
      <c r="I28" s="67" t="s">
        <v>2945</v>
      </c>
      <c r="J28" s="67" t="s">
        <v>2946</v>
      </c>
      <c r="K28" s="67" t="s">
        <v>2947</v>
      </c>
      <c r="L28" s="67" t="s">
        <v>2948</v>
      </c>
      <c r="M28" s="67" t="s">
        <v>2949</v>
      </c>
      <c r="N28" s="67" t="s">
        <v>2950</v>
      </c>
      <c r="O28" s="67" t="s">
        <v>2951</v>
      </c>
      <c r="P28" s="67" t="s">
        <v>2952</v>
      </c>
      <c r="Q28" s="67" t="s">
        <v>2953</v>
      </c>
      <c r="R28" s="67" t="s">
        <v>2954</v>
      </c>
      <c r="S28" s="67" t="s">
        <v>2955</v>
      </c>
      <c r="T28" s="67" t="s">
        <v>2956</v>
      </c>
      <c r="U28" s="67" t="s">
        <v>2957</v>
      </c>
      <c r="V28" s="67" t="s">
        <v>2958</v>
      </c>
      <c r="W28" s="67" t="s">
        <v>2959</v>
      </c>
      <c r="X28" s="67" t="s">
        <v>2960</v>
      </c>
      <c r="Y28" s="67" t="s">
        <v>2961</v>
      </c>
      <c r="Z28" s="67" t="s">
        <v>2962</v>
      </c>
      <c r="AA28" s="67" t="s">
        <v>2963</v>
      </c>
      <c r="AB28" s="67" t="s">
        <v>2964</v>
      </c>
      <c r="AC28" s="67" t="s">
        <v>2965</v>
      </c>
      <c r="AD28" s="67" t="s">
        <v>2966</v>
      </c>
      <c r="AE28" s="67" t="s">
        <v>2967</v>
      </c>
      <c r="AF28" s="67" t="s">
        <v>2968</v>
      </c>
      <c r="AG28" s="67" t="s">
        <v>2969</v>
      </c>
      <c r="AH28" s="67" t="s">
        <v>2970</v>
      </c>
      <c r="AI28" s="67" t="s">
        <v>2971</v>
      </c>
      <c r="AJ28" s="67" t="s">
        <v>2972</v>
      </c>
      <c r="AK28" s="67" t="s">
        <v>2973</v>
      </c>
      <c r="AL28" s="67" t="s">
        <v>2974</v>
      </c>
    </row>
    <row r="29" spans="1:44" x14ac:dyDescent="0.3">
      <c r="A29" s="3" t="s">
        <v>5154</v>
      </c>
      <c r="B29" s="66">
        <v>800</v>
      </c>
      <c r="C29" s="66">
        <v>864</v>
      </c>
      <c r="D29" s="66">
        <v>736</v>
      </c>
      <c r="E29" s="66">
        <v>604</v>
      </c>
      <c r="F29" s="66">
        <v>588</v>
      </c>
      <c r="G29" s="66">
        <v>862</v>
      </c>
      <c r="H29" s="66">
        <v>400</v>
      </c>
      <c r="I29" s="66">
        <v>248</v>
      </c>
      <c r="J29" s="66">
        <v>188</v>
      </c>
      <c r="K29" s="66">
        <v>120</v>
      </c>
      <c r="L29" s="66">
        <v>134</v>
      </c>
      <c r="M29" s="66">
        <v>258</v>
      </c>
      <c r="N29" s="66">
        <v>284</v>
      </c>
      <c r="O29" s="66">
        <v>306</v>
      </c>
      <c r="P29" s="66">
        <v>338</v>
      </c>
      <c r="Q29" s="66">
        <v>864</v>
      </c>
      <c r="R29" s="66">
        <v>178</v>
      </c>
      <c r="S29" s="66">
        <v>410</v>
      </c>
      <c r="T29" s="66">
        <v>422</v>
      </c>
      <c r="U29" s="66">
        <v>160</v>
      </c>
      <c r="V29" s="66">
        <v>268</v>
      </c>
      <c r="W29" s="66">
        <v>310</v>
      </c>
      <c r="X29" s="66">
        <v>300</v>
      </c>
      <c r="Y29" s="66">
        <v>176</v>
      </c>
      <c r="Z29" s="66">
        <v>124</v>
      </c>
      <c r="AA29" s="66">
        <v>240</v>
      </c>
      <c r="AB29" s="66">
        <v>44</v>
      </c>
      <c r="AC29" s="66">
        <v>20</v>
      </c>
      <c r="AD29" s="66">
        <v>64</v>
      </c>
      <c r="AE29" s="66">
        <v>114</v>
      </c>
      <c r="AF29" s="66">
        <v>18</v>
      </c>
      <c r="AG29" s="66">
        <v>16</v>
      </c>
      <c r="AH29" s="66">
        <v>44</v>
      </c>
      <c r="AI29" s="66">
        <v>156</v>
      </c>
      <c r="AJ29" s="66">
        <v>154</v>
      </c>
      <c r="AK29" s="66">
        <v>82</v>
      </c>
      <c r="AL29" s="66">
        <v>138</v>
      </c>
    </row>
    <row r="30" spans="1:44" x14ac:dyDescent="0.3">
      <c r="A30" s="3" t="s">
        <v>5155</v>
      </c>
      <c r="B30" s="66">
        <v>0</v>
      </c>
      <c r="C30" s="66">
        <v>0</v>
      </c>
      <c r="D30" s="66">
        <v>0</v>
      </c>
      <c r="E30" s="66">
        <v>0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4</v>
      </c>
      <c r="P30" s="66">
        <v>2</v>
      </c>
      <c r="Q30" s="66">
        <v>0</v>
      </c>
      <c r="R30" s="66">
        <v>0</v>
      </c>
      <c r="S30" s="66">
        <v>4</v>
      </c>
      <c r="T30" s="66">
        <v>0</v>
      </c>
      <c r="U30" s="66">
        <v>0</v>
      </c>
      <c r="V30" s="66">
        <v>0</v>
      </c>
      <c r="W30" s="66">
        <v>0</v>
      </c>
      <c r="X30" s="66">
        <v>10</v>
      </c>
      <c r="Y30" s="66">
        <v>4</v>
      </c>
      <c r="Z30" s="66">
        <v>0</v>
      </c>
      <c r="AA30" s="66">
        <v>0</v>
      </c>
      <c r="AB30" s="66">
        <v>6</v>
      </c>
      <c r="AC30" s="66">
        <v>0</v>
      </c>
      <c r="AD30" s="66">
        <v>6</v>
      </c>
      <c r="AE30" s="66">
        <v>0</v>
      </c>
      <c r="AF30" s="66">
        <v>2</v>
      </c>
      <c r="AG30" s="66">
        <v>2</v>
      </c>
      <c r="AH30" s="66">
        <v>0</v>
      </c>
      <c r="AI30" s="66">
        <v>2</v>
      </c>
      <c r="AJ30" s="66">
        <v>8</v>
      </c>
      <c r="AK30" s="66">
        <v>24</v>
      </c>
      <c r="AL30" s="66">
        <v>42</v>
      </c>
    </row>
    <row r="31" spans="1:44" x14ac:dyDescent="0.3">
      <c r="A31" s="3" t="s">
        <v>5156</v>
      </c>
      <c r="B31" s="66">
        <v>0</v>
      </c>
      <c r="C31" s="66">
        <v>1</v>
      </c>
      <c r="D31" s="66">
        <v>0</v>
      </c>
      <c r="E31" s="66">
        <v>0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v>3</v>
      </c>
      <c r="Q31" s="66">
        <v>4</v>
      </c>
      <c r="R31" s="66">
        <v>0</v>
      </c>
      <c r="S31" s="66">
        <v>0</v>
      </c>
      <c r="T31" s="66">
        <v>0</v>
      </c>
      <c r="U31" s="66">
        <v>0</v>
      </c>
      <c r="V31" s="66">
        <v>0</v>
      </c>
      <c r="W31" s="66">
        <v>0</v>
      </c>
      <c r="X31" s="66">
        <v>0</v>
      </c>
      <c r="Y31" s="66">
        <v>0</v>
      </c>
      <c r="Z31" s="66">
        <v>0</v>
      </c>
      <c r="AA31" s="66">
        <v>0</v>
      </c>
      <c r="AB31" s="66">
        <v>0</v>
      </c>
      <c r="AC31" s="66">
        <v>0</v>
      </c>
      <c r="AD31" s="66">
        <v>0</v>
      </c>
      <c r="AE31" s="66">
        <v>0</v>
      </c>
      <c r="AF31" s="66">
        <v>0</v>
      </c>
      <c r="AG31" s="66">
        <v>0</v>
      </c>
      <c r="AH31" s="66">
        <v>0</v>
      </c>
      <c r="AI31" s="66">
        <v>0</v>
      </c>
      <c r="AJ31" s="66">
        <v>0</v>
      </c>
      <c r="AK31" s="66">
        <v>0</v>
      </c>
      <c r="AL31" s="66">
        <v>0</v>
      </c>
    </row>
    <row r="32" spans="1:44" x14ac:dyDescent="0.3">
      <c r="A32" s="3" t="s">
        <v>5157</v>
      </c>
      <c r="B32" s="66">
        <v>4</v>
      </c>
      <c r="C32" s="66">
        <v>2</v>
      </c>
      <c r="D32" s="66">
        <v>10</v>
      </c>
      <c r="E32" s="66">
        <v>2</v>
      </c>
      <c r="F32" s="66">
        <v>4</v>
      </c>
      <c r="G32" s="66">
        <v>18</v>
      </c>
      <c r="H32" s="66">
        <v>2</v>
      </c>
      <c r="I32" s="66">
        <v>12</v>
      </c>
      <c r="J32" s="66">
        <v>2</v>
      </c>
      <c r="K32" s="66">
        <v>0</v>
      </c>
      <c r="L32" s="66">
        <v>0</v>
      </c>
      <c r="M32" s="66">
        <v>10</v>
      </c>
      <c r="N32" s="66">
        <v>4</v>
      </c>
      <c r="O32" s="66">
        <v>2</v>
      </c>
      <c r="P32" s="66">
        <v>62</v>
      </c>
      <c r="Q32" s="66">
        <v>56</v>
      </c>
      <c r="R32" s="66">
        <v>58</v>
      </c>
      <c r="S32" s="66">
        <v>22</v>
      </c>
      <c r="T32" s="66">
        <v>44</v>
      </c>
      <c r="U32" s="66">
        <v>10</v>
      </c>
      <c r="V32" s="66">
        <v>4</v>
      </c>
      <c r="W32" s="66">
        <v>16</v>
      </c>
      <c r="X32" s="66">
        <v>10</v>
      </c>
      <c r="Y32" s="66">
        <v>6</v>
      </c>
      <c r="Z32" s="66">
        <v>16</v>
      </c>
      <c r="AA32" s="66">
        <v>16</v>
      </c>
      <c r="AB32" s="66">
        <v>4</v>
      </c>
      <c r="AC32" s="66">
        <v>2</v>
      </c>
      <c r="AD32" s="66">
        <v>4</v>
      </c>
      <c r="AE32" s="66">
        <v>0</v>
      </c>
      <c r="AF32" s="66">
        <v>2</v>
      </c>
      <c r="AG32" s="66">
        <v>0</v>
      </c>
      <c r="AH32" s="66">
        <v>10</v>
      </c>
      <c r="AI32" s="66">
        <v>6</v>
      </c>
      <c r="AJ32" s="66">
        <v>8</v>
      </c>
      <c r="AK32" s="66">
        <v>4</v>
      </c>
      <c r="AL32" s="66">
        <v>48</v>
      </c>
    </row>
    <row r="33" spans="1:41" x14ac:dyDescent="0.3">
      <c r="A33" s="3" t="s">
        <v>5158</v>
      </c>
      <c r="B33" s="66">
        <v>48</v>
      </c>
      <c r="C33" s="66">
        <v>42</v>
      </c>
      <c r="D33" s="66">
        <v>18</v>
      </c>
      <c r="E33" s="66">
        <v>44</v>
      </c>
      <c r="F33" s="66">
        <v>30</v>
      </c>
      <c r="G33" s="66">
        <v>54</v>
      </c>
      <c r="H33" s="66">
        <v>6</v>
      </c>
      <c r="I33" s="66">
        <v>10</v>
      </c>
      <c r="J33" s="66">
        <v>14</v>
      </c>
      <c r="K33" s="66">
        <v>2</v>
      </c>
      <c r="L33" s="66">
        <v>0</v>
      </c>
      <c r="M33" s="66">
        <v>0</v>
      </c>
      <c r="N33" s="66">
        <v>0</v>
      </c>
      <c r="O33" s="66">
        <v>2</v>
      </c>
      <c r="P33" s="66">
        <v>44</v>
      </c>
      <c r="Q33" s="66">
        <v>30</v>
      </c>
      <c r="R33" s="66">
        <v>58</v>
      </c>
      <c r="S33" s="66">
        <v>22</v>
      </c>
      <c r="T33" s="66">
        <v>0</v>
      </c>
      <c r="U33" s="66">
        <v>0</v>
      </c>
      <c r="V33" s="66">
        <v>2</v>
      </c>
      <c r="W33" s="66">
        <v>0</v>
      </c>
      <c r="X33" s="66">
        <v>4</v>
      </c>
      <c r="Y33" s="66">
        <v>0</v>
      </c>
      <c r="Z33" s="66">
        <v>0</v>
      </c>
      <c r="AA33" s="66">
        <v>6</v>
      </c>
      <c r="AB33" s="66">
        <v>8</v>
      </c>
      <c r="AC33" s="66">
        <v>0</v>
      </c>
      <c r="AD33" s="66">
        <v>6</v>
      </c>
      <c r="AE33" s="66">
        <v>8</v>
      </c>
      <c r="AF33" s="66">
        <v>4</v>
      </c>
      <c r="AG33" s="66">
        <v>2</v>
      </c>
      <c r="AH33" s="66">
        <v>6</v>
      </c>
      <c r="AI33" s="66">
        <v>8</v>
      </c>
      <c r="AJ33" s="66">
        <v>10</v>
      </c>
      <c r="AK33" s="66">
        <v>6</v>
      </c>
      <c r="AL33" s="66">
        <v>12</v>
      </c>
    </row>
    <row r="34" spans="1:41" x14ac:dyDescent="0.3">
      <c r="A34" s="3" t="s">
        <v>5159</v>
      </c>
      <c r="B34" s="66">
        <v>4</v>
      </c>
      <c r="C34" s="66">
        <v>0</v>
      </c>
      <c r="D34" s="66">
        <v>0</v>
      </c>
      <c r="E34" s="66">
        <v>8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v>242</v>
      </c>
      <c r="Q34" s="66">
        <v>620</v>
      </c>
      <c r="R34" s="66">
        <v>256</v>
      </c>
      <c r="S34" s="66">
        <v>404</v>
      </c>
      <c r="T34" s="66">
        <v>66</v>
      </c>
      <c r="U34" s="66">
        <v>32</v>
      </c>
      <c r="V34" s="66">
        <v>34</v>
      </c>
      <c r="W34" s="66">
        <v>46</v>
      </c>
      <c r="X34" s="66">
        <v>0</v>
      </c>
      <c r="Y34" s="66">
        <v>0</v>
      </c>
      <c r="Z34" s="66">
        <v>0</v>
      </c>
      <c r="AA34" s="66">
        <v>0</v>
      </c>
      <c r="AB34" s="66">
        <v>148</v>
      </c>
      <c r="AC34" s="66">
        <v>102</v>
      </c>
      <c r="AD34" s="66">
        <v>248</v>
      </c>
      <c r="AE34" s="66">
        <v>186</v>
      </c>
      <c r="AF34" s="66">
        <v>48</v>
      </c>
      <c r="AG34" s="66">
        <v>82</v>
      </c>
      <c r="AH34" s="66">
        <v>150</v>
      </c>
      <c r="AI34" s="66">
        <v>278</v>
      </c>
      <c r="AJ34" s="66">
        <v>232</v>
      </c>
      <c r="AK34" s="66">
        <v>220</v>
      </c>
      <c r="AL34" s="66">
        <v>482</v>
      </c>
    </row>
    <row r="35" spans="1:41" x14ac:dyDescent="0.3">
      <c r="A35" s="3" t="s">
        <v>5160</v>
      </c>
      <c r="B35" s="66">
        <v>18</v>
      </c>
      <c r="C35" s="66">
        <v>8</v>
      </c>
      <c r="D35" s="66">
        <v>6</v>
      </c>
      <c r="E35" s="66">
        <v>0</v>
      </c>
      <c r="F35" s="66">
        <v>0</v>
      </c>
      <c r="G35" s="66">
        <v>8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4</v>
      </c>
      <c r="O35" s="66">
        <v>0</v>
      </c>
      <c r="P35" s="66">
        <v>6</v>
      </c>
      <c r="Q35" s="66">
        <v>0</v>
      </c>
      <c r="R35" s="66">
        <v>2</v>
      </c>
      <c r="S35" s="66">
        <v>0</v>
      </c>
      <c r="T35" s="66">
        <v>0</v>
      </c>
      <c r="U35" s="66">
        <v>0</v>
      </c>
      <c r="V35" s="66">
        <v>0</v>
      </c>
      <c r="W35" s="66">
        <v>0</v>
      </c>
      <c r="X35" s="66">
        <v>8</v>
      </c>
      <c r="Y35" s="66">
        <v>8</v>
      </c>
      <c r="Z35" s="66">
        <v>0</v>
      </c>
      <c r="AA35" s="66">
        <v>0</v>
      </c>
      <c r="AB35" s="66">
        <v>2</v>
      </c>
      <c r="AC35" s="66">
        <v>4</v>
      </c>
      <c r="AD35" s="66">
        <v>16</v>
      </c>
      <c r="AE35" s="66">
        <v>12</v>
      </c>
      <c r="AF35" s="66">
        <v>0</v>
      </c>
      <c r="AG35" s="66">
        <v>2</v>
      </c>
      <c r="AH35" s="66">
        <v>6</v>
      </c>
      <c r="AI35" s="66">
        <v>14</v>
      </c>
      <c r="AJ35" s="66">
        <v>0</v>
      </c>
      <c r="AK35" s="66">
        <v>10</v>
      </c>
      <c r="AL35" s="66">
        <v>10</v>
      </c>
    </row>
    <row r="36" spans="1:41" x14ac:dyDescent="0.3">
      <c r="A36" s="3" t="s">
        <v>5161</v>
      </c>
      <c r="B36" s="66">
        <v>0</v>
      </c>
      <c r="C36" s="66">
        <v>3</v>
      </c>
      <c r="D36" s="66">
        <v>0</v>
      </c>
      <c r="E36" s="66">
        <v>14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2</v>
      </c>
      <c r="O36" s="66">
        <v>0</v>
      </c>
      <c r="P36" s="66">
        <v>19</v>
      </c>
      <c r="Q36" s="66">
        <v>62</v>
      </c>
      <c r="R36" s="66">
        <v>10</v>
      </c>
      <c r="S36" s="66">
        <v>8</v>
      </c>
      <c r="T36" s="66">
        <v>0</v>
      </c>
      <c r="U36" s="66">
        <v>0</v>
      </c>
      <c r="V36" s="66">
        <v>0</v>
      </c>
      <c r="W36" s="66">
        <v>0</v>
      </c>
      <c r="X36" s="66">
        <v>0</v>
      </c>
      <c r="Y36" s="66">
        <v>0</v>
      </c>
      <c r="Z36" s="66">
        <v>0</v>
      </c>
      <c r="AA36" s="66">
        <v>6</v>
      </c>
      <c r="AB36" s="66">
        <v>0</v>
      </c>
      <c r="AC36" s="66">
        <v>2</v>
      </c>
      <c r="AD36" s="66">
        <v>2</v>
      </c>
      <c r="AE36" s="66">
        <v>0</v>
      </c>
      <c r="AF36" s="66">
        <v>0</v>
      </c>
      <c r="AG36" s="66">
        <v>0</v>
      </c>
      <c r="AH36" s="66">
        <v>0</v>
      </c>
      <c r="AI36" s="66">
        <v>0</v>
      </c>
      <c r="AJ36" s="66">
        <v>12</v>
      </c>
      <c r="AK36" s="66">
        <v>0</v>
      </c>
      <c r="AL36" s="66">
        <v>0</v>
      </c>
    </row>
    <row r="37" spans="1:41" x14ac:dyDescent="0.3">
      <c r="A37" s="3" t="s">
        <v>5162</v>
      </c>
      <c r="B37" s="66">
        <v>26</v>
      </c>
      <c r="C37" s="66">
        <v>36</v>
      </c>
      <c r="D37" s="66">
        <v>10</v>
      </c>
      <c r="E37" s="66">
        <v>24</v>
      </c>
      <c r="F37" s="66">
        <v>10</v>
      </c>
      <c r="G37" s="66">
        <v>22</v>
      </c>
      <c r="H37" s="66">
        <v>6</v>
      </c>
      <c r="I37" s="66">
        <v>2</v>
      </c>
      <c r="J37" s="66">
        <v>8</v>
      </c>
      <c r="K37" s="66">
        <v>4</v>
      </c>
      <c r="L37" s="66">
        <v>2</v>
      </c>
      <c r="M37" s="66">
        <v>2</v>
      </c>
      <c r="N37" s="66">
        <v>2</v>
      </c>
      <c r="O37" s="66">
        <v>2</v>
      </c>
      <c r="P37" s="66">
        <v>16</v>
      </c>
      <c r="Q37" s="66">
        <v>0</v>
      </c>
      <c r="R37" s="66">
        <v>8</v>
      </c>
      <c r="S37" s="66">
        <v>8</v>
      </c>
      <c r="T37" s="66">
        <v>0</v>
      </c>
      <c r="U37" s="66">
        <v>0</v>
      </c>
      <c r="V37" s="66">
        <v>0</v>
      </c>
      <c r="W37" s="66">
        <v>0</v>
      </c>
      <c r="X37" s="66">
        <v>30</v>
      </c>
      <c r="Y37" s="66">
        <v>14</v>
      </c>
      <c r="Z37" s="66">
        <v>0</v>
      </c>
      <c r="AA37" s="66">
        <v>0</v>
      </c>
      <c r="AB37" s="66">
        <v>0</v>
      </c>
      <c r="AC37" s="66">
        <v>0</v>
      </c>
      <c r="AD37" s="66">
        <v>12</v>
      </c>
      <c r="AE37" s="66">
        <v>8</v>
      </c>
      <c r="AF37" s="66">
        <v>2</v>
      </c>
      <c r="AG37" s="66">
        <v>0</v>
      </c>
      <c r="AH37" s="66">
        <v>8</v>
      </c>
      <c r="AI37" s="66">
        <v>10</v>
      </c>
      <c r="AJ37" s="66">
        <v>10</v>
      </c>
      <c r="AK37" s="66">
        <v>14</v>
      </c>
      <c r="AL37" s="66">
        <v>18</v>
      </c>
    </row>
    <row r="38" spans="1:41" ht="20.5" customHeight="1" x14ac:dyDescent="0.3">
      <c r="A38" s="68" t="s">
        <v>2937</v>
      </c>
      <c r="B38" s="68">
        <v>40179573</v>
      </c>
      <c r="C38" s="68">
        <v>49480686</v>
      </c>
      <c r="D38" s="68">
        <v>43712512</v>
      </c>
      <c r="E38" s="68">
        <v>42018421</v>
      </c>
      <c r="F38" s="68">
        <v>46807592</v>
      </c>
      <c r="G38" s="68">
        <v>45608350</v>
      </c>
      <c r="H38" s="68">
        <v>24080839</v>
      </c>
      <c r="I38" s="68">
        <v>24279247</v>
      </c>
      <c r="J38" s="68">
        <v>25604891</v>
      </c>
      <c r="K38" s="68">
        <v>23284091</v>
      </c>
      <c r="L38" s="68">
        <v>27027500</v>
      </c>
      <c r="M38" s="68">
        <v>24687853</v>
      </c>
      <c r="N38" s="68">
        <v>24345334</v>
      </c>
      <c r="O38" s="68">
        <v>26400424</v>
      </c>
      <c r="P38" s="68">
        <v>45293059</v>
      </c>
      <c r="Q38" s="68">
        <v>56230421</v>
      </c>
      <c r="R38" s="68">
        <v>49386764</v>
      </c>
      <c r="S38" s="68">
        <v>38833279</v>
      </c>
      <c r="T38" s="68">
        <v>50341873</v>
      </c>
      <c r="U38" s="68">
        <v>28537413</v>
      </c>
      <c r="V38" s="68">
        <v>35813599</v>
      </c>
      <c r="W38" s="68">
        <v>42498620</v>
      </c>
      <c r="X38" s="68">
        <v>90398690</v>
      </c>
      <c r="Y38" s="68">
        <v>77521601</v>
      </c>
      <c r="Z38" s="68">
        <v>63028040</v>
      </c>
      <c r="AA38" s="68">
        <v>74205851</v>
      </c>
      <c r="AB38" s="68">
        <v>25732773</v>
      </c>
      <c r="AC38" s="68">
        <v>25885537</v>
      </c>
      <c r="AD38" s="68">
        <v>22875906</v>
      </c>
      <c r="AE38" s="68">
        <v>20411429</v>
      </c>
      <c r="AF38" s="68">
        <v>22304331</v>
      </c>
      <c r="AG38" s="68">
        <v>22285170</v>
      </c>
      <c r="AH38" s="68">
        <v>20941850</v>
      </c>
      <c r="AI38" s="68">
        <v>27111698</v>
      </c>
      <c r="AJ38" s="68">
        <v>24476908</v>
      </c>
      <c r="AK38" s="68">
        <v>23188344</v>
      </c>
      <c r="AL38" s="68">
        <v>24096260</v>
      </c>
    </row>
    <row r="39" spans="1:41" ht="43" customHeight="1" x14ac:dyDescent="0.3"/>
    <row r="40" spans="1:41" ht="25.5" customHeight="1" x14ac:dyDescent="0.3">
      <c r="A40" s="6" t="s">
        <v>5192</v>
      </c>
      <c r="B40" s="6"/>
    </row>
    <row r="41" spans="1:41" ht="27" customHeight="1" x14ac:dyDescent="0.3">
      <c r="A41" s="67"/>
      <c r="B41" s="67" t="s">
        <v>2975</v>
      </c>
      <c r="C41" s="67" t="s">
        <v>2976</v>
      </c>
      <c r="D41" s="67" t="s">
        <v>2977</v>
      </c>
      <c r="E41" s="67" t="s">
        <v>2978</v>
      </c>
      <c r="F41" s="67" t="s">
        <v>2979</v>
      </c>
      <c r="G41" s="67" t="s">
        <v>2980</v>
      </c>
      <c r="H41" s="67" t="s">
        <v>2981</v>
      </c>
      <c r="I41" s="67" t="s">
        <v>2982</v>
      </c>
      <c r="J41" s="67" t="s">
        <v>2983</v>
      </c>
      <c r="K41" s="67" t="s">
        <v>2984</v>
      </c>
      <c r="L41" s="67" t="s">
        <v>2985</v>
      </c>
      <c r="M41" s="67" t="s">
        <v>2986</v>
      </c>
      <c r="N41" s="67" t="s">
        <v>2987</v>
      </c>
      <c r="O41" s="67" t="s">
        <v>2988</v>
      </c>
      <c r="P41" s="67" t="s">
        <v>2989</v>
      </c>
      <c r="Q41" s="67" t="s">
        <v>2990</v>
      </c>
      <c r="R41" s="67" t="s">
        <v>2991</v>
      </c>
      <c r="S41" s="67" t="s">
        <v>2992</v>
      </c>
      <c r="T41" s="67" t="s">
        <v>2993</v>
      </c>
      <c r="U41" s="67" t="s">
        <v>2994</v>
      </c>
      <c r="V41" s="67" t="s">
        <v>2995</v>
      </c>
      <c r="W41" s="67" t="s">
        <v>2996</v>
      </c>
      <c r="X41" s="67" t="s">
        <v>2997</v>
      </c>
      <c r="Y41" s="67" t="s">
        <v>3005</v>
      </c>
      <c r="Z41" s="67" t="s">
        <v>3006</v>
      </c>
      <c r="AA41" s="67" t="s">
        <v>2998</v>
      </c>
      <c r="AB41" s="67" t="s">
        <v>3007</v>
      </c>
      <c r="AC41" s="67" t="s">
        <v>3008</v>
      </c>
      <c r="AD41" s="67" t="s">
        <v>3009</v>
      </c>
      <c r="AE41" s="67" t="s">
        <v>3010</v>
      </c>
      <c r="AF41" s="67" t="s">
        <v>3011</v>
      </c>
      <c r="AG41" s="67" t="s">
        <v>3012</v>
      </c>
      <c r="AH41" s="67" t="s">
        <v>3013</v>
      </c>
      <c r="AI41" s="67" t="s">
        <v>3014</v>
      </c>
      <c r="AJ41" s="67" t="s">
        <v>2999</v>
      </c>
      <c r="AK41" s="67" t="s">
        <v>3000</v>
      </c>
      <c r="AL41" s="67" t="s">
        <v>3001</v>
      </c>
      <c r="AM41" s="67" t="s">
        <v>3002</v>
      </c>
      <c r="AN41" s="67" t="s">
        <v>3003</v>
      </c>
      <c r="AO41" s="67" t="s">
        <v>3004</v>
      </c>
    </row>
    <row r="42" spans="1:41" x14ac:dyDescent="0.3">
      <c r="A42" s="3" t="s">
        <v>5163</v>
      </c>
      <c r="B42" s="3">
        <v>124</v>
      </c>
      <c r="C42" s="66">
        <v>88</v>
      </c>
      <c r="D42" s="66">
        <v>64</v>
      </c>
      <c r="E42" s="66">
        <v>86</v>
      </c>
      <c r="F42" s="66">
        <v>132</v>
      </c>
      <c r="G42" s="66">
        <v>104</v>
      </c>
      <c r="H42" s="66">
        <v>62</v>
      </c>
      <c r="I42" s="66">
        <v>136</v>
      </c>
      <c r="J42" s="66">
        <v>108</v>
      </c>
      <c r="K42" s="3">
        <v>28</v>
      </c>
      <c r="L42" s="3">
        <v>244</v>
      </c>
      <c r="M42" s="3">
        <v>184</v>
      </c>
      <c r="N42" s="3">
        <v>238</v>
      </c>
      <c r="O42" s="66">
        <v>552</v>
      </c>
      <c r="P42" s="66">
        <v>216</v>
      </c>
      <c r="Q42" s="66">
        <v>368</v>
      </c>
      <c r="R42" s="3">
        <v>156</v>
      </c>
      <c r="S42" s="66">
        <v>38</v>
      </c>
      <c r="T42" s="66">
        <v>34</v>
      </c>
      <c r="U42" s="66">
        <v>48</v>
      </c>
      <c r="V42" s="3">
        <v>50</v>
      </c>
      <c r="W42" s="66">
        <v>78</v>
      </c>
      <c r="X42" s="66">
        <v>243</v>
      </c>
      <c r="Y42" s="66">
        <v>108</v>
      </c>
      <c r="Z42" s="66">
        <v>78</v>
      </c>
      <c r="AA42" s="3">
        <v>28</v>
      </c>
      <c r="AB42" s="3">
        <v>116</v>
      </c>
      <c r="AC42" s="3">
        <v>0</v>
      </c>
      <c r="AD42" s="66">
        <v>6</v>
      </c>
      <c r="AE42" s="66">
        <v>0</v>
      </c>
      <c r="AF42" s="66">
        <v>4</v>
      </c>
      <c r="AG42" s="66">
        <v>0</v>
      </c>
      <c r="AH42" s="66">
        <v>0</v>
      </c>
      <c r="AI42" s="3">
        <v>20</v>
      </c>
      <c r="AJ42" s="66">
        <v>140</v>
      </c>
      <c r="AK42" s="66">
        <v>108</v>
      </c>
      <c r="AL42" s="66">
        <v>6</v>
      </c>
      <c r="AM42" s="66">
        <v>64</v>
      </c>
      <c r="AN42" s="66">
        <v>66</v>
      </c>
      <c r="AO42" s="3">
        <v>22</v>
      </c>
    </row>
    <row r="43" spans="1:41" x14ac:dyDescent="0.3">
      <c r="A43" s="3" t="s">
        <v>5164</v>
      </c>
      <c r="B43" s="3">
        <v>4</v>
      </c>
      <c r="C43" s="66">
        <v>0</v>
      </c>
      <c r="D43" s="66">
        <v>2</v>
      </c>
      <c r="E43" s="66">
        <v>8</v>
      </c>
      <c r="F43" s="66">
        <v>2</v>
      </c>
      <c r="G43" s="66">
        <v>0</v>
      </c>
      <c r="H43" s="66">
        <v>4</v>
      </c>
      <c r="I43" s="66">
        <v>2</v>
      </c>
      <c r="J43" s="66">
        <v>0</v>
      </c>
      <c r="K43" s="3">
        <v>2</v>
      </c>
      <c r="L43" s="3">
        <v>66</v>
      </c>
      <c r="M43" s="3">
        <v>26</v>
      </c>
      <c r="N43" s="3">
        <v>38</v>
      </c>
      <c r="O43" s="66">
        <v>112</v>
      </c>
      <c r="P43" s="66">
        <v>64</v>
      </c>
      <c r="Q43" s="66">
        <v>138</v>
      </c>
      <c r="R43" s="3">
        <v>86</v>
      </c>
      <c r="S43" s="66">
        <v>10</v>
      </c>
      <c r="T43" s="66">
        <v>10</v>
      </c>
      <c r="U43" s="66">
        <v>10</v>
      </c>
      <c r="V43" s="3">
        <v>0</v>
      </c>
      <c r="W43" s="66">
        <v>0</v>
      </c>
      <c r="X43" s="66">
        <v>1</v>
      </c>
      <c r="Y43" s="66">
        <v>0</v>
      </c>
      <c r="Z43" s="66">
        <v>1</v>
      </c>
      <c r="AA43" s="3">
        <v>18</v>
      </c>
      <c r="AB43" s="3">
        <v>76</v>
      </c>
      <c r="AC43" s="3">
        <v>8</v>
      </c>
      <c r="AD43" s="66">
        <v>0</v>
      </c>
      <c r="AE43" s="66">
        <v>0</v>
      </c>
      <c r="AF43" s="66">
        <v>0</v>
      </c>
      <c r="AG43" s="66">
        <v>4</v>
      </c>
      <c r="AH43" s="66">
        <v>10</v>
      </c>
      <c r="AI43" s="3">
        <v>0</v>
      </c>
      <c r="AJ43" s="66">
        <v>2</v>
      </c>
      <c r="AK43" s="66">
        <v>2</v>
      </c>
      <c r="AL43" s="66">
        <v>0</v>
      </c>
      <c r="AM43" s="66">
        <v>2</v>
      </c>
      <c r="AN43" s="66">
        <v>8</v>
      </c>
      <c r="AO43" s="3">
        <v>0</v>
      </c>
    </row>
    <row r="44" spans="1:41" x14ac:dyDescent="0.3">
      <c r="A44" s="3" t="s">
        <v>5165</v>
      </c>
      <c r="B44" s="3">
        <v>24</v>
      </c>
      <c r="C44" s="66">
        <v>32</v>
      </c>
      <c r="D44" s="66">
        <v>18</v>
      </c>
      <c r="E44" s="66">
        <v>26</v>
      </c>
      <c r="F44" s="66">
        <v>26</v>
      </c>
      <c r="G44" s="66">
        <v>24</v>
      </c>
      <c r="H44" s="66">
        <v>24</v>
      </c>
      <c r="I44" s="66">
        <v>20</v>
      </c>
      <c r="J44" s="66">
        <v>34</v>
      </c>
      <c r="K44" s="3">
        <v>12</v>
      </c>
      <c r="L44" s="3">
        <v>30</v>
      </c>
      <c r="M44" s="3">
        <v>30</v>
      </c>
      <c r="N44" s="3">
        <v>60</v>
      </c>
      <c r="O44" s="66">
        <v>110</v>
      </c>
      <c r="P44" s="66">
        <v>46</v>
      </c>
      <c r="Q44" s="66">
        <v>82</v>
      </c>
      <c r="R44" s="3">
        <v>22</v>
      </c>
      <c r="S44" s="66">
        <v>16</v>
      </c>
      <c r="T44" s="66">
        <v>28</v>
      </c>
      <c r="U44" s="66">
        <v>18</v>
      </c>
      <c r="V44" s="3">
        <v>18</v>
      </c>
      <c r="W44" s="66">
        <v>114</v>
      </c>
      <c r="X44" s="66">
        <v>95</v>
      </c>
      <c r="Y44" s="66">
        <v>121</v>
      </c>
      <c r="Z44" s="66">
        <v>89</v>
      </c>
      <c r="AA44" s="3">
        <v>16</v>
      </c>
      <c r="AB44" s="3">
        <v>76</v>
      </c>
      <c r="AC44" s="3">
        <v>52</v>
      </c>
      <c r="AD44" s="66">
        <v>42</v>
      </c>
      <c r="AE44" s="66">
        <v>38</v>
      </c>
      <c r="AF44" s="66">
        <v>18</v>
      </c>
      <c r="AG44" s="66">
        <v>28</v>
      </c>
      <c r="AH44" s="66">
        <v>36</v>
      </c>
      <c r="AI44" s="3">
        <v>24</v>
      </c>
      <c r="AJ44" s="66">
        <v>10</v>
      </c>
      <c r="AK44" s="66">
        <v>6</v>
      </c>
      <c r="AL44" s="66">
        <v>6</v>
      </c>
      <c r="AM44" s="66">
        <v>16</v>
      </c>
      <c r="AN44" s="66">
        <v>24</v>
      </c>
      <c r="AO44" s="3">
        <v>6</v>
      </c>
    </row>
    <row r="45" spans="1:41" ht="22.5" customHeight="1" x14ac:dyDescent="0.3">
      <c r="A45" s="68" t="s">
        <v>2937</v>
      </c>
      <c r="B45" s="68">
        <v>35125058</v>
      </c>
      <c r="C45" s="68">
        <v>35018386</v>
      </c>
      <c r="D45" s="68">
        <v>33647094</v>
      </c>
      <c r="E45" s="68">
        <v>35452290</v>
      </c>
      <c r="F45" s="68">
        <v>32699964</v>
      </c>
      <c r="G45" s="68">
        <v>34874664</v>
      </c>
      <c r="H45" s="68">
        <v>33612583</v>
      </c>
      <c r="I45" s="68">
        <v>33691565</v>
      </c>
      <c r="J45" s="68">
        <v>33918890</v>
      </c>
      <c r="K45" s="68">
        <v>13103097</v>
      </c>
      <c r="L45" s="68">
        <v>40005707</v>
      </c>
      <c r="M45" s="68">
        <v>38926496</v>
      </c>
      <c r="N45" s="68">
        <v>20352885</v>
      </c>
      <c r="O45" s="68">
        <v>41105934</v>
      </c>
      <c r="P45" s="68">
        <v>35543319</v>
      </c>
      <c r="Q45" s="68">
        <v>45284866</v>
      </c>
      <c r="R45" s="68">
        <v>36500052</v>
      </c>
      <c r="S45" s="68">
        <v>10277310</v>
      </c>
      <c r="T45" s="68">
        <v>16088986</v>
      </c>
      <c r="U45" s="68">
        <v>13072021</v>
      </c>
      <c r="V45" s="68">
        <v>22206367</v>
      </c>
      <c r="W45" s="68">
        <v>119504131</v>
      </c>
      <c r="X45" s="68">
        <v>119644027</v>
      </c>
      <c r="Y45" s="68">
        <v>118347602</v>
      </c>
      <c r="Z45" s="68">
        <v>119514919</v>
      </c>
      <c r="AA45" s="68">
        <v>37064760</v>
      </c>
      <c r="AB45" s="68">
        <v>43746629</v>
      </c>
      <c r="AC45" s="68">
        <v>29524651</v>
      </c>
      <c r="AD45" s="68">
        <v>28446364</v>
      </c>
      <c r="AE45" s="68">
        <v>27874366</v>
      </c>
      <c r="AF45" s="68">
        <v>25326952</v>
      </c>
      <c r="AG45" s="68">
        <v>26841021</v>
      </c>
      <c r="AH45" s="68">
        <v>29546217</v>
      </c>
      <c r="AI45" s="68">
        <v>19868185</v>
      </c>
      <c r="AJ45" s="68">
        <v>20928412</v>
      </c>
      <c r="AK45" s="68">
        <v>20770340</v>
      </c>
      <c r="AL45" s="68">
        <v>18104919</v>
      </c>
      <c r="AM45" s="68">
        <v>20803383</v>
      </c>
      <c r="AN45" s="68">
        <v>20541950</v>
      </c>
      <c r="AO45" s="68">
        <v>49910187</v>
      </c>
    </row>
  </sheetData>
  <sortState xmlns:xlrd2="http://schemas.microsoft.com/office/spreadsheetml/2017/richdata2" ref="A3:AR42">
    <sortCondition ref="A3:A42"/>
  </sortState>
  <phoneticPr fontId="2" type="noConversion"/>
  <conditionalFormatting sqref="N2">
    <cfRule type="duplicateValues" dxfId="27" priority="33"/>
  </conditionalFormatting>
  <conditionalFormatting sqref="N2">
    <cfRule type="duplicateValues" dxfId="26" priority="32"/>
  </conditionalFormatting>
  <conditionalFormatting sqref="O2:X2">
    <cfRule type="duplicateValues" dxfId="25" priority="31"/>
  </conditionalFormatting>
  <conditionalFormatting sqref="Z2:AD2">
    <cfRule type="duplicateValues" dxfId="24" priority="30"/>
  </conditionalFormatting>
  <conditionalFormatting sqref="AF2:AO2">
    <cfRule type="duplicateValues" dxfId="23" priority="29"/>
  </conditionalFormatting>
  <conditionalFormatting sqref="AF2:AO2">
    <cfRule type="duplicateValues" dxfId="22" priority="28"/>
  </conditionalFormatting>
  <conditionalFormatting sqref="AP2">
    <cfRule type="duplicateValues" dxfId="21" priority="27"/>
  </conditionalFormatting>
  <conditionalFormatting sqref="AP2">
    <cfRule type="duplicateValues" dxfId="20" priority="26"/>
  </conditionalFormatting>
  <conditionalFormatting sqref="AQ2:AR2">
    <cfRule type="duplicateValues" dxfId="19" priority="25"/>
  </conditionalFormatting>
  <conditionalFormatting sqref="AQ2">
    <cfRule type="duplicateValues" dxfId="18" priority="34"/>
  </conditionalFormatting>
  <conditionalFormatting sqref="Y2">
    <cfRule type="duplicateValues" dxfId="17" priority="23"/>
  </conditionalFormatting>
  <conditionalFormatting sqref="Y2">
    <cfRule type="duplicateValues" dxfId="16" priority="24"/>
  </conditionalFormatting>
  <conditionalFormatting sqref="N28">
    <cfRule type="duplicateValues" dxfId="15" priority="16"/>
  </conditionalFormatting>
  <conditionalFormatting sqref="N28">
    <cfRule type="duplicateValues" dxfId="14" priority="15"/>
  </conditionalFormatting>
  <conditionalFormatting sqref="O28:X28">
    <cfRule type="duplicateValues" dxfId="13" priority="14"/>
  </conditionalFormatting>
  <conditionalFormatting sqref="Z28:AD28">
    <cfRule type="duplicateValues" dxfId="12" priority="13"/>
  </conditionalFormatting>
  <conditionalFormatting sqref="AF28:AL28">
    <cfRule type="duplicateValues" dxfId="11" priority="12"/>
  </conditionalFormatting>
  <conditionalFormatting sqref="AF28:AL28">
    <cfRule type="duplicateValues" dxfId="10" priority="11"/>
  </conditionalFormatting>
  <conditionalFormatting sqref="Y28">
    <cfRule type="duplicateValues" dxfId="9" priority="9"/>
  </conditionalFormatting>
  <conditionalFormatting sqref="Y28">
    <cfRule type="duplicateValues" dxfId="8" priority="10"/>
  </conditionalFormatting>
  <conditionalFormatting sqref="N41">
    <cfRule type="duplicateValues" dxfId="7" priority="8"/>
  </conditionalFormatting>
  <conditionalFormatting sqref="N41">
    <cfRule type="duplicateValues" dxfId="6" priority="7"/>
  </conditionalFormatting>
  <conditionalFormatting sqref="O41:X41">
    <cfRule type="duplicateValues" dxfId="5" priority="6"/>
  </conditionalFormatting>
  <conditionalFormatting sqref="Z41:AD41">
    <cfRule type="duplicateValues" dxfId="4" priority="5"/>
  </conditionalFormatting>
  <conditionalFormatting sqref="AF41:AL41">
    <cfRule type="duplicateValues" dxfId="3" priority="4"/>
  </conditionalFormatting>
  <conditionalFormatting sqref="AF41:AL41">
    <cfRule type="duplicateValues" dxfId="2" priority="3"/>
  </conditionalFormatting>
  <conditionalFormatting sqref="Y41">
    <cfRule type="duplicateValues" dxfId="1" priority="1"/>
  </conditionalFormatting>
  <conditionalFormatting sqref="Y41">
    <cfRule type="duplicateValues" dxfId="0" priority="2"/>
  </conditionalFormatting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S155"/>
  <sheetViews>
    <sheetView zoomScale="115" zoomScaleNormal="115" workbookViewId="0">
      <selection activeCell="F19" sqref="F19"/>
    </sheetView>
  </sheetViews>
  <sheetFormatPr defaultColWidth="8.75" defaultRowHeight="14" x14ac:dyDescent="0.3"/>
  <cols>
    <col min="1" max="1" width="8.75" style="18"/>
    <col min="2" max="2" width="18.25" style="18" bestFit="1" customWidth="1"/>
    <col min="3" max="3" width="15.83203125" style="18" bestFit="1" customWidth="1"/>
    <col min="4" max="4" width="12.75" style="18" bestFit="1" customWidth="1"/>
    <col min="5" max="5" width="12.25" style="18" bestFit="1" customWidth="1"/>
    <col min="6" max="8" width="8.75" style="18"/>
    <col min="9" max="9" width="11" style="18" bestFit="1" customWidth="1"/>
    <col min="10" max="10" width="9.1640625" style="18" customWidth="1"/>
    <col min="11" max="12" width="8.75" style="18"/>
    <col min="13" max="13" width="8.75" style="18" customWidth="1"/>
    <col min="14" max="16384" width="8.75" style="18"/>
  </cols>
  <sheetData>
    <row r="1" spans="1:13" ht="36.65" customHeight="1" x14ac:dyDescent="0.3">
      <c r="A1" s="6" t="s">
        <v>5315</v>
      </c>
      <c r="B1" s="19"/>
      <c r="C1" s="19"/>
      <c r="D1" s="19"/>
    </row>
    <row r="2" spans="1:13" x14ac:dyDescent="0.3">
      <c r="B2" s="25" t="s">
        <v>349</v>
      </c>
      <c r="C2" s="26" t="s">
        <v>350</v>
      </c>
      <c r="D2" s="25" t="s">
        <v>351</v>
      </c>
      <c r="E2" s="26" t="s">
        <v>350</v>
      </c>
      <c r="F2" s="25" t="s">
        <v>351</v>
      </c>
      <c r="G2" s="29"/>
      <c r="H2" s="30" t="s">
        <v>0</v>
      </c>
      <c r="I2" s="30" t="s">
        <v>5105</v>
      </c>
      <c r="J2" s="30" t="s">
        <v>352</v>
      </c>
      <c r="K2" s="30" t="s">
        <v>353</v>
      </c>
      <c r="L2" s="30" t="s">
        <v>354</v>
      </c>
      <c r="M2" s="30"/>
    </row>
    <row r="3" spans="1:13" ht="14.5" x14ac:dyDescent="0.35">
      <c r="B3" s="30" t="s">
        <v>241</v>
      </c>
      <c r="C3" s="27" t="s">
        <v>0</v>
      </c>
      <c r="D3" s="31">
        <v>14.56</v>
      </c>
      <c r="E3" s="30" t="s">
        <v>5105</v>
      </c>
      <c r="F3" s="31">
        <v>25.45</v>
      </c>
      <c r="G3" s="29"/>
      <c r="H3" s="30">
        <v>14.56</v>
      </c>
      <c r="I3" s="30">
        <v>25.45</v>
      </c>
      <c r="J3" s="30">
        <f t="shared" ref="J3:J14" si="0">I3-H3</f>
        <v>10.889999999999999</v>
      </c>
      <c r="K3" s="30">
        <f t="shared" ref="K3:K14" si="1">J3-16.05</f>
        <v>-5.1600000000000019</v>
      </c>
      <c r="L3" s="30">
        <f>2^-K3</f>
        <v>35.753188418311083</v>
      </c>
      <c r="M3" s="30" t="s">
        <v>14</v>
      </c>
    </row>
    <row r="4" spans="1:13" ht="14.5" x14ac:dyDescent="0.35">
      <c r="B4" s="30" t="s">
        <v>241</v>
      </c>
      <c r="C4" s="27" t="s">
        <v>0</v>
      </c>
      <c r="D4" s="31">
        <v>14.77</v>
      </c>
      <c r="E4" s="30" t="s">
        <v>5105</v>
      </c>
      <c r="F4" s="31">
        <v>26.47</v>
      </c>
      <c r="G4" s="29"/>
      <c r="H4" s="30">
        <v>14.77</v>
      </c>
      <c r="I4" s="30">
        <v>26.47</v>
      </c>
      <c r="J4" s="30">
        <f t="shared" si="0"/>
        <v>11.7</v>
      </c>
      <c r="K4" s="30">
        <f t="shared" si="1"/>
        <v>-4.3500000000000014</v>
      </c>
      <c r="L4" s="30">
        <f t="shared" ref="L4:L14" si="2">2^-K4</f>
        <v>20.39297003710821</v>
      </c>
      <c r="M4" s="30" t="s">
        <v>15</v>
      </c>
    </row>
    <row r="5" spans="1:13" ht="14.5" x14ac:dyDescent="0.35">
      <c r="B5" s="30" t="s">
        <v>355</v>
      </c>
      <c r="C5" s="27" t="s">
        <v>0</v>
      </c>
      <c r="D5" s="31">
        <v>13.41</v>
      </c>
      <c r="E5" s="30" t="s">
        <v>5105</v>
      </c>
      <c r="F5" s="31">
        <v>23.59</v>
      </c>
      <c r="G5" s="29"/>
      <c r="H5" s="30">
        <v>13.41</v>
      </c>
      <c r="I5" s="30">
        <v>23.59</v>
      </c>
      <c r="J5" s="30">
        <f t="shared" si="0"/>
        <v>10.18</v>
      </c>
      <c r="K5" s="30">
        <f t="shared" si="1"/>
        <v>-5.870000000000001</v>
      </c>
      <c r="L5" s="30">
        <f t="shared" si="2"/>
        <v>58.485212814681667</v>
      </c>
      <c r="M5" s="30" t="s">
        <v>16</v>
      </c>
    </row>
    <row r="6" spans="1:13" ht="14.5" x14ac:dyDescent="0.35">
      <c r="B6" s="30" t="s">
        <v>355</v>
      </c>
      <c r="C6" s="27" t="s">
        <v>0</v>
      </c>
      <c r="D6" s="31">
        <v>13.26</v>
      </c>
      <c r="E6" s="30" t="s">
        <v>5105</v>
      </c>
      <c r="F6" s="31">
        <v>23.59</v>
      </c>
      <c r="G6" s="29"/>
      <c r="H6" s="30">
        <v>13.26</v>
      </c>
      <c r="I6" s="30">
        <v>23.59</v>
      </c>
      <c r="J6" s="30">
        <f t="shared" si="0"/>
        <v>10.33</v>
      </c>
      <c r="K6" s="30">
        <f t="shared" si="1"/>
        <v>-5.7200000000000006</v>
      </c>
      <c r="L6" s="30">
        <f t="shared" si="2"/>
        <v>52.709825105124686</v>
      </c>
      <c r="M6" s="30" t="s">
        <v>17</v>
      </c>
    </row>
    <row r="7" spans="1:13" ht="14.5" x14ac:dyDescent="0.35">
      <c r="B7" s="30" t="s">
        <v>356</v>
      </c>
      <c r="C7" s="27" t="s">
        <v>0</v>
      </c>
      <c r="D7" s="31">
        <v>13.22</v>
      </c>
      <c r="E7" s="30" t="s">
        <v>5105</v>
      </c>
      <c r="F7" s="31">
        <v>23.95</v>
      </c>
      <c r="G7" s="29"/>
      <c r="H7" s="30">
        <v>13.22</v>
      </c>
      <c r="I7" s="30">
        <v>23.95</v>
      </c>
      <c r="J7" s="30">
        <f t="shared" si="0"/>
        <v>10.729999999999999</v>
      </c>
      <c r="K7" s="30">
        <f t="shared" si="1"/>
        <v>-5.3200000000000021</v>
      </c>
      <c r="L7" s="30">
        <f t="shared" si="2"/>
        <v>39.946577564851637</v>
      </c>
      <c r="M7" s="30" t="s">
        <v>18</v>
      </c>
    </row>
    <row r="8" spans="1:13" ht="14.5" x14ac:dyDescent="0.35">
      <c r="B8" s="30" t="s">
        <v>356</v>
      </c>
      <c r="C8" s="27" t="s">
        <v>0</v>
      </c>
      <c r="D8" s="31">
        <v>13.41</v>
      </c>
      <c r="E8" s="30" t="s">
        <v>5105</v>
      </c>
      <c r="F8" s="31">
        <v>23.28</v>
      </c>
      <c r="G8" s="29"/>
      <c r="H8" s="30">
        <v>13.41</v>
      </c>
      <c r="I8" s="30">
        <v>23.28</v>
      </c>
      <c r="J8" s="30">
        <f t="shared" si="0"/>
        <v>9.870000000000001</v>
      </c>
      <c r="K8" s="30">
        <f t="shared" si="1"/>
        <v>-6.18</v>
      </c>
      <c r="L8" s="30">
        <f t="shared" si="2"/>
        <v>72.504568658931106</v>
      </c>
      <c r="M8" s="30" t="s">
        <v>19</v>
      </c>
    </row>
    <row r="9" spans="1:13" ht="14.5" x14ac:dyDescent="0.35">
      <c r="B9" s="30" t="s">
        <v>5167</v>
      </c>
      <c r="C9" s="27" t="s">
        <v>0</v>
      </c>
      <c r="D9" s="31">
        <v>13.39</v>
      </c>
      <c r="E9" s="30" t="s">
        <v>5105</v>
      </c>
      <c r="F9" s="31">
        <v>29.44</v>
      </c>
      <c r="G9" s="29"/>
      <c r="H9" s="30">
        <v>13.39</v>
      </c>
      <c r="I9" s="30">
        <v>29.44</v>
      </c>
      <c r="J9" s="30">
        <f t="shared" si="0"/>
        <v>16.05</v>
      </c>
      <c r="K9" s="30">
        <f t="shared" si="1"/>
        <v>0</v>
      </c>
      <c r="L9" s="30">
        <f t="shared" si="2"/>
        <v>1</v>
      </c>
      <c r="M9" s="30" t="s">
        <v>14</v>
      </c>
    </row>
    <row r="10" spans="1:13" ht="14.5" x14ac:dyDescent="0.35">
      <c r="B10" s="30" t="s">
        <v>5167</v>
      </c>
      <c r="C10" s="27" t="s">
        <v>0</v>
      </c>
      <c r="D10" s="31">
        <v>13.45</v>
      </c>
      <c r="E10" s="30" t="s">
        <v>5105</v>
      </c>
      <c r="F10" s="31">
        <v>28.77</v>
      </c>
      <c r="G10" s="29"/>
      <c r="H10" s="30">
        <v>13.45</v>
      </c>
      <c r="I10" s="30">
        <v>28.77</v>
      </c>
      <c r="J10" s="30">
        <f t="shared" si="0"/>
        <v>15.32</v>
      </c>
      <c r="K10" s="30">
        <f t="shared" si="1"/>
        <v>-0.73000000000000043</v>
      </c>
      <c r="L10" s="30">
        <f t="shared" si="2"/>
        <v>1.658639091628884</v>
      </c>
      <c r="M10" s="30" t="s">
        <v>15</v>
      </c>
    </row>
    <row r="11" spans="1:13" ht="14.5" x14ac:dyDescent="0.35">
      <c r="B11" s="30" t="s">
        <v>5168</v>
      </c>
      <c r="C11" s="27" t="s">
        <v>0</v>
      </c>
      <c r="D11" s="31">
        <v>13.86</v>
      </c>
      <c r="E11" s="30" t="s">
        <v>5105</v>
      </c>
      <c r="F11" s="31">
        <v>28.64</v>
      </c>
      <c r="G11" s="28"/>
      <c r="H11" s="30">
        <v>13.86</v>
      </c>
      <c r="I11" s="30">
        <v>28.64</v>
      </c>
      <c r="J11" s="30">
        <f t="shared" si="0"/>
        <v>14.780000000000001</v>
      </c>
      <c r="K11" s="30">
        <f t="shared" si="1"/>
        <v>-1.2699999999999996</v>
      </c>
      <c r="L11" s="30">
        <f t="shared" si="2"/>
        <v>2.41161565538152</v>
      </c>
      <c r="M11" s="30" t="s">
        <v>16</v>
      </c>
    </row>
    <row r="12" spans="1:13" ht="14.5" x14ac:dyDescent="0.35">
      <c r="B12" s="30" t="s">
        <v>5168</v>
      </c>
      <c r="C12" s="27" t="s">
        <v>0</v>
      </c>
      <c r="D12" s="31">
        <v>14.37</v>
      </c>
      <c r="E12" s="30" t="s">
        <v>5105</v>
      </c>
      <c r="F12" s="31">
        <v>29.22</v>
      </c>
      <c r="G12" s="28"/>
      <c r="H12" s="30">
        <v>14.37</v>
      </c>
      <c r="I12" s="30">
        <v>29.22</v>
      </c>
      <c r="J12" s="30">
        <f t="shared" si="0"/>
        <v>14.85</v>
      </c>
      <c r="K12" s="30">
        <f t="shared" si="1"/>
        <v>-1.2000000000000011</v>
      </c>
      <c r="L12" s="30">
        <f t="shared" si="2"/>
        <v>2.2973967099940715</v>
      </c>
      <c r="M12" s="30" t="s">
        <v>17</v>
      </c>
    </row>
    <row r="13" spans="1:13" ht="14.5" x14ac:dyDescent="0.35">
      <c r="B13" s="30" t="s">
        <v>5169</v>
      </c>
      <c r="C13" s="27" t="s">
        <v>0</v>
      </c>
      <c r="D13" s="31">
        <v>14.94</v>
      </c>
      <c r="E13" s="30" t="s">
        <v>5105</v>
      </c>
      <c r="F13" s="31">
        <v>29.11</v>
      </c>
      <c r="G13" s="28"/>
      <c r="H13" s="30">
        <v>14.94</v>
      </c>
      <c r="I13" s="30">
        <v>29.11</v>
      </c>
      <c r="J13" s="30">
        <f t="shared" si="0"/>
        <v>14.17</v>
      </c>
      <c r="K13" s="30">
        <f t="shared" si="1"/>
        <v>-1.8800000000000008</v>
      </c>
      <c r="L13" s="30">
        <f t="shared" si="2"/>
        <v>3.680750602499502</v>
      </c>
      <c r="M13" s="30" t="s">
        <v>18</v>
      </c>
    </row>
    <row r="14" spans="1:13" ht="14.5" x14ac:dyDescent="0.35">
      <c r="B14" s="30" t="s">
        <v>5169</v>
      </c>
      <c r="C14" s="27" t="s">
        <v>0</v>
      </c>
      <c r="D14" s="31">
        <v>14.56</v>
      </c>
      <c r="E14" s="30" t="s">
        <v>5105</v>
      </c>
      <c r="F14" s="31">
        <v>29.51</v>
      </c>
      <c r="G14" s="28"/>
      <c r="H14" s="30">
        <v>14.56</v>
      </c>
      <c r="I14" s="30">
        <v>29.51</v>
      </c>
      <c r="J14" s="30">
        <f t="shared" si="0"/>
        <v>14.950000000000001</v>
      </c>
      <c r="K14" s="30">
        <f t="shared" si="1"/>
        <v>-1.0999999999999996</v>
      </c>
      <c r="L14" s="30">
        <f t="shared" si="2"/>
        <v>2.1435469250725858</v>
      </c>
      <c r="M14" s="30" t="s">
        <v>19</v>
      </c>
    </row>
    <row r="15" spans="1:13" ht="14.5" x14ac:dyDescent="0.3">
      <c r="M15" s="19" t="s">
        <v>5322</v>
      </c>
    </row>
    <row r="16" spans="1:13" ht="23.15" customHeight="1" x14ac:dyDescent="0.3">
      <c r="A16" s="6" t="s">
        <v>5316</v>
      </c>
    </row>
    <row r="17" spans="1:19" ht="17.5" customHeight="1" x14ac:dyDescent="0.3"/>
    <row r="18" spans="1:19" ht="17.5" customHeight="1" x14ac:dyDescent="0.3"/>
    <row r="19" spans="1:19" ht="17.5" customHeight="1" x14ac:dyDescent="0.3"/>
    <row r="20" spans="1:19" ht="17.5" customHeight="1" x14ac:dyDescent="0.3"/>
    <row r="21" spans="1:19" ht="17.5" customHeight="1" x14ac:dyDescent="0.3"/>
    <row r="22" spans="1:19" ht="17.5" customHeight="1" x14ac:dyDescent="0.3"/>
    <row r="23" spans="1:19" ht="17.5" customHeight="1" x14ac:dyDescent="0.3"/>
    <row r="24" spans="1:19" ht="17.5" customHeight="1" x14ac:dyDescent="0.3"/>
    <row r="25" spans="1:19" ht="17.5" customHeight="1" x14ac:dyDescent="0.3"/>
    <row r="26" spans="1:19" ht="17.5" customHeight="1" x14ac:dyDescent="0.3"/>
    <row r="27" spans="1:19" ht="17.5" customHeight="1" x14ac:dyDescent="0.3"/>
    <row r="28" spans="1:19" ht="17.5" customHeight="1" x14ac:dyDescent="0.3"/>
    <row r="30" spans="1:19" s="33" customFormat="1" ht="32.15" customHeight="1" x14ac:dyDescent="0.3">
      <c r="A30" s="32" t="s">
        <v>5317</v>
      </c>
      <c r="S30" s="18"/>
    </row>
    <row r="31" spans="1:19" ht="15.5" x14ac:dyDescent="0.35">
      <c r="B31" s="108" t="s">
        <v>357</v>
      </c>
      <c r="C31" s="108"/>
      <c r="D31" s="36" t="s">
        <v>14</v>
      </c>
      <c r="E31" s="36" t="s">
        <v>15</v>
      </c>
      <c r="F31" s="36" t="s">
        <v>16</v>
      </c>
    </row>
    <row r="32" spans="1:19" ht="15.5" x14ac:dyDescent="0.35">
      <c r="B32" s="107" t="s">
        <v>358</v>
      </c>
      <c r="C32" s="37" t="s">
        <v>1</v>
      </c>
      <c r="D32" s="37">
        <v>10.19759</v>
      </c>
      <c r="E32" s="37">
        <v>10.10089</v>
      </c>
      <c r="F32" s="37">
        <v>9.2936119999999995</v>
      </c>
    </row>
    <row r="33" spans="2:6" ht="15.5" x14ac:dyDescent="0.35">
      <c r="B33" s="107"/>
      <c r="C33" s="37" t="s">
        <v>2</v>
      </c>
      <c r="D33" s="37">
        <v>11.262409999999999</v>
      </c>
      <c r="E33" s="37">
        <v>22.002980000000001</v>
      </c>
      <c r="F33" s="37">
        <v>15.37214</v>
      </c>
    </row>
    <row r="34" spans="2:6" ht="15.5" x14ac:dyDescent="0.35">
      <c r="B34" s="107"/>
      <c r="C34" s="37" t="s">
        <v>3</v>
      </c>
      <c r="D34" s="37">
        <v>31.15314</v>
      </c>
      <c r="E34" s="37">
        <v>23.88824</v>
      </c>
      <c r="F34" s="37">
        <v>30.776910000000001</v>
      </c>
    </row>
    <row r="35" spans="2:6" ht="15.5" x14ac:dyDescent="0.35">
      <c r="B35" s="107"/>
      <c r="C35" s="37" t="s">
        <v>4</v>
      </c>
      <c r="D35" s="37">
        <v>15.140599999999999</v>
      </c>
      <c r="E35" s="37">
        <v>23.480460000000001</v>
      </c>
      <c r="F35" s="37">
        <v>27.607430000000001</v>
      </c>
    </row>
    <row r="36" spans="2:6" ht="15.5" x14ac:dyDescent="0.35">
      <c r="B36" s="107"/>
      <c r="C36" s="37" t="s">
        <v>5</v>
      </c>
      <c r="D36" s="37">
        <v>20.931629999999998</v>
      </c>
      <c r="E36" s="37">
        <v>19.017299999999999</v>
      </c>
      <c r="F36" s="37">
        <v>17.442319999999999</v>
      </c>
    </row>
    <row r="37" spans="2:6" ht="15.5" x14ac:dyDescent="0.35">
      <c r="B37" s="107"/>
      <c r="C37" s="37" t="s">
        <v>6</v>
      </c>
      <c r="D37" s="37">
        <v>19.785080000000001</v>
      </c>
      <c r="E37" s="37">
        <v>21.11514</v>
      </c>
      <c r="F37" s="37">
        <v>20.43919</v>
      </c>
    </row>
    <row r="38" spans="2:6" ht="15.5" x14ac:dyDescent="0.35">
      <c r="B38" s="107"/>
      <c r="C38" s="37" t="s">
        <v>7</v>
      </c>
      <c r="D38" s="37">
        <v>8.389227</v>
      </c>
      <c r="E38" s="37">
        <v>10.71073</v>
      </c>
      <c r="F38" s="37">
        <v>7.0199350000000003</v>
      </c>
    </row>
    <row r="39" spans="2:6" ht="15.5" x14ac:dyDescent="0.35">
      <c r="B39" s="107"/>
      <c r="C39" s="37" t="s">
        <v>8</v>
      </c>
      <c r="D39" s="37">
        <v>5.8891200000000001</v>
      </c>
      <c r="E39" s="37">
        <v>5.9121410000000001</v>
      </c>
      <c r="F39" s="37">
        <v>5.7691910000000002</v>
      </c>
    </row>
    <row r="40" spans="2:6" ht="15.5" x14ac:dyDescent="0.35">
      <c r="B40" s="107" t="s">
        <v>359</v>
      </c>
      <c r="C40" s="37" t="s">
        <v>1</v>
      </c>
      <c r="D40" s="37">
        <v>3.6850480000000001</v>
      </c>
      <c r="E40" s="37">
        <v>5.4830540000000001</v>
      </c>
      <c r="F40" s="37">
        <v>6.5296430000000001</v>
      </c>
    </row>
    <row r="41" spans="2:6" ht="15.5" x14ac:dyDescent="0.35">
      <c r="B41" s="107"/>
      <c r="C41" s="37" t="s">
        <v>9</v>
      </c>
      <c r="D41" s="37">
        <v>18.038160000000001</v>
      </c>
      <c r="E41" s="37">
        <v>15.920909999999999</v>
      </c>
      <c r="F41" s="37">
        <v>18.370619999999999</v>
      </c>
    </row>
    <row r="42" spans="2:6" ht="15.5" x14ac:dyDescent="0.35">
      <c r="B42" s="107"/>
      <c r="C42" s="37" t="s">
        <v>2</v>
      </c>
      <c r="D42" s="37">
        <v>17.073979999999999</v>
      </c>
      <c r="E42" s="37">
        <v>17.901810000000001</v>
      </c>
      <c r="F42" s="37">
        <v>20.591259999999998</v>
      </c>
    </row>
    <row r="43" spans="2:6" ht="15.5" x14ac:dyDescent="0.35">
      <c r="B43" s="107"/>
      <c r="C43" s="37" t="s">
        <v>10</v>
      </c>
      <c r="D43" s="37">
        <v>13.277189999999999</v>
      </c>
      <c r="E43" s="37">
        <v>14.97308</v>
      </c>
      <c r="F43" s="37">
        <v>20.75845</v>
      </c>
    </row>
    <row r="44" spans="2:6" ht="15.5" x14ac:dyDescent="0.35">
      <c r="B44" s="107" t="s">
        <v>360</v>
      </c>
      <c r="C44" s="37" t="s">
        <v>1</v>
      </c>
      <c r="D44" s="37">
        <v>6.1308259999999999</v>
      </c>
      <c r="E44" s="37">
        <v>8.8607849999999999</v>
      </c>
      <c r="F44" s="37">
        <v>7.7388250000000003</v>
      </c>
    </row>
    <row r="45" spans="2:6" ht="15.5" x14ac:dyDescent="0.35">
      <c r="B45" s="107"/>
      <c r="C45" s="37" t="s">
        <v>9</v>
      </c>
      <c r="D45" s="37">
        <v>12.838480000000001</v>
      </c>
      <c r="E45" s="37">
        <v>12.687480000000001</v>
      </c>
      <c r="F45" s="37">
        <v>14.171670000000001</v>
      </c>
    </row>
    <row r="46" spans="2:6" ht="15.5" x14ac:dyDescent="0.35">
      <c r="B46" s="107"/>
      <c r="C46" s="37" t="s">
        <v>2</v>
      </c>
      <c r="D46" s="37">
        <v>11.266249999999999</v>
      </c>
      <c r="E46" s="37">
        <v>8.6199809999999992</v>
      </c>
      <c r="F46" s="37">
        <v>8.3321360000000002</v>
      </c>
    </row>
    <row r="47" spans="2:6" ht="15.5" x14ac:dyDescent="0.35">
      <c r="B47" s="107"/>
      <c r="C47" s="37" t="s">
        <v>10</v>
      </c>
      <c r="D47" s="37">
        <v>8.1193019999999994</v>
      </c>
      <c r="E47" s="37">
        <v>10.22851</v>
      </c>
      <c r="F47" s="37">
        <v>10.34374</v>
      </c>
    </row>
    <row r="48" spans="2:6" ht="15.5" x14ac:dyDescent="0.35">
      <c r="B48" s="107" t="s">
        <v>361</v>
      </c>
      <c r="C48" s="37" t="s">
        <v>1</v>
      </c>
      <c r="D48" s="37">
        <v>8.2840969999999992</v>
      </c>
      <c r="E48" s="37">
        <v>10.034509999999999</v>
      </c>
      <c r="F48" s="37">
        <v>10.28556</v>
      </c>
    </row>
    <row r="49" spans="2:17" ht="15.5" x14ac:dyDescent="0.35">
      <c r="B49" s="107"/>
      <c r="C49" s="37" t="s">
        <v>9</v>
      </c>
      <c r="D49" s="37">
        <v>14.211740000000001</v>
      </c>
      <c r="E49" s="37">
        <v>14.991989999999999</v>
      </c>
      <c r="F49" s="37">
        <v>16.05641</v>
      </c>
    </row>
    <row r="50" spans="2:17" ht="15.5" x14ac:dyDescent="0.35">
      <c r="B50" s="107"/>
      <c r="C50" s="37" t="s">
        <v>2</v>
      </c>
      <c r="D50" s="37">
        <v>18.183730000000001</v>
      </c>
      <c r="E50" s="37">
        <v>16.019919999999999</v>
      </c>
      <c r="F50" s="37">
        <v>12.747070000000001</v>
      </c>
    </row>
    <row r="51" spans="2:17" ht="15.5" x14ac:dyDescent="0.35">
      <c r="B51" s="107"/>
      <c r="C51" s="37" t="s">
        <v>10</v>
      </c>
      <c r="D51" s="37">
        <v>9.131767</v>
      </c>
      <c r="E51" s="37">
        <v>14.29889</v>
      </c>
      <c r="F51" s="37">
        <v>13.408340000000001</v>
      </c>
    </row>
    <row r="52" spans="2:17" ht="15.5" x14ac:dyDescent="0.35">
      <c r="B52" s="107"/>
      <c r="C52" s="37" t="s">
        <v>3</v>
      </c>
      <c r="D52" s="37">
        <v>7.0114260000000002</v>
      </c>
      <c r="E52" s="37">
        <v>6.8669659999999997</v>
      </c>
      <c r="F52" s="37">
        <v>9.3139500000000002</v>
      </c>
    </row>
    <row r="53" spans="2:17" ht="15.5" x14ac:dyDescent="0.35">
      <c r="B53" s="107" t="s">
        <v>362</v>
      </c>
      <c r="C53" s="37" t="s">
        <v>1</v>
      </c>
      <c r="D53" s="37">
        <v>7.2205170000000001</v>
      </c>
      <c r="E53" s="37">
        <v>8.2502840000000006</v>
      </c>
      <c r="F53" s="37">
        <v>10.49578</v>
      </c>
    </row>
    <row r="54" spans="2:17" ht="15.5" x14ac:dyDescent="0.35">
      <c r="B54" s="107"/>
      <c r="C54" s="37" t="s">
        <v>9</v>
      </c>
      <c r="D54" s="37">
        <v>13.642720000000001</v>
      </c>
      <c r="E54" s="37">
        <v>14.979089999999999</v>
      </c>
      <c r="F54" s="37">
        <v>15.09985</v>
      </c>
    </row>
    <row r="55" spans="2:17" ht="15.5" x14ac:dyDescent="0.35">
      <c r="B55" s="107"/>
      <c r="C55" s="37" t="s">
        <v>2</v>
      </c>
      <c r="D55" s="37">
        <v>11.258520000000001</v>
      </c>
      <c r="E55" s="37">
        <v>12.45285</v>
      </c>
      <c r="F55" s="37">
        <v>15.13334</v>
      </c>
    </row>
    <row r="56" spans="2:17" ht="15.5" x14ac:dyDescent="0.35">
      <c r="B56" s="107"/>
      <c r="C56" s="37" t="s">
        <v>10</v>
      </c>
      <c r="D56" s="37">
        <v>10.23939</v>
      </c>
      <c r="E56" s="37">
        <v>10.119949999999999</v>
      </c>
      <c r="F56" s="37">
        <v>7.5345719999999998</v>
      </c>
      <c r="N56" s="34"/>
      <c r="O56" s="35"/>
      <c r="P56" s="35"/>
      <c r="Q56" s="35"/>
    </row>
    <row r="57" spans="2:17" ht="15.5" x14ac:dyDescent="0.35">
      <c r="B57" s="107"/>
      <c r="C57" s="37" t="s">
        <v>3</v>
      </c>
      <c r="D57" s="37">
        <v>9.1019710000000007</v>
      </c>
      <c r="E57" s="37">
        <v>13.65408</v>
      </c>
      <c r="F57" s="37">
        <v>12.613950000000001</v>
      </c>
      <c r="N57" s="34"/>
      <c r="O57" s="35"/>
      <c r="P57" s="35"/>
      <c r="Q57" s="35"/>
    </row>
    <row r="58" spans="2:17" ht="15.5" x14ac:dyDescent="0.35">
      <c r="B58" s="107"/>
      <c r="C58" s="37" t="s">
        <v>11</v>
      </c>
      <c r="D58" s="37">
        <v>11.01309</v>
      </c>
      <c r="E58" s="37">
        <v>7.4847929999999998</v>
      </c>
      <c r="F58" s="37">
        <v>7.5486800000000001</v>
      </c>
      <c r="N58" s="34"/>
      <c r="O58" s="35"/>
      <c r="P58" s="35"/>
      <c r="Q58" s="35"/>
    </row>
    <row r="59" spans="2:17" ht="15.5" x14ac:dyDescent="0.35">
      <c r="B59" s="107" t="s">
        <v>363</v>
      </c>
      <c r="C59" s="37" t="s">
        <v>1</v>
      </c>
      <c r="D59" s="37">
        <v>6.8143739999999999</v>
      </c>
      <c r="E59" s="37">
        <v>6.5950980000000001</v>
      </c>
      <c r="F59" s="37">
        <v>7.0274479999999997</v>
      </c>
    </row>
    <row r="60" spans="2:17" ht="15.5" x14ac:dyDescent="0.35">
      <c r="B60" s="107"/>
      <c r="C60" s="37" t="s">
        <v>9</v>
      </c>
      <c r="D60" s="37">
        <v>11.478820000000001</v>
      </c>
      <c r="E60" s="37">
        <v>12.005269999999999</v>
      </c>
      <c r="F60" s="37">
        <v>13.80922</v>
      </c>
    </row>
    <row r="61" spans="2:17" ht="15.5" x14ac:dyDescent="0.35">
      <c r="B61" s="107"/>
      <c r="C61" s="37" t="s">
        <v>2</v>
      </c>
      <c r="D61" s="37">
        <v>12.52064</v>
      </c>
      <c r="E61" s="37">
        <v>12.71832</v>
      </c>
      <c r="F61" s="37">
        <v>16.319179999999999</v>
      </c>
    </row>
    <row r="62" spans="2:17" ht="15.5" x14ac:dyDescent="0.35">
      <c r="B62" s="107"/>
      <c r="C62" s="37" t="s">
        <v>10</v>
      </c>
      <c r="D62" s="37">
        <v>13.15208</v>
      </c>
      <c r="E62" s="37">
        <v>12.2386</v>
      </c>
      <c r="F62" s="37">
        <v>14.096299999999999</v>
      </c>
    </row>
    <row r="63" spans="2:17" ht="15.5" x14ac:dyDescent="0.35">
      <c r="B63" s="107"/>
      <c r="C63" s="37" t="s">
        <v>3</v>
      </c>
      <c r="D63" s="37">
        <v>13.808870000000001</v>
      </c>
      <c r="E63" s="37">
        <v>12.09911</v>
      </c>
      <c r="F63" s="37">
        <v>11.17549</v>
      </c>
    </row>
    <row r="64" spans="2:17" ht="15.5" x14ac:dyDescent="0.35">
      <c r="B64" s="107"/>
      <c r="C64" s="37" t="s">
        <v>11</v>
      </c>
      <c r="D64" s="37">
        <v>10.940149999999999</v>
      </c>
      <c r="E64" s="37">
        <v>9.9773180000000004</v>
      </c>
      <c r="F64" s="37">
        <v>11.7128</v>
      </c>
    </row>
    <row r="65" spans="1:6" ht="15.5" x14ac:dyDescent="0.35">
      <c r="B65" s="107"/>
      <c r="C65" s="37" t="s">
        <v>4</v>
      </c>
      <c r="D65" s="37">
        <v>7.0592899999999998</v>
      </c>
      <c r="E65" s="37">
        <v>7.2797470000000004</v>
      </c>
      <c r="F65" s="37">
        <v>9.5185499999999994</v>
      </c>
    </row>
    <row r="66" spans="1:6" ht="15.5" x14ac:dyDescent="0.35">
      <c r="B66" s="107" t="s">
        <v>364</v>
      </c>
      <c r="C66" s="37" t="s">
        <v>1</v>
      </c>
      <c r="D66" s="37">
        <v>4.4003459999999999</v>
      </c>
      <c r="E66" s="37">
        <v>5.2663609999999998</v>
      </c>
      <c r="F66" s="37">
        <v>6.8552039999999996</v>
      </c>
    </row>
    <row r="67" spans="1:6" ht="15.5" x14ac:dyDescent="0.35">
      <c r="B67" s="107"/>
      <c r="C67" s="37" t="s">
        <v>2</v>
      </c>
      <c r="D67" s="37">
        <v>7.7680660000000001</v>
      </c>
      <c r="E67" s="37">
        <v>10.67835</v>
      </c>
      <c r="F67" s="37">
        <v>9.7059359999999995</v>
      </c>
    </row>
    <row r="68" spans="1:6" ht="15.5" x14ac:dyDescent="0.35">
      <c r="B68" s="107"/>
      <c r="C68" s="37" t="s">
        <v>3</v>
      </c>
      <c r="D68" s="37">
        <v>7.2019380000000002</v>
      </c>
      <c r="E68" s="37">
        <v>9.4691899999999993</v>
      </c>
      <c r="F68" s="37">
        <v>8.0630790000000001</v>
      </c>
    </row>
    <row r="69" spans="1:6" ht="15.5" x14ac:dyDescent="0.35">
      <c r="B69" s="107"/>
      <c r="C69" s="37" t="s">
        <v>4</v>
      </c>
      <c r="D69" s="37">
        <v>8.8739589999999993</v>
      </c>
      <c r="E69" s="37">
        <v>9.0575399999999995</v>
      </c>
      <c r="F69" s="37">
        <v>8.6547999999999998</v>
      </c>
    </row>
    <row r="70" spans="1:6" ht="15.5" x14ac:dyDescent="0.35">
      <c r="B70" s="107" t="s">
        <v>365</v>
      </c>
      <c r="C70" s="37" t="s">
        <v>1</v>
      </c>
      <c r="D70" s="37">
        <v>7.2523819999999999</v>
      </c>
      <c r="E70" s="37">
        <v>7.7095200000000004</v>
      </c>
      <c r="F70" s="37">
        <v>6.7009249999999998</v>
      </c>
    </row>
    <row r="71" spans="1:6" ht="15.5" x14ac:dyDescent="0.35">
      <c r="B71" s="107"/>
      <c r="C71" s="37" t="s">
        <v>2</v>
      </c>
      <c r="D71" s="37">
        <v>9.9259579999999996</v>
      </c>
      <c r="E71" s="37">
        <v>8.4327550000000002</v>
      </c>
      <c r="F71" s="37">
        <v>12.543979999999999</v>
      </c>
    </row>
    <row r="72" spans="1:6" ht="15.5" x14ac:dyDescent="0.35">
      <c r="B72" s="107"/>
      <c r="C72" s="37" t="s">
        <v>3</v>
      </c>
      <c r="D72" s="37">
        <v>6.4642619999999997</v>
      </c>
      <c r="E72" s="37">
        <v>7.0186339999999996</v>
      </c>
      <c r="F72" s="37">
        <v>8.1206639999999997</v>
      </c>
    </row>
    <row r="73" spans="1:6" ht="15.5" x14ac:dyDescent="0.35">
      <c r="B73" s="107"/>
      <c r="C73" s="37" t="s">
        <v>4</v>
      </c>
      <c r="D73" s="37">
        <v>7.0102869999999999</v>
      </c>
      <c r="E73" s="37">
        <v>8.7889250000000008</v>
      </c>
      <c r="F73" s="37">
        <v>7.4463249999999999</v>
      </c>
    </row>
    <row r="74" spans="1:6" x14ac:dyDescent="0.3">
      <c r="B74" s="19"/>
    </row>
    <row r="75" spans="1:6" ht="28" customHeight="1" x14ac:dyDescent="0.3">
      <c r="A75" s="32" t="s">
        <v>5318</v>
      </c>
      <c r="B75" s="19"/>
      <c r="D75" s="32"/>
      <c r="E75" s="32"/>
      <c r="F75" s="32"/>
    </row>
    <row r="76" spans="1:6" x14ac:dyDescent="0.3">
      <c r="B76" s="19"/>
    </row>
    <row r="77" spans="1:6" x14ac:dyDescent="0.3">
      <c r="B77" s="19" t="s">
        <v>366</v>
      </c>
    </row>
    <row r="78" spans="1:6" x14ac:dyDescent="0.3">
      <c r="B78" s="19"/>
    </row>
    <row r="79" spans="1:6" x14ac:dyDescent="0.3">
      <c r="B79" s="19"/>
    </row>
    <row r="80" spans="1:6" x14ac:dyDescent="0.3">
      <c r="B80" s="19"/>
    </row>
    <row r="81" spans="2:2" x14ac:dyDescent="0.3">
      <c r="B81" s="19"/>
    </row>
    <row r="82" spans="2:2" x14ac:dyDescent="0.3">
      <c r="B82" s="19"/>
    </row>
    <row r="83" spans="2:2" x14ac:dyDescent="0.3">
      <c r="B83" s="19"/>
    </row>
    <row r="84" spans="2:2" x14ac:dyDescent="0.3">
      <c r="B84" s="19"/>
    </row>
    <row r="85" spans="2:2" x14ac:dyDescent="0.3">
      <c r="B85" s="19"/>
    </row>
    <row r="86" spans="2:2" x14ac:dyDescent="0.3">
      <c r="B86" s="19"/>
    </row>
    <row r="87" spans="2:2" x14ac:dyDescent="0.3">
      <c r="B87" s="19"/>
    </row>
    <row r="88" spans="2:2" x14ac:dyDescent="0.3">
      <c r="B88" s="19"/>
    </row>
    <row r="89" spans="2:2" x14ac:dyDescent="0.3">
      <c r="B89" s="19"/>
    </row>
    <row r="90" spans="2:2" x14ac:dyDescent="0.3">
      <c r="B90" s="19"/>
    </row>
    <row r="91" spans="2:2" x14ac:dyDescent="0.3">
      <c r="B91" s="19"/>
    </row>
    <row r="92" spans="2:2" x14ac:dyDescent="0.3">
      <c r="B92" s="19"/>
    </row>
    <row r="93" spans="2:2" x14ac:dyDescent="0.3">
      <c r="B93" s="19"/>
    </row>
    <row r="94" spans="2:2" x14ac:dyDescent="0.3">
      <c r="B94" s="19"/>
    </row>
    <row r="95" spans="2:2" x14ac:dyDescent="0.3">
      <c r="B95" s="19"/>
    </row>
    <row r="96" spans="2:2" x14ac:dyDescent="0.3">
      <c r="B96" s="19"/>
    </row>
    <row r="97" spans="2:2" x14ac:dyDescent="0.3">
      <c r="B97" s="19"/>
    </row>
    <row r="98" spans="2:2" x14ac:dyDescent="0.3">
      <c r="B98" s="19"/>
    </row>
    <row r="99" spans="2:2" x14ac:dyDescent="0.3">
      <c r="B99" s="19"/>
    </row>
    <row r="100" spans="2:2" x14ac:dyDescent="0.3">
      <c r="B100" s="19"/>
    </row>
    <row r="101" spans="2:2" x14ac:dyDescent="0.3">
      <c r="B101" s="19"/>
    </row>
    <row r="102" spans="2:2" x14ac:dyDescent="0.3">
      <c r="B102" s="19"/>
    </row>
    <row r="103" spans="2:2" x14ac:dyDescent="0.3">
      <c r="B103" s="19"/>
    </row>
    <row r="104" spans="2:2" x14ac:dyDescent="0.3">
      <c r="B104" s="19"/>
    </row>
    <row r="105" spans="2:2" x14ac:dyDescent="0.3">
      <c r="B105" s="19"/>
    </row>
    <row r="106" spans="2:2" x14ac:dyDescent="0.3">
      <c r="B106" s="19"/>
    </row>
    <row r="107" spans="2:2" x14ac:dyDescent="0.3">
      <c r="B107" s="19"/>
    </row>
    <row r="108" spans="2:2" x14ac:dyDescent="0.3">
      <c r="B108" s="19"/>
    </row>
    <row r="109" spans="2:2" x14ac:dyDescent="0.3">
      <c r="B109" s="19"/>
    </row>
    <row r="110" spans="2:2" x14ac:dyDescent="0.3">
      <c r="B110" s="19"/>
    </row>
    <row r="111" spans="2:2" x14ac:dyDescent="0.3">
      <c r="B111" s="19"/>
    </row>
    <row r="112" spans="2:2" x14ac:dyDescent="0.3">
      <c r="B112" s="19"/>
    </row>
    <row r="113" spans="1:13" x14ac:dyDescent="0.3">
      <c r="B113" s="19"/>
    </row>
    <row r="114" spans="1:13" x14ac:dyDescent="0.3">
      <c r="B114" s="19"/>
    </row>
    <row r="115" spans="1:13" x14ac:dyDescent="0.3">
      <c r="B115" s="19"/>
    </row>
    <row r="116" spans="1:13" ht="28" customHeight="1" x14ac:dyDescent="0.3">
      <c r="A116" s="32" t="s">
        <v>5319</v>
      </c>
      <c r="B116" s="19"/>
      <c r="D116" s="32"/>
      <c r="E116" s="32"/>
      <c r="F116" s="32"/>
    </row>
    <row r="117" spans="1:13" x14ac:dyDescent="0.3">
      <c r="B117" s="25" t="s">
        <v>349</v>
      </c>
      <c r="C117" s="26" t="s">
        <v>350</v>
      </c>
      <c r="D117" s="25" t="s">
        <v>351</v>
      </c>
      <c r="E117" s="26" t="s">
        <v>350</v>
      </c>
      <c r="F117" s="25" t="s">
        <v>351</v>
      </c>
      <c r="G117" s="38"/>
      <c r="H117" s="30" t="s">
        <v>0</v>
      </c>
      <c r="I117" s="30" t="s">
        <v>5105</v>
      </c>
      <c r="J117" s="30" t="s">
        <v>352</v>
      </c>
      <c r="K117" s="30" t="s">
        <v>353</v>
      </c>
      <c r="L117" s="30" t="s">
        <v>354</v>
      </c>
      <c r="M117" s="30"/>
    </row>
    <row r="118" spans="1:13" x14ac:dyDescent="0.3">
      <c r="B118" s="30" t="s">
        <v>367</v>
      </c>
      <c r="C118" s="27" t="s">
        <v>0</v>
      </c>
      <c r="D118" s="30">
        <v>12.98</v>
      </c>
      <c r="E118" s="30" t="s">
        <v>5105</v>
      </c>
      <c r="F118" s="30">
        <v>25.29</v>
      </c>
      <c r="G118" s="38"/>
      <c r="H118" s="30">
        <v>12.98</v>
      </c>
      <c r="I118" s="30">
        <v>25.29</v>
      </c>
      <c r="J118" s="30">
        <f>I118-H118</f>
        <v>12.309999999999999</v>
      </c>
      <c r="K118" s="30">
        <f t="shared" ref="K118:K153" si="3">J118-MAX(J$119:J$154)</f>
        <v>-3.1800000000000015</v>
      </c>
      <c r="L118" s="30">
        <f>2^-K118</f>
        <v>9.0630710823663989</v>
      </c>
      <c r="M118" s="30" t="s">
        <v>14</v>
      </c>
    </row>
    <row r="119" spans="1:13" x14ac:dyDescent="0.3">
      <c r="B119" s="30" t="s">
        <v>367</v>
      </c>
      <c r="C119" s="27" t="s">
        <v>0</v>
      </c>
      <c r="D119" s="30">
        <v>12.14</v>
      </c>
      <c r="E119" s="30" t="s">
        <v>5105</v>
      </c>
      <c r="F119" s="30">
        <v>25.18</v>
      </c>
      <c r="G119" s="38"/>
      <c r="H119" s="30">
        <v>12.14</v>
      </c>
      <c r="I119" s="30">
        <v>25.18</v>
      </c>
      <c r="J119" s="30">
        <f t="shared" ref="J119:J153" si="4">I119-H119</f>
        <v>13.04</v>
      </c>
      <c r="K119" s="30">
        <f t="shared" si="3"/>
        <v>-2.4500000000000011</v>
      </c>
      <c r="L119" s="30">
        <f t="shared" ref="L119:L153" si="5">2^-K119</f>
        <v>5.4641610270175853</v>
      </c>
      <c r="M119" s="30" t="s">
        <v>15</v>
      </c>
    </row>
    <row r="120" spans="1:13" x14ac:dyDescent="0.3">
      <c r="B120" s="30" t="s">
        <v>368</v>
      </c>
      <c r="C120" s="27" t="s">
        <v>0</v>
      </c>
      <c r="D120" s="30">
        <v>12.74</v>
      </c>
      <c r="E120" s="30" t="s">
        <v>5105</v>
      </c>
      <c r="F120" s="30">
        <v>26.11</v>
      </c>
      <c r="G120" s="38"/>
      <c r="H120" s="30">
        <v>12.74</v>
      </c>
      <c r="I120" s="30">
        <v>26.11</v>
      </c>
      <c r="J120" s="30">
        <f t="shared" si="4"/>
        <v>13.37</v>
      </c>
      <c r="K120" s="30">
        <f t="shared" si="3"/>
        <v>-2.120000000000001</v>
      </c>
      <c r="L120" s="30">
        <f t="shared" si="5"/>
        <v>4.3469394501042355</v>
      </c>
      <c r="M120" s="30" t="s">
        <v>16</v>
      </c>
    </row>
    <row r="121" spans="1:13" x14ac:dyDescent="0.3">
      <c r="B121" s="30" t="s">
        <v>368</v>
      </c>
      <c r="C121" s="27" t="s">
        <v>0</v>
      </c>
      <c r="D121" s="30">
        <v>12.63</v>
      </c>
      <c r="E121" s="30" t="s">
        <v>5105</v>
      </c>
      <c r="F121" s="30">
        <v>25.95</v>
      </c>
      <c r="G121" s="38"/>
      <c r="H121" s="30">
        <v>12.63</v>
      </c>
      <c r="I121" s="30">
        <v>25.95</v>
      </c>
      <c r="J121" s="30">
        <f t="shared" si="4"/>
        <v>13.319999999999999</v>
      </c>
      <c r="K121" s="30">
        <f t="shared" si="3"/>
        <v>-2.1700000000000017</v>
      </c>
      <c r="L121" s="30">
        <f t="shared" si="5"/>
        <v>4.500233938755243</v>
      </c>
      <c r="M121" s="30" t="s">
        <v>17</v>
      </c>
    </row>
    <row r="122" spans="1:13" x14ac:dyDescent="0.3">
      <c r="B122" s="30" t="s">
        <v>369</v>
      </c>
      <c r="C122" s="27" t="s">
        <v>0</v>
      </c>
      <c r="D122" s="30">
        <v>12.42</v>
      </c>
      <c r="E122" s="30" t="s">
        <v>5105</v>
      </c>
      <c r="F122" s="30">
        <v>24.76</v>
      </c>
      <c r="G122" s="38"/>
      <c r="H122" s="30">
        <v>12.42</v>
      </c>
      <c r="I122" s="30">
        <v>24.76</v>
      </c>
      <c r="J122" s="30">
        <f t="shared" si="4"/>
        <v>12.340000000000002</v>
      </c>
      <c r="K122" s="30">
        <f t="shared" si="3"/>
        <v>-3.1499999999999986</v>
      </c>
      <c r="L122" s="30">
        <f t="shared" si="5"/>
        <v>8.8765557765427499</v>
      </c>
      <c r="M122" s="30" t="s">
        <v>18</v>
      </c>
    </row>
    <row r="123" spans="1:13" x14ac:dyDescent="0.3">
      <c r="B123" s="30" t="s">
        <v>369</v>
      </c>
      <c r="C123" s="27" t="s">
        <v>0</v>
      </c>
      <c r="D123" s="30">
        <v>12.6</v>
      </c>
      <c r="E123" s="30" t="s">
        <v>5105</v>
      </c>
      <c r="F123" s="30">
        <v>24.31</v>
      </c>
      <c r="G123" s="38"/>
      <c r="H123" s="30">
        <v>12.6</v>
      </c>
      <c r="I123" s="30">
        <v>24.31</v>
      </c>
      <c r="J123" s="30">
        <f t="shared" si="4"/>
        <v>11.709999999999999</v>
      </c>
      <c r="K123" s="30">
        <f t="shared" si="3"/>
        <v>-3.7800000000000011</v>
      </c>
      <c r="L123" s="30">
        <f t="shared" si="5"/>
        <v>13.73704698300407</v>
      </c>
      <c r="M123" s="30" t="s">
        <v>19</v>
      </c>
    </row>
    <row r="124" spans="1:13" x14ac:dyDescent="0.3">
      <c r="B124" s="30" t="s">
        <v>370</v>
      </c>
      <c r="C124" s="27" t="s">
        <v>0</v>
      </c>
      <c r="D124" s="30">
        <v>11.59</v>
      </c>
      <c r="E124" s="30" t="s">
        <v>5105</v>
      </c>
      <c r="F124" s="30">
        <v>24.2</v>
      </c>
      <c r="G124" s="38"/>
      <c r="H124" s="30">
        <v>11.59</v>
      </c>
      <c r="I124" s="30">
        <v>24.2</v>
      </c>
      <c r="J124" s="30">
        <f t="shared" si="4"/>
        <v>12.61</v>
      </c>
      <c r="K124" s="30">
        <f t="shared" si="3"/>
        <v>-2.8800000000000008</v>
      </c>
      <c r="L124" s="30">
        <f t="shared" si="5"/>
        <v>7.3615012049990032</v>
      </c>
      <c r="M124" s="30" t="s">
        <v>14</v>
      </c>
    </row>
    <row r="125" spans="1:13" x14ac:dyDescent="0.3">
      <c r="B125" s="30" t="s">
        <v>370</v>
      </c>
      <c r="C125" s="27" t="s">
        <v>0</v>
      </c>
      <c r="D125" s="30">
        <v>11.59</v>
      </c>
      <c r="E125" s="30" t="s">
        <v>5105</v>
      </c>
      <c r="F125" s="30">
        <v>24.02</v>
      </c>
      <c r="G125" s="38"/>
      <c r="H125" s="30">
        <v>11.59</v>
      </c>
      <c r="I125" s="30">
        <v>24.02</v>
      </c>
      <c r="J125" s="30">
        <f t="shared" si="4"/>
        <v>12.43</v>
      </c>
      <c r="K125" s="30">
        <f t="shared" si="3"/>
        <v>-3.0600000000000005</v>
      </c>
      <c r="L125" s="30">
        <f t="shared" si="5"/>
        <v>8.3397260867289713</v>
      </c>
      <c r="M125" s="30" t="s">
        <v>15</v>
      </c>
    </row>
    <row r="126" spans="1:13" x14ac:dyDescent="0.3">
      <c r="B126" s="30" t="s">
        <v>371</v>
      </c>
      <c r="C126" s="27" t="s">
        <v>0</v>
      </c>
      <c r="D126" s="30">
        <v>13.67</v>
      </c>
      <c r="E126" s="30" t="s">
        <v>5105</v>
      </c>
      <c r="F126" s="30">
        <v>26.29</v>
      </c>
      <c r="G126" s="28"/>
      <c r="H126" s="30">
        <v>13.67</v>
      </c>
      <c r="I126" s="30">
        <v>26.29</v>
      </c>
      <c r="J126" s="30">
        <f t="shared" si="4"/>
        <v>12.62</v>
      </c>
      <c r="K126" s="30">
        <f t="shared" si="3"/>
        <v>-2.870000000000001</v>
      </c>
      <c r="L126" s="30">
        <f t="shared" si="5"/>
        <v>7.3106516018352083</v>
      </c>
      <c r="M126" s="30" t="s">
        <v>16</v>
      </c>
    </row>
    <row r="127" spans="1:13" x14ac:dyDescent="0.3">
      <c r="B127" s="30" t="s">
        <v>371</v>
      </c>
      <c r="C127" s="27" t="s">
        <v>0</v>
      </c>
      <c r="D127" s="30">
        <v>13.75</v>
      </c>
      <c r="E127" s="30" t="s">
        <v>5105</v>
      </c>
      <c r="F127" s="30">
        <v>26.09</v>
      </c>
      <c r="G127" s="28"/>
      <c r="H127" s="30">
        <v>13.75</v>
      </c>
      <c r="I127" s="30">
        <v>26.09</v>
      </c>
      <c r="J127" s="30">
        <f t="shared" si="4"/>
        <v>12.34</v>
      </c>
      <c r="K127" s="30">
        <f t="shared" si="3"/>
        <v>-3.1500000000000004</v>
      </c>
      <c r="L127" s="30">
        <f t="shared" si="5"/>
        <v>8.8765557765427623</v>
      </c>
      <c r="M127" s="30" t="s">
        <v>17</v>
      </c>
    </row>
    <row r="128" spans="1:13" x14ac:dyDescent="0.3">
      <c r="B128" s="30" t="s">
        <v>372</v>
      </c>
      <c r="C128" s="27" t="s">
        <v>0</v>
      </c>
      <c r="D128" s="30">
        <v>12.63</v>
      </c>
      <c r="E128" s="30" t="s">
        <v>5105</v>
      </c>
      <c r="F128" s="30">
        <v>25.78</v>
      </c>
      <c r="G128" s="28"/>
      <c r="H128" s="30">
        <v>12.63</v>
      </c>
      <c r="I128" s="30">
        <v>25.78</v>
      </c>
      <c r="J128" s="30">
        <f t="shared" si="4"/>
        <v>13.15</v>
      </c>
      <c r="K128" s="30">
        <f t="shared" si="3"/>
        <v>-2.34</v>
      </c>
      <c r="L128" s="30">
        <f t="shared" si="5"/>
        <v>5.0630263758811198</v>
      </c>
      <c r="M128" s="30" t="s">
        <v>18</v>
      </c>
    </row>
    <row r="129" spans="2:13" x14ac:dyDescent="0.3">
      <c r="B129" s="30" t="s">
        <v>372</v>
      </c>
      <c r="C129" s="27" t="s">
        <v>0</v>
      </c>
      <c r="D129" s="30">
        <v>12.32</v>
      </c>
      <c r="E129" s="30" t="s">
        <v>5105</v>
      </c>
      <c r="F129" s="30">
        <v>25.81</v>
      </c>
      <c r="G129" s="28"/>
      <c r="H129" s="30">
        <v>12.32</v>
      </c>
      <c r="I129" s="30">
        <v>25.81</v>
      </c>
      <c r="J129" s="30">
        <f t="shared" si="4"/>
        <v>13.489999999999998</v>
      </c>
      <c r="K129" s="30">
        <f t="shared" si="3"/>
        <v>-2.0000000000000018</v>
      </c>
      <c r="L129" s="30">
        <f t="shared" si="5"/>
        <v>4.0000000000000053</v>
      </c>
      <c r="M129" s="30" t="s">
        <v>19</v>
      </c>
    </row>
    <row r="130" spans="2:13" x14ac:dyDescent="0.3">
      <c r="B130" s="30" t="s">
        <v>373</v>
      </c>
      <c r="C130" s="27" t="s">
        <v>0</v>
      </c>
      <c r="D130" s="30">
        <v>12.06</v>
      </c>
      <c r="E130" s="30" t="s">
        <v>5105</v>
      </c>
      <c r="F130" s="30">
        <v>27.55</v>
      </c>
      <c r="H130" s="30">
        <v>12.06</v>
      </c>
      <c r="I130" s="30">
        <v>27.55</v>
      </c>
      <c r="J130" s="30">
        <f t="shared" si="4"/>
        <v>15.49</v>
      </c>
      <c r="K130" s="30">
        <f t="shared" si="3"/>
        <v>0</v>
      </c>
      <c r="L130" s="30">
        <f t="shared" si="5"/>
        <v>1</v>
      </c>
      <c r="M130" s="30" t="s">
        <v>14</v>
      </c>
    </row>
    <row r="131" spans="2:13" x14ac:dyDescent="0.3">
      <c r="B131" s="30" t="s">
        <v>373</v>
      </c>
      <c r="C131" s="27" t="s">
        <v>0</v>
      </c>
      <c r="D131" s="30">
        <v>12.16</v>
      </c>
      <c r="E131" s="30" t="s">
        <v>5105</v>
      </c>
      <c r="F131" s="30">
        <v>27.34</v>
      </c>
      <c r="H131" s="30">
        <v>12.16</v>
      </c>
      <c r="I131" s="30">
        <v>27.34</v>
      </c>
      <c r="J131" s="30">
        <f t="shared" si="4"/>
        <v>15.18</v>
      </c>
      <c r="K131" s="30">
        <f t="shared" si="3"/>
        <v>-0.3100000000000005</v>
      </c>
      <c r="L131" s="30">
        <f t="shared" si="5"/>
        <v>1.2397076999389869</v>
      </c>
      <c r="M131" s="30" t="s">
        <v>15</v>
      </c>
    </row>
    <row r="132" spans="2:13" x14ac:dyDescent="0.3">
      <c r="B132" s="30" t="s">
        <v>374</v>
      </c>
      <c r="C132" s="27" t="s">
        <v>0</v>
      </c>
      <c r="D132" s="30">
        <v>12.23</v>
      </c>
      <c r="E132" s="30" t="s">
        <v>5105</v>
      </c>
      <c r="F132" s="30">
        <v>26.44</v>
      </c>
      <c r="H132" s="30">
        <v>12.23</v>
      </c>
      <c r="I132" s="30">
        <v>26.44</v>
      </c>
      <c r="J132" s="30">
        <f t="shared" si="4"/>
        <v>14.21</v>
      </c>
      <c r="K132" s="30">
        <f t="shared" si="3"/>
        <v>-1.2799999999999994</v>
      </c>
      <c r="L132" s="30">
        <f t="shared" si="5"/>
        <v>2.4283897687900926</v>
      </c>
      <c r="M132" s="30" t="s">
        <v>16</v>
      </c>
    </row>
    <row r="133" spans="2:13" x14ac:dyDescent="0.3">
      <c r="B133" s="30" t="s">
        <v>374</v>
      </c>
      <c r="C133" s="27" t="s">
        <v>0</v>
      </c>
      <c r="D133" s="30">
        <v>12.18</v>
      </c>
      <c r="E133" s="30" t="s">
        <v>5105</v>
      </c>
      <c r="F133" s="30">
        <v>26.52</v>
      </c>
      <c r="H133" s="30">
        <v>12.18</v>
      </c>
      <c r="I133" s="30">
        <v>26.52</v>
      </c>
      <c r="J133" s="30">
        <f t="shared" si="4"/>
        <v>14.34</v>
      </c>
      <c r="K133" s="30">
        <f t="shared" si="3"/>
        <v>-1.1500000000000004</v>
      </c>
      <c r="L133" s="30">
        <f t="shared" si="5"/>
        <v>2.2191389441356906</v>
      </c>
      <c r="M133" s="30" t="s">
        <v>17</v>
      </c>
    </row>
    <row r="134" spans="2:13" x14ac:dyDescent="0.3">
      <c r="B134" s="30" t="s">
        <v>375</v>
      </c>
      <c r="C134" s="27" t="s">
        <v>0</v>
      </c>
      <c r="D134" s="30">
        <v>12.7</v>
      </c>
      <c r="E134" s="30" t="s">
        <v>5105</v>
      </c>
      <c r="F134" s="30">
        <v>25.92</v>
      </c>
      <c r="H134" s="30">
        <v>12.7</v>
      </c>
      <c r="I134" s="30">
        <v>25.92</v>
      </c>
      <c r="J134" s="30">
        <f t="shared" si="4"/>
        <v>13.220000000000002</v>
      </c>
      <c r="K134" s="30">
        <f t="shared" si="3"/>
        <v>-2.2699999999999978</v>
      </c>
      <c r="L134" s="30">
        <f t="shared" si="5"/>
        <v>4.8232313107630347</v>
      </c>
      <c r="M134" s="30" t="s">
        <v>18</v>
      </c>
    </row>
    <row r="135" spans="2:13" x14ac:dyDescent="0.3">
      <c r="B135" s="30" t="s">
        <v>375</v>
      </c>
      <c r="C135" s="27" t="s">
        <v>0</v>
      </c>
      <c r="D135" s="30">
        <v>12.53</v>
      </c>
      <c r="E135" s="30" t="s">
        <v>5105</v>
      </c>
      <c r="F135" s="30">
        <v>25.76</v>
      </c>
      <c r="H135" s="30">
        <v>12.53</v>
      </c>
      <c r="I135" s="30">
        <v>25.76</v>
      </c>
      <c r="J135" s="30">
        <f t="shared" si="4"/>
        <v>13.230000000000002</v>
      </c>
      <c r="K135" s="30">
        <f t="shared" si="3"/>
        <v>-2.259999999999998</v>
      </c>
      <c r="L135" s="30">
        <f t="shared" si="5"/>
        <v>4.7899148184757072</v>
      </c>
      <c r="M135" s="30" t="s">
        <v>19</v>
      </c>
    </row>
    <row r="136" spans="2:13" x14ac:dyDescent="0.3">
      <c r="B136" s="30" t="s">
        <v>376</v>
      </c>
      <c r="C136" s="27" t="s">
        <v>0</v>
      </c>
      <c r="D136" s="30">
        <v>11.86</v>
      </c>
      <c r="E136" s="30" t="s">
        <v>5105</v>
      </c>
      <c r="F136" s="30">
        <v>23.82</v>
      </c>
      <c r="H136" s="30">
        <v>11.86</v>
      </c>
      <c r="I136" s="30">
        <v>23.82</v>
      </c>
      <c r="J136" s="30">
        <f t="shared" si="4"/>
        <v>11.96</v>
      </c>
      <c r="K136" s="30">
        <f t="shared" si="3"/>
        <v>-3.5299999999999994</v>
      </c>
      <c r="L136" s="30">
        <f t="shared" si="5"/>
        <v>11.551433564179961</v>
      </c>
      <c r="M136" s="30" t="s">
        <v>14</v>
      </c>
    </row>
    <row r="137" spans="2:13" x14ac:dyDescent="0.3">
      <c r="B137" s="30" t="s">
        <v>376</v>
      </c>
      <c r="C137" s="27" t="s">
        <v>0</v>
      </c>
      <c r="D137" s="30">
        <v>12.02</v>
      </c>
      <c r="E137" s="30" t="s">
        <v>5105</v>
      </c>
      <c r="F137" s="30">
        <v>23.83</v>
      </c>
      <c r="H137" s="30">
        <v>12.02</v>
      </c>
      <c r="I137" s="30">
        <v>23.83</v>
      </c>
      <c r="J137" s="30">
        <f t="shared" si="4"/>
        <v>11.809999999999999</v>
      </c>
      <c r="K137" s="30">
        <f t="shared" si="3"/>
        <v>-3.6800000000000015</v>
      </c>
      <c r="L137" s="30">
        <f t="shared" si="5"/>
        <v>12.817118041433968</v>
      </c>
      <c r="M137" s="30" t="s">
        <v>15</v>
      </c>
    </row>
    <row r="138" spans="2:13" x14ac:dyDescent="0.3">
      <c r="B138" s="30" t="s">
        <v>377</v>
      </c>
      <c r="C138" s="27" t="s">
        <v>0</v>
      </c>
      <c r="D138" s="30">
        <v>12.03</v>
      </c>
      <c r="E138" s="30" t="s">
        <v>5105</v>
      </c>
      <c r="F138" s="30">
        <v>23.93</v>
      </c>
      <c r="H138" s="30">
        <v>12.03</v>
      </c>
      <c r="I138" s="30">
        <v>23.93</v>
      </c>
      <c r="J138" s="30">
        <f t="shared" si="4"/>
        <v>11.9</v>
      </c>
      <c r="K138" s="30">
        <f t="shared" si="3"/>
        <v>-3.59</v>
      </c>
      <c r="L138" s="30">
        <f t="shared" si="5"/>
        <v>12.041973979288533</v>
      </c>
      <c r="M138" s="30" t="s">
        <v>16</v>
      </c>
    </row>
    <row r="139" spans="2:13" x14ac:dyDescent="0.3">
      <c r="B139" s="30" t="s">
        <v>377</v>
      </c>
      <c r="C139" s="27" t="s">
        <v>0</v>
      </c>
      <c r="D139" s="30">
        <v>12.63</v>
      </c>
      <c r="E139" s="30" t="s">
        <v>5105</v>
      </c>
      <c r="F139" s="30">
        <v>23.69</v>
      </c>
      <c r="H139" s="30">
        <v>12.63</v>
      </c>
      <c r="I139" s="30">
        <v>23.69</v>
      </c>
      <c r="J139" s="30">
        <f t="shared" si="4"/>
        <v>11.06</v>
      </c>
      <c r="K139" s="30">
        <f t="shared" si="3"/>
        <v>-4.43</v>
      </c>
      <c r="L139" s="30">
        <f t="shared" si="5"/>
        <v>21.55573722985104</v>
      </c>
      <c r="M139" s="30" t="s">
        <v>17</v>
      </c>
    </row>
    <row r="140" spans="2:13" x14ac:dyDescent="0.3">
      <c r="B140" s="30" t="s">
        <v>378</v>
      </c>
      <c r="C140" s="27" t="s">
        <v>0</v>
      </c>
      <c r="D140" s="30">
        <v>12.61</v>
      </c>
      <c r="E140" s="30" t="s">
        <v>5105</v>
      </c>
      <c r="F140" s="30">
        <v>25.12</v>
      </c>
      <c r="H140" s="30">
        <v>12.61</v>
      </c>
      <c r="I140" s="30">
        <v>25.12</v>
      </c>
      <c r="J140" s="30">
        <f t="shared" si="4"/>
        <v>12.510000000000002</v>
      </c>
      <c r="K140" s="30">
        <f t="shared" si="3"/>
        <v>-2.9799999999999986</v>
      </c>
      <c r="L140" s="30">
        <f t="shared" si="5"/>
        <v>7.8898616359468638</v>
      </c>
      <c r="M140" s="30" t="s">
        <v>18</v>
      </c>
    </row>
    <row r="141" spans="2:13" x14ac:dyDescent="0.3">
      <c r="B141" s="30" t="s">
        <v>378</v>
      </c>
      <c r="C141" s="27" t="s">
        <v>0</v>
      </c>
      <c r="D141" s="30">
        <v>12.84</v>
      </c>
      <c r="E141" s="30" t="s">
        <v>5105</v>
      </c>
      <c r="F141" s="30">
        <v>24.91</v>
      </c>
      <c r="H141" s="30">
        <v>12.84</v>
      </c>
      <c r="I141" s="30">
        <v>24.91</v>
      </c>
      <c r="J141" s="30">
        <f t="shared" si="4"/>
        <v>12.07</v>
      </c>
      <c r="K141" s="30">
        <f t="shared" si="3"/>
        <v>-3.42</v>
      </c>
      <c r="L141" s="30">
        <f t="shared" si="5"/>
        <v>10.703420438288896</v>
      </c>
      <c r="M141" s="30" t="s">
        <v>19</v>
      </c>
    </row>
    <row r="142" spans="2:13" x14ac:dyDescent="0.3">
      <c r="B142" s="30" t="s">
        <v>379</v>
      </c>
      <c r="C142" s="27" t="s">
        <v>0</v>
      </c>
      <c r="D142" s="30">
        <v>12.94</v>
      </c>
      <c r="E142" s="30" t="s">
        <v>5105</v>
      </c>
      <c r="F142" s="30">
        <v>23.04</v>
      </c>
      <c r="H142" s="30">
        <v>12.94</v>
      </c>
      <c r="I142" s="30">
        <v>23.04</v>
      </c>
      <c r="J142" s="30">
        <f t="shared" si="4"/>
        <v>10.1</v>
      </c>
      <c r="K142" s="30">
        <f t="shared" si="3"/>
        <v>-5.3900000000000006</v>
      </c>
      <c r="L142" s="30">
        <f t="shared" si="5"/>
        <v>41.932588923467634</v>
      </c>
      <c r="M142" s="30" t="s">
        <v>14</v>
      </c>
    </row>
    <row r="143" spans="2:13" x14ac:dyDescent="0.3">
      <c r="B143" s="30" t="s">
        <v>379</v>
      </c>
      <c r="C143" s="27" t="s">
        <v>0</v>
      </c>
      <c r="D143" s="30">
        <v>12.28</v>
      </c>
      <c r="E143" s="30" t="s">
        <v>5105</v>
      </c>
      <c r="F143" s="30">
        <v>23.2</v>
      </c>
      <c r="H143" s="30">
        <v>12.28</v>
      </c>
      <c r="I143" s="30">
        <v>23.2</v>
      </c>
      <c r="J143" s="30">
        <f t="shared" si="4"/>
        <v>10.92</v>
      </c>
      <c r="K143" s="30">
        <f t="shared" si="3"/>
        <v>-4.57</v>
      </c>
      <c r="L143" s="30">
        <f t="shared" si="5"/>
        <v>23.752377130064787</v>
      </c>
      <c r="M143" s="30" t="s">
        <v>15</v>
      </c>
    </row>
    <row r="144" spans="2:13" x14ac:dyDescent="0.3">
      <c r="B144" s="30" t="s">
        <v>380</v>
      </c>
      <c r="C144" s="27" t="s">
        <v>0</v>
      </c>
      <c r="D144" s="30">
        <v>11.93</v>
      </c>
      <c r="E144" s="30" t="s">
        <v>5105</v>
      </c>
      <c r="F144" s="30">
        <v>23.64</v>
      </c>
      <c r="H144" s="30">
        <v>11.93</v>
      </c>
      <c r="I144" s="30">
        <v>23.64</v>
      </c>
      <c r="J144" s="30">
        <f t="shared" si="4"/>
        <v>11.71</v>
      </c>
      <c r="K144" s="30">
        <f t="shared" si="3"/>
        <v>-3.7799999999999994</v>
      </c>
      <c r="L144" s="30">
        <f t="shared" si="5"/>
        <v>13.737046983004051</v>
      </c>
      <c r="M144" s="30" t="s">
        <v>16</v>
      </c>
    </row>
    <row r="145" spans="1:13" x14ac:dyDescent="0.3">
      <c r="B145" s="30" t="s">
        <v>380</v>
      </c>
      <c r="C145" s="27" t="s">
        <v>0</v>
      </c>
      <c r="D145" s="30">
        <v>11.88</v>
      </c>
      <c r="E145" s="30" t="s">
        <v>5105</v>
      </c>
      <c r="F145" s="30">
        <v>23.51</v>
      </c>
      <c r="H145" s="30">
        <v>11.88</v>
      </c>
      <c r="I145" s="30">
        <v>23.51</v>
      </c>
      <c r="J145" s="30">
        <f t="shared" si="4"/>
        <v>11.63</v>
      </c>
      <c r="K145" s="30">
        <f t="shared" si="3"/>
        <v>-3.8599999999999994</v>
      </c>
      <c r="L145" s="30">
        <f t="shared" si="5"/>
        <v>14.52030648507457</v>
      </c>
      <c r="M145" s="30" t="s">
        <v>17</v>
      </c>
    </row>
    <row r="146" spans="1:13" x14ac:dyDescent="0.3">
      <c r="B146" s="30" t="s">
        <v>381</v>
      </c>
      <c r="C146" s="27" t="s">
        <v>0</v>
      </c>
      <c r="D146" s="30">
        <v>12.99</v>
      </c>
      <c r="E146" s="30" t="s">
        <v>5105</v>
      </c>
      <c r="F146" s="30">
        <v>24.87</v>
      </c>
      <c r="H146" s="30">
        <v>12.99</v>
      </c>
      <c r="I146" s="30">
        <v>24.87</v>
      </c>
      <c r="J146" s="30">
        <f t="shared" si="4"/>
        <v>11.88</v>
      </c>
      <c r="K146" s="30">
        <f t="shared" si="3"/>
        <v>-3.6099999999999994</v>
      </c>
      <c r="L146" s="30">
        <f t="shared" si="5"/>
        <v>12.210073671684469</v>
      </c>
      <c r="M146" s="30" t="s">
        <v>18</v>
      </c>
    </row>
    <row r="147" spans="1:13" x14ac:dyDescent="0.3">
      <c r="B147" s="30" t="s">
        <v>381</v>
      </c>
      <c r="C147" s="27" t="s">
        <v>0</v>
      </c>
      <c r="D147" s="30">
        <v>12.57</v>
      </c>
      <c r="E147" s="30" t="s">
        <v>5105</v>
      </c>
      <c r="F147" s="30">
        <v>24.9</v>
      </c>
      <c r="H147" s="30">
        <v>12.57</v>
      </c>
      <c r="I147" s="30">
        <v>24.9</v>
      </c>
      <c r="J147" s="30">
        <f t="shared" si="4"/>
        <v>12.329999999999998</v>
      </c>
      <c r="K147" s="30">
        <f t="shared" si="3"/>
        <v>-3.1600000000000019</v>
      </c>
      <c r="L147" s="30">
        <f t="shared" si="5"/>
        <v>8.9382971045777726</v>
      </c>
      <c r="M147" s="30" t="s">
        <v>19</v>
      </c>
    </row>
    <row r="148" spans="1:13" x14ac:dyDescent="0.3">
      <c r="B148" s="30" t="s">
        <v>382</v>
      </c>
      <c r="C148" s="27" t="s">
        <v>0</v>
      </c>
      <c r="D148" s="30">
        <v>11.75</v>
      </c>
      <c r="E148" s="30" t="s">
        <v>5105</v>
      </c>
      <c r="F148" s="30">
        <v>23.06</v>
      </c>
      <c r="H148" s="30">
        <v>11.75</v>
      </c>
      <c r="I148" s="30">
        <v>23.06</v>
      </c>
      <c r="J148" s="30">
        <f t="shared" si="4"/>
        <v>11.309999999999999</v>
      </c>
      <c r="K148" s="30">
        <f t="shared" si="3"/>
        <v>-4.1800000000000015</v>
      </c>
      <c r="L148" s="30">
        <f t="shared" si="5"/>
        <v>18.126142164732791</v>
      </c>
      <c r="M148" s="30" t="s">
        <v>14</v>
      </c>
    </row>
    <row r="149" spans="1:13" x14ac:dyDescent="0.3">
      <c r="B149" s="30" t="s">
        <v>382</v>
      </c>
      <c r="C149" s="27" t="s">
        <v>0</v>
      </c>
      <c r="D149" s="30">
        <v>11.85</v>
      </c>
      <c r="E149" s="30" t="s">
        <v>5105</v>
      </c>
      <c r="F149" s="30">
        <v>23.11</v>
      </c>
      <c r="H149" s="30">
        <v>11.85</v>
      </c>
      <c r="I149" s="30">
        <v>23.11</v>
      </c>
      <c r="J149" s="30">
        <f t="shared" si="4"/>
        <v>11.26</v>
      </c>
      <c r="K149" s="30">
        <f t="shared" si="3"/>
        <v>-4.2300000000000004</v>
      </c>
      <c r="L149" s="30">
        <f t="shared" si="5"/>
        <v>18.765359187710065</v>
      </c>
      <c r="M149" s="30" t="s">
        <v>15</v>
      </c>
    </row>
    <row r="150" spans="1:13" x14ac:dyDescent="0.3">
      <c r="B150" s="30" t="s">
        <v>383</v>
      </c>
      <c r="C150" s="27" t="s">
        <v>0</v>
      </c>
      <c r="D150" s="30">
        <v>12.58</v>
      </c>
      <c r="E150" s="30" t="s">
        <v>5105</v>
      </c>
      <c r="F150" s="30">
        <v>24.05</v>
      </c>
      <c r="H150" s="30">
        <v>12.58</v>
      </c>
      <c r="I150" s="30">
        <v>24.05</v>
      </c>
      <c r="J150" s="30">
        <f t="shared" si="4"/>
        <v>11.47</v>
      </c>
      <c r="K150" s="30">
        <f t="shared" si="3"/>
        <v>-4.0199999999999996</v>
      </c>
      <c r="L150" s="30">
        <f t="shared" si="5"/>
        <v>16.223351676640458</v>
      </c>
      <c r="M150" s="30" t="s">
        <v>16</v>
      </c>
    </row>
    <row r="151" spans="1:13" x14ac:dyDescent="0.3">
      <c r="B151" s="30" t="s">
        <v>383</v>
      </c>
      <c r="C151" s="27" t="s">
        <v>0</v>
      </c>
      <c r="D151" s="30">
        <v>12.25</v>
      </c>
      <c r="E151" s="30" t="s">
        <v>5105</v>
      </c>
      <c r="F151" s="30">
        <v>24.06</v>
      </c>
      <c r="H151" s="30">
        <v>12.25</v>
      </c>
      <c r="I151" s="30">
        <v>24.06</v>
      </c>
      <c r="J151" s="30">
        <f t="shared" si="4"/>
        <v>11.809999999999999</v>
      </c>
      <c r="K151" s="30">
        <f t="shared" si="3"/>
        <v>-3.6800000000000015</v>
      </c>
      <c r="L151" s="30">
        <f t="shared" si="5"/>
        <v>12.817118041433968</v>
      </c>
      <c r="M151" s="30" t="s">
        <v>17</v>
      </c>
    </row>
    <row r="152" spans="1:13" x14ac:dyDescent="0.3">
      <c r="B152" s="30" t="s">
        <v>384</v>
      </c>
      <c r="C152" s="27" t="s">
        <v>0</v>
      </c>
      <c r="D152" s="30">
        <v>12.17</v>
      </c>
      <c r="E152" s="30" t="s">
        <v>5105</v>
      </c>
      <c r="F152" s="30">
        <v>23.4</v>
      </c>
      <c r="H152" s="30">
        <v>12.17</v>
      </c>
      <c r="I152" s="30">
        <v>23.4</v>
      </c>
      <c r="J152" s="30">
        <f t="shared" si="4"/>
        <v>11.229999999999999</v>
      </c>
      <c r="K152" s="30">
        <f t="shared" si="3"/>
        <v>-4.2600000000000016</v>
      </c>
      <c r="L152" s="30">
        <f t="shared" si="5"/>
        <v>19.159659273902879</v>
      </c>
      <c r="M152" s="30" t="s">
        <v>18</v>
      </c>
    </row>
    <row r="153" spans="1:13" x14ac:dyDescent="0.3">
      <c r="B153" s="30" t="s">
        <v>384</v>
      </c>
      <c r="C153" s="27" t="s">
        <v>0</v>
      </c>
      <c r="D153" s="30">
        <v>12.12</v>
      </c>
      <c r="E153" s="30" t="s">
        <v>5105</v>
      </c>
      <c r="F153" s="30">
        <v>22.77</v>
      </c>
      <c r="H153" s="30">
        <v>12.12</v>
      </c>
      <c r="I153" s="30">
        <v>22.77</v>
      </c>
      <c r="J153" s="30">
        <f t="shared" si="4"/>
        <v>10.65</v>
      </c>
      <c r="K153" s="30">
        <f t="shared" si="3"/>
        <v>-4.84</v>
      </c>
      <c r="L153" s="30">
        <f t="shared" si="5"/>
        <v>28.640802269695108</v>
      </c>
      <c r="M153" s="30" t="s">
        <v>19</v>
      </c>
    </row>
    <row r="155" spans="1:13" ht="28" customHeight="1" x14ac:dyDescent="0.3">
      <c r="A155" s="32" t="s">
        <v>5320</v>
      </c>
      <c r="B155" s="19"/>
      <c r="D155" s="32"/>
      <c r="E155" s="32"/>
      <c r="F155" s="32"/>
    </row>
  </sheetData>
  <mergeCells count="9">
    <mergeCell ref="B59:B65"/>
    <mergeCell ref="B66:B69"/>
    <mergeCell ref="B70:B73"/>
    <mergeCell ref="B32:B39"/>
    <mergeCell ref="B31:C31"/>
    <mergeCell ref="B40:B43"/>
    <mergeCell ref="B44:B47"/>
    <mergeCell ref="B48:B52"/>
    <mergeCell ref="B53:B58"/>
  </mergeCells>
  <phoneticPr fontId="2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33"/>
  <sheetViews>
    <sheetView topLeftCell="A190" workbookViewId="0">
      <selection activeCell="F210" sqref="F210"/>
    </sheetView>
  </sheetViews>
  <sheetFormatPr defaultColWidth="8.75" defaultRowHeight="14" x14ac:dyDescent="0.3"/>
  <cols>
    <col min="1" max="1" width="8.75" style="3"/>
    <col min="2" max="2" width="34" style="3" bestFit="1" customWidth="1"/>
    <col min="3" max="3" width="22.1640625" style="3" bestFit="1" customWidth="1"/>
    <col min="4" max="4" width="20" style="3" bestFit="1" customWidth="1"/>
    <col min="5" max="5" width="16.75" style="3" bestFit="1" customWidth="1"/>
    <col min="6" max="7" width="16" style="3" bestFit="1" customWidth="1"/>
    <col min="8" max="8" width="17.25" style="3" bestFit="1" customWidth="1"/>
    <col min="9" max="9" width="11.75" style="3" bestFit="1" customWidth="1"/>
    <col min="10" max="16384" width="8.75" style="3"/>
  </cols>
  <sheetData>
    <row r="1" spans="1:8" ht="31.5" customHeight="1" x14ac:dyDescent="0.3">
      <c r="A1" s="6" t="s">
        <v>5308</v>
      </c>
    </row>
    <row r="2" spans="1:8" ht="27.65" customHeight="1" x14ac:dyDescent="0.3">
      <c r="B2" s="4" t="s">
        <v>13</v>
      </c>
      <c r="C2" s="4" t="s">
        <v>76</v>
      </c>
      <c r="D2" s="4" t="s">
        <v>77</v>
      </c>
      <c r="E2" s="4" t="s">
        <v>78</v>
      </c>
      <c r="F2" s="4" t="s">
        <v>79</v>
      </c>
      <c r="G2" s="4" t="s">
        <v>80</v>
      </c>
      <c r="H2" s="4" t="s">
        <v>81</v>
      </c>
    </row>
    <row r="3" spans="1:8" x14ac:dyDescent="0.3">
      <c r="B3" s="5" t="s">
        <v>14</v>
      </c>
      <c r="C3" s="11">
        <v>2.5</v>
      </c>
      <c r="D3" s="11">
        <v>2.5</v>
      </c>
      <c r="E3" s="11">
        <v>2</v>
      </c>
      <c r="F3" s="11">
        <v>2</v>
      </c>
      <c r="G3" s="11">
        <v>3.5</v>
      </c>
      <c r="H3" s="11">
        <f>SUM(C3:G3)</f>
        <v>12.5</v>
      </c>
    </row>
    <row r="4" spans="1:8" x14ac:dyDescent="0.3">
      <c r="B4" s="5" t="s">
        <v>15</v>
      </c>
      <c r="C4" s="11">
        <v>2.5</v>
      </c>
      <c r="D4" s="11">
        <v>2.5</v>
      </c>
      <c r="E4" s="11">
        <v>2.5</v>
      </c>
      <c r="F4" s="11">
        <v>2.5</v>
      </c>
      <c r="G4" s="11">
        <v>3</v>
      </c>
      <c r="H4" s="11">
        <f t="shared" ref="H4:H39" si="0">SUM(C4:G4)</f>
        <v>13</v>
      </c>
    </row>
    <row r="5" spans="1:8" x14ac:dyDescent="0.3">
      <c r="B5" s="5" t="s">
        <v>16</v>
      </c>
      <c r="C5" s="11">
        <v>2.5</v>
      </c>
      <c r="D5" s="11">
        <v>2.5</v>
      </c>
      <c r="E5" s="11">
        <v>1.5</v>
      </c>
      <c r="F5" s="11">
        <v>2</v>
      </c>
      <c r="G5" s="11">
        <v>3.5</v>
      </c>
      <c r="H5" s="11">
        <f t="shared" si="0"/>
        <v>12</v>
      </c>
    </row>
    <row r="6" spans="1:8" x14ac:dyDescent="0.3">
      <c r="B6" s="5" t="s">
        <v>17</v>
      </c>
      <c r="C6" s="11">
        <v>2.5</v>
      </c>
      <c r="D6" s="11">
        <v>2.5</v>
      </c>
      <c r="E6" s="11">
        <v>1.5</v>
      </c>
      <c r="F6" s="11">
        <v>2.5</v>
      </c>
      <c r="G6" s="11">
        <v>3.5</v>
      </c>
      <c r="H6" s="11">
        <f t="shared" si="0"/>
        <v>12.5</v>
      </c>
    </row>
    <row r="7" spans="1:8" x14ac:dyDescent="0.3">
      <c r="B7" s="5" t="s">
        <v>18</v>
      </c>
      <c r="C7" s="11">
        <v>2.5</v>
      </c>
      <c r="D7" s="11">
        <v>2.5</v>
      </c>
      <c r="E7" s="11">
        <v>1.5</v>
      </c>
      <c r="F7" s="11">
        <v>2.5</v>
      </c>
      <c r="G7" s="11">
        <v>3.5</v>
      </c>
      <c r="H7" s="11">
        <f t="shared" si="0"/>
        <v>12.5</v>
      </c>
    </row>
    <row r="8" spans="1:8" x14ac:dyDescent="0.3">
      <c r="B8" s="5" t="s">
        <v>19</v>
      </c>
      <c r="C8" s="11">
        <v>2.5</v>
      </c>
      <c r="D8" s="11">
        <v>2.5</v>
      </c>
      <c r="E8" s="11">
        <v>1.5</v>
      </c>
      <c r="F8" s="11">
        <v>2.5</v>
      </c>
      <c r="G8" s="11">
        <v>3.5</v>
      </c>
      <c r="H8" s="11">
        <f t="shared" si="0"/>
        <v>12.5</v>
      </c>
    </row>
    <row r="9" spans="1:8" x14ac:dyDescent="0.3">
      <c r="B9" s="5" t="s">
        <v>20</v>
      </c>
      <c r="C9" s="11">
        <v>2.5</v>
      </c>
      <c r="D9" s="11">
        <v>2.5</v>
      </c>
      <c r="E9" s="11">
        <v>2</v>
      </c>
      <c r="F9" s="11">
        <v>2</v>
      </c>
      <c r="G9" s="11">
        <v>4</v>
      </c>
      <c r="H9" s="11">
        <f t="shared" si="0"/>
        <v>13</v>
      </c>
    </row>
    <row r="10" spans="1:8" x14ac:dyDescent="0.3">
      <c r="B10" s="5" t="s">
        <v>21</v>
      </c>
      <c r="C10" s="11">
        <v>2.5</v>
      </c>
      <c r="D10" s="11">
        <v>2.5</v>
      </c>
      <c r="E10" s="11">
        <v>1.5</v>
      </c>
      <c r="F10" s="11">
        <v>2.5</v>
      </c>
      <c r="G10" s="11">
        <v>3.5</v>
      </c>
      <c r="H10" s="11">
        <f t="shared" si="0"/>
        <v>12.5</v>
      </c>
    </row>
    <row r="11" spans="1:8" x14ac:dyDescent="0.3">
      <c r="B11" s="5" t="s">
        <v>22</v>
      </c>
      <c r="C11" s="11">
        <v>2.5</v>
      </c>
      <c r="D11" s="11">
        <v>2.5</v>
      </c>
      <c r="E11" s="11">
        <v>2</v>
      </c>
      <c r="F11" s="11">
        <v>2</v>
      </c>
      <c r="G11" s="11">
        <v>3.5</v>
      </c>
      <c r="H11" s="11">
        <f t="shared" si="0"/>
        <v>12.5</v>
      </c>
    </row>
    <row r="12" spans="1:8" x14ac:dyDescent="0.3">
      <c r="B12" s="5" t="s">
        <v>23</v>
      </c>
      <c r="C12" s="11">
        <v>2.5</v>
      </c>
      <c r="D12" s="11">
        <v>2.5</v>
      </c>
      <c r="E12" s="11">
        <v>1.5</v>
      </c>
      <c r="F12" s="11">
        <v>2</v>
      </c>
      <c r="G12" s="11">
        <v>4</v>
      </c>
      <c r="H12" s="11">
        <f t="shared" si="0"/>
        <v>12.5</v>
      </c>
    </row>
    <row r="13" spans="1:8" x14ac:dyDescent="0.3">
      <c r="B13" s="5" t="s">
        <v>24</v>
      </c>
      <c r="C13" s="11">
        <v>2.5</v>
      </c>
      <c r="D13" s="11">
        <v>2</v>
      </c>
      <c r="E13" s="11">
        <v>2.5</v>
      </c>
      <c r="F13" s="11">
        <v>2.5</v>
      </c>
      <c r="G13" s="11">
        <v>3</v>
      </c>
      <c r="H13" s="11">
        <f t="shared" si="0"/>
        <v>12.5</v>
      </c>
    </row>
    <row r="14" spans="1:8" x14ac:dyDescent="0.3">
      <c r="B14" s="5" t="s">
        <v>25</v>
      </c>
      <c r="C14" s="11">
        <v>2.5</v>
      </c>
      <c r="D14" s="11">
        <v>2.5</v>
      </c>
      <c r="E14" s="11">
        <v>2</v>
      </c>
      <c r="F14" s="11">
        <v>2.5</v>
      </c>
      <c r="G14" s="11">
        <v>4</v>
      </c>
      <c r="H14" s="11">
        <f t="shared" si="0"/>
        <v>13.5</v>
      </c>
    </row>
    <row r="15" spans="1:8" x14ac:dyDescent="0.3">
      <c r="B15" s="5" t="s">
        <v>26</v>
      </c>
      <c r="C15" s="11">
        <v>3</v>
      </c>
      <c r="D15" s="11">
        <v>2</v>
      </c>
      <c r="E15" s="11">
        <v>2</v>
      </c>
      <c r="F15" s="11">
        <v>2.5</v>
      </c>
      <c r="G15" s="11">
        <v>3.5</v>
      </c>
      <c r="H15" s="11">
        <f t="shared" si="0"/>
        <v>13</v>
      </c>
    </row>
    <row r="16" spans="1:8" x14ac:dyDescent="0.3">
      <c r="B16" s="5" t="s">
        <v>27</v>
      </c>
      <c r="C16" s="11">
        <v>2.5</v>
      </c>
      <c r="D16" s="11">
        <v>2.5</v>
      </c>
      <c r="E16" s="11">
        <v>2</v>
      </c>
      <c r="F16" s="11">
        <v>2.5</v>
      </c>
      <c r="G16" s="11">
        <v>3.5</v>
      </c>
      <c r="H16" s="11">
        <f t="shared" si="0"/>
        <v>13</v>
      </c>
    </row>
    <row r="17" spans="2:8" x14ac:dyDescent="0.3">
      <c r="B17" s="5" t="s">
        <v>28</v>
      </c>
      <c r="C17" s="11">
        <v>3</v>
      </c>
      <c r="D17" s="11">
        <v>2</v>
      </c>
      <c r="E17" s="11">
        <v>2.5</v>
      </c>
      <c r="F17" s="11">
        <v>2</v>
      </c>
      <c r="G17" s="11">
        <v>3.5</v>
      </c>
      <c r="H17" s="11">
        <f t="shared" si="0"/>
        <v>13</v>
      </c>
    </row>
    <row r="18" spans="2:8" x14ac:dyDescent="0.3">
      <c r="B18" s="5" t="s">
        <v>29</v>
      </c>
      <c r="C18" s="11">
        <v>2.5</v>
      </c>
      <c r="D18" s="11">
        <v>2</v>
      </c>
      <c r="E18" s="11">
        <v>2.5</v>
      </c>
      <c r="F18" s="11">
        <v>2.5</v>
      </c>
      <c r="G18" s="11">
        <v>3.5</v>
      </c>
      <c r="H18" s="11">
        <f t="shared" si="0"/>
        <v>13</v>
      </c>
    </row>
    <row r="19" spans="2:8" x14ac:dyDescent="0.3">
      <c r="B19" s="5" t="s">
        <v>30</v>
      </c>
      <c r="C19" s="11">
        <v>3</v>
      </c>
      <c r="D19" s="11">
        <v>2</v>
      </c>
      <c r="E19" s="11">
        <v>2.5</v>
      </c>
      <c r="F19" s="11">
        <v>2</v>
      </c>
      <c r="G19" s="11">
        <v>3.5</v>
      </c>
      <c r="H19" s="11">
        <f t="shared" si="0"/>
        <v>13</v>
      </c>
    </row>
    <row r="20" spans="2:8" x14ac:dyDescent="0.3">
      <c r="B20" s="5" t="s">
        <v>31</v>
      </c>
      <c r="C20" s="11">
        <v>3</v>
      </c>
      <c r="D20" s="11">
        <v>2.5</v>
      </c>
      <c r="E20" s="11">
        <v>2</v>
      </c>
      <c r="F20" s="11">
        <v>2</v>
      </c>
      <c r="G20" s="11">
        <v>4</v>
      </c>
      <c r="H20" s="11">
        <f t="shared" si="0"/>
        <v>13.5</v>
      </c>
    </row>
    <row r="21" spans="2:8" x14ac:dyDescent="0.3">
      <c r="B21" s="5" t="s">
        <v>32</v>
      </c>
      <c r="C21" s="11">
        <v>3</v>
      </c>
      <c r="D21" s="11">
        <v>2.5</v>
      </c>
      <c r="E21" s="11">
        <v>2</v>
      </c>
      <c r="F21" s="11">
        <v>2.5</v>
      </c>
      <c r="G21" s="11">
        <v>3.5</v>
      </c>
      <c r="H21" s="11">
        <f t="shared" si="0"/>
        <v>13.5</v>
      </c>
    </row>
    <row r="22" spans="2:8" x14ac:dyDescent="0.3">
      <c r="B22" s="5" t="s">
        <v>33</v>
      </c>
      <c r="C22" s="11">
        <v>2.5</v>
      </c>
      <c r="D22" s="11">
        <v>2</v>
      </c>
      <c r="E22" s="11">
        <v>2.5</v>
      </c>
      <c r="F22" s="11">
        <v>2.5</v>
      </c>
      <c r="G22" s="11">
        <v>3.5</v>
      </c>
      <c r="H22" s="11">
        <f t="shared" si="0"/>
        <v>13</v>
      </c>
    </row>
    <row r="23" spans="2:8" x14ac:dyDescent="0.3">
      <c r="B23" s="5" t="s">
        <v>34</v>
      </c>
      <c r="C23" s="11">
        <v>2.5</v>
      </c>
      <c r="D23" s="11">
        <v>2</v>
      </c>
      <c r="E23" s="11">
        <v>2</v>
      </c>
      <c r="F23" s="11">
        <v>2.5</v>
      </c>
      <c r="G23" s="11">
        <v>3.5</v>
      </c>
      <c r="H23" s="11">
        <f t="shared" si="0"/>
        <v>12.5</v>
      </c>
    </row>
    <row r="24" spans="2:8" x14ac:dyDescent="0.3">
      <c r="B24" s="5" t="s">
        <v>35</v>
      </c>
      <c r="C24" s="11">
        <v>3</v>
      </c>
      <c r="D24" s="11">
        <v>2.5</v>
      </c>
      <c r="E24" s="11">
        <v>2</v>
      </c>
      <c r="F24" s="11">
        <v>2.5</v>
      </c>
      <c r="G24" s="11">
        <v>3.5</v>
      </c>
      <c r="H24" s="11">
        <f t="shared" si="0"/>
        <v>13.5</v>
      </c>
    </row>
    <row r="25" spans="2:8" x14ac:dyDescent="0.3">
      <c r="B25" s="5" t="s">
        <v>36</v>
      </c>
      <c r="C25" s="11">
        <v>3</v>
      </c>
      <c r="D25" s="11">
        <v>2</v>
      </c>
      <c r="E25" s="11">
        <v>2.5</v>
      </c>
      <c r="F25" s="11">
        <v>2</v>
      </c>
      <c r="G25" s="11">
        <v>3.5</v>
      </c>
      <c r="H25" s="11">
        <f t="shared" si="0"/>
        <v>13</v>
      </c>
    </row>
    <row r="26" spans="2:8" x14ac:dyDescent="0.3">
      <c r="B26" s="5" t="s">
        <v>37</v>
      </c>
      <c r="C26" s="11">
        <v>3</v>
      </c>
      <c r="D26" s="11">
        <v>2</v>
      </c>
      <c r="E26" s="11">
        <v>2</v>
      </c>
      <c r="F26" s="11">
        <v>2</v>
      </c>
      <c r="G26" s="11">
        <v>3.5</v>
      </c>
      <c r="H26" s="11">
        <f t="shared" si="0"/>
        <v>12.5</v>
      </c>
    </row>
    <row r="27" spans="2:8" x14ac:dyDescent="0.3">
      <c r="B27" s="5" t="s">
        <v>38</v>
      </c>
      <c r="C27" s="11">
        <v>3</v>
      </c>
      <c r="D27" s="11">
        <v>2</v>
      </c>
      <c r="E27" s="11">
        <v>2</v>
      </c>
      <c r="F27" s="11">
        <v>2.5</v>
      </c>
      <c r="G27" s="11">
        <v>3</v>
      </c>
      <c r="H27" s="11">
        <f t="shared" si="0"/>
        <v>12.5</v>
      </c>
    </row>
    <row r="28" spans="2:8" x14ac:dyDescent="0.3">
      <c r="B28" s="5" t="s">
        <v>39</v>
      </c>
      <c r="C28" s="11">
        <v>2.5</v>
      </c>
      <c r="D28" s="11">
        <v>2.5</v>
      </c>
      <c r="E28" s="11">
        <v>2</v>
      </c>
      <c r="F28" s="11">
        <v>2.5</v>
      </c>
      <c r="G28" s="11">
        <v>3.5</v>
      </c>
      <c r="H28" s="11">
        <f t="shared" si="0"/>
        <v>13</v>
      </c>
    </row>
    <row r="29" spans="2:8" x14ac:dyDescent="0.3">
      <c r="B29" s="5" t="s">
        <v>40</v>
      </c>
      <c r="C29" s="11">
        <v>3</v>
      </c>
      <c r="D29" s="11">
        <v>2</v>
      </c>
      <c r="E29" s="11">
        <v>2.5</v>
      </c>
      <c r="F29" s="11">
        <v>2</v>
      </c>
      <c r="G29" s="11">
        <v>3.5</v>
      </c>
      <c r="H29" s="11">
        <f t="shared" si="0"/>
        <v>13</v>
      </c>
    </row>
    <row r="30" spans="2:8" x14ac:dyDescent="0.3">
      <c r="B30" s="5" t="s">
        <v>41</v>
      </c>
      <c r="C30" s="11">
        <v>3</v>
      </c>
      <c r="D30" s="11">
        <v>2.5</v>
      </c>
      <c r="E30" s="11">
        <v>2</v>
      </c>
      <c r="F30" s="11">
        <v>2.5</v>
      </c>
      <c r="G30" s="11">
        <v>3.5</v>
      </c>
      <c r="H30" s="11">
        <f t="shared" si="0"/>
        <v>13.5</v>
      </c>
    </row>
    <row r="31" spans="2:8" x14ac:dyDescent="0.3">
      <c r="B31" s="5" t="s">
        <v>42</v>
      </c>
      <c r="C31" s="11">
        <v>2.5</v>
      </c>
      <c r="D31" s="11">
        <v>2.5</v>
      </c>
      <c r="E31" s="11">
        <v>2</v>
      </c>
      <c r="F31" s="11">
        <v>2.5</v>
      </c>
      <c r="G31" s="11">
        <v>3.5</v>
      </c>
      <c r="H31" s="11">
        <f t="shared" si="0"/>
        <v>13</v>
      </c>
    </row>
    <row r="32" spans="2:8" x14ac:dyDescent="0.3">
      <c r="B32" s="5" t="s">
        <v>43</v>
      </c>
      <c r="C32" s="11">
        <v>2.5</v>
      </c>
      <c r="D32" s="11">
        <v>2</v>
      </c>
      <c r="E32" s="11">
        <v>2</v>
      </c>
      <c r="F32" s="11">
        <v>2.5</v>
      </c>
      <c r="G32" s="11">
        <v>4</v>
      </c>
      <c r="H32" s="11">
        <f t="shared" si="0"/>
        <v>13</v>
      </c>
    </row>
    <row r="33" spans="2:8" x14ac:dyDescent="0.3">
      <c r="B33" s="5" t="s">
        <v>44</v>
      </c>
      <c r="C33" s="11">
        <v>2.5</v>
      </c>
      <c r="D33" s="11">
        <v>2</v>
      </c>
      <c r="E33" s="11">
        <v>2</v>
      </c>
      <c r="F33" s="11">
        <v>2.5</v>
      </c>
      <c r="G33" s="11">
        <v>3.5</v>
      </c>
      <c r="H33" s="11">
        <f t="shared" si="0"/>
        <v>12.5</v>
      </c>
    </row>
    <row r="34" spans="2:8" x14ac:dyDescent="0.3">
      <c r="B34" s="5" t="s">
        <v>45</v>
      </c>
      <c r="C34" s="11">
        <v>3</v>
      </c>
      <c r="D34" s="11">
        <v>2</v>
      </c>
      <c r="E34" s="11">
        <v>2</v>
      </c>
      <c r="F34" s="11">
        <v>2.5</v>
      </c>
      <c r="G34" s="11">
        <v>3.5</v>
      </c>
      <c r="H34" s="11">
        <f t="shared" si="0"/>
        <v>13</v>
      </c>
    </row>
    <row r="35" spans="2:8" x14ac:dyDescent="0.3">
      <c r="B35" s="5" t="s">
        <v>46</v>
      </c>
      <c r="C35" s="11">
        <v>2.5</v>
      </c>
      <c r="D35" s="11">
        <v>2.5</v>
      </c>
      <c r="E35" s="11">
        <v>2</v>
      </c>
      <c r="F35" s="11">
        <v>2.5</v>
      </c>
      <c r="G35" s="11">
        <v>3.5</v>
      </c>
      <c r="H35" s="11">
        <f t="shared" si="0"/>
        <v>13</v>
      </c>
    </row>
    <row r="36" spans="2:8" x14ac:dyDescent="0.3">
      <c r="B36" s="5" t="s">
        <v>47</v>
      </c>
      <c r="C36" s="11">
        <v>2.5</v>
      </c>
      <c r="D36" s="11">
        <v>2</v>
      </c>
      <c r="E36" s="11">
        <v>1.5</v>
      </c>
      <c r="F36" s="11">
        <v>2.5</v>
      </c>
      <c r="G36" s="11">
        <v>4</v>
      </c>
      <c r="H36" s="11">
        <f t="shared" si="0"/>
        <v>12.5</v>
      </c>
    </row>
    <row r="37" spans="2:8" x14ac:dyDescent="0.3">
      <c r="B37" s="5" t="s">
        <v>48</v>
      </c>
      <c r="C37" s="11">
        <v>2.5</v>
      </c>
      <c r="D37" s="11">
        <v>2</v>
      </c>
      <c r="E37" s="11">
        <v>1.5</v>
      </c>
      <c r="F37" s="11">
        <v>2.5</v>
      </c>
      <c r="G37" s="11">
        <v>4</v>
      </c>
      <c r="H37" s="11">
        <f t="shared" si="0"/>
        <v>12.5</v>
      </c>
    </row>
    <row r="38" spans="2:8" x14ac:dyDescent="0.3">
      <c r="B38" s="5" t="s">
        <v>49</v>
      </c>
      <c r="C38" s="11">
        <v>2.5</v>
      </c>
      <c r="D38" s="11">
        <v>2</v>
      </c>
      <c r="E38" s="11">
        <v>1.5</v>
      </c>
      <c r="F38" s="11">
        <v>2.5</v>
      </c>
      <c r="G38" s="11">
        <v>3.5</v>
      </c>
      <c r="H38" s="11">
        <f t="shared" si="0"/>
        <v>12</v>
      </c>
    </row>
    <row r="39" spans="2:8" x14ac:dyDescent="0.3">
      <c r="B39" s="5" t="s">
        <v>50</v>
      </c>
      <c r="C39" s="11">
        <v>2.5</v>
      </c>
      <c r="D39" s="11">
        <v>2</v>
      </c>
      <c r="E39" s="11">
        <v>2.5</v>
      </c>
      <c r="F39" s="11">
        <v>2.5</v>
      </c>
      <c r="G39" s="11">
        <v>3</v>
      </c>
      <c r="H39" s="11">
        <f t="shared" si="0"/>
        <v>12.5</v>
      </c>
    </row>
    <row r="40" spans="2:8" x14ac:dyDescent="0.3">
      <c r="B40" s="5" t="s">
        <v>68</v>
      </c>
      <c r="C40" s="11">
        <v>2.5</v>
      </c>
      <c r="D40" s="11">
        <v>2.5</v>
      </c>
      <c r="E40" s="11">
        <v>2</v>
      </c>
      <c r="F40" s="11">
        <v>2.5</v>
      </c>
      <c r="G40" s="11">
        <v>3.5</v>
      </c>
      <c r="H40" s="11">
        <f t="shared" ref="H40:H47" si="1">SUM(C40:G40)</f>
        <v>13</v>
      </c>
    </row>
    <row r="41" spans="2:8" x14ac:dyDescent="0.3">
      <c r="B41" s="5" t="s">
        <v>69</v>
      </c>
      <c r="C41" s="11">
        <v>2.5</v>
      </c>
      <c r="D41" s="11">
        <v>2.5</v>
      </c>
      <c r="E41" s="11">
        <v>2</v>
      </c>
      <c r="F41" s="11">
        <v>2</v>
      </c>
      <c r="G41" s="11">
        <v>3.5</v>
      </c>
      <c r="H41" s="11">
        <f t="shared" si="1"/>
        <v>12.5</v>
      </c>
    </row>
    <row r="42" spans="2:8" x14ac:dyDescent="0.3">
      <c r="B42" s="5" t="s">
        <v>70</v>
      </c>
      <c r="C42" s="11">
        <v>3</v>
      </c>
      <c r="D42" s="11">
        <v>2.5</v>
      </c>
      <c r="E42" s="11">
        <v>2</v>
      </c>
      <c r="F42" s="11">
        <v>3</v>
      </c>
      <c r="G42" s="11">
        <v>3</v>
      </c>
      <c r="H42" s="11">
        <f t="shared" si="1"/>
        <v>13.5</v>
      </c>
    </row>
    <row r="43" spans="2:8" x14ac:dyDescent="0.3">
      <c r="B43" s="5" t="s">
        <v>71</v>
      </c>
      <c r="C43" s="11">
        <v>2.5</v>
      </c>
      <c r="D43" s="11">
        <v>2.5</v>
      </c>
      <c r="E43" s="11">
        <v>2.5</v>
      </c>
      <c r="F43" s="11">
        <v>2</v>
      </c>
      <c r="G43" s="11">
        <v>3.5</v>
      </c>
      <c r="H43" s="11">
        <f t="shared" si="1"/>
        <v>13</v>
      </c>
    </row>
    <row r="44" spans="2:8" x14ac:dyDescent="0.3">
      <c r="B44" s="5" t="s">
        <v>72</v>
      </c>
      <c r="C44" s="11">
        <v>2.5</v>
      </c>
      <c r="D44" s="11">
        <v>2</v>
      </c>
      <c r="E44" s="11">
        <v>2.5</v>
      </c>
      <c r="F44" s="11">
        <v>2</v>
      </c>
      <c r="G44" s="11">
        <v>4</v>
      </c>
      <c r="H44" s="11">
        <f t="shared" si="1"/>
        <v>13</v>
      </c>
    </row>
    <row r="45" spans="2:8" x14ac:dyDescent="0.3">
      <c r="B45" s="5" t="s">
        <v>73</v>
      </c>
      <c r="C45" s="11">
        <v>2.5</v>
      </c>
      <c r="D45" s="11">
        <v>2.5</v>
      </c>
      <c r="E45" s="11">
        <v>2</v>
      </c>
      <c r="F45" s="11">
        <v>2.5</v>
      </c>
      <c r="G45" s="11">
        <v>3.5</v>
      </c>
      <c r="H45" s="11">
        <f t="shared" si="1"/>
        <v>13</v>
      </c>
    </row>
    <row r="46" spans="2:8" x14ac:dyDescent="0.3">
      <c r="B46" s="5" t="s">
        <v>74</v>
      </c>
      <c r="C46" s="11">
        <v>2.5</v>
      </c>
      <c r="D46" s="11">
        <v>2.5</v>
      </c>
      <c r="E46" s="11">
        <v>2</v>
      </c>
      <c r="F46" s="11">
        <v>2</v>
      </c>
      <c r="G46" s="11">
        <v>3.5</v>
      </c>
      <c r="H46" s="11">
        <f t="shared" si="1"/>
        <v>12.5</v>
      </c>
    </row>
    <row r="47" spans="2:8" x14ac:dyDescent="0.3">
      <c r="B47" s="5" t="s">
        <v>75</v>
      </c>
      <c r="C47" s="11">
        <v>2.5</v>
      </c>
      <c r="D47" s="11">
        <v>2.5</v>
      </c>
      <c r="E47" s="11">
        <v>2</v>
      </c>
      <c r="F47" s="11">
        <v>2.5</v>
      </c>
      <c r="G47" s="11">
        <v>3.5</v>
      </c>
      <c r="H47" s="11">
        <f t="shared" si="1"/>
        <v>13</v>
      </c>
    </row>
    <row r="48" spans="2:8" ht="20.149999999999999" customHeight="1" x14ac:dyDescent="0.3">
      <c r="B48" s="7" t="s">
        <v>82</v>
      </c>
      <c r="C48" s="7">
        <f>AVERAGE(C3:C47)</f>
        <v>2.6444444444444444</v>
      </c>
      <c r="D48" s="7">
        <f t="shared" ref="D48:H48" si="2">AVERAGE(D3:D47)</f>
        <v>2.2888888888888888</v>
      </c>
      <c r="E48" s="7">
        <f t="shared" si="2"/>
        <v>2.0222222222222221</v>
      </c>
      <c r="F48" s="7">
        <f t="shared" si="2"/>
        <v>2.3444444444444446</v>
      </c>
      <c r="G48" s="7">
        <f t="shared" si="2"/>
        <v>3.5333333333333332</v>
      </c>
      <c r="H48" s="7">
        <f t="shared" si="2"/>
        <v>12.833333333333334</v>
      </c>
    </row>
    <row r="49" spans="2:8" ht="45.65" customHeight="1" x14ac:dyDescent="0.3">
      <c r="B49" s="4"/>
      <c r="C49" s="4"/>
      <c r="D49" s="4"/>
      <c r="E49" s="4"/>
      <c r="F49" s="4"/>
      <c r="G49" s="4"/>
    </row>
    <row r="50" spans="2:8" ht="29.15" customHeight="1" x14ac:dyDescent="0.3">
      <c r="B50" s="4" t="s">
        <v>124</v>
      </c>
      <c r="C50" s="4" t="s">
        <v>76</v>
      </c>
      <c r="D50" s="4" t="s">
        <v>77</v>
      </c>
      <c r="E50" s="4" t="s">
        <v>78</v>
      </c>
      <c r="F50" s="4" t="s">
        <v>79</v>
      </c>
      <c r="G50" s="4" t="s">
        <v>80</v>
      </c>
      <c r="H50" s="4" t="s">
        <v>81</v>
      </c>
    </row>
    <row r="51" spans="2:8" x14ac:dyDescent="0.3">
      <c r="B51" s="5" t="s">
        <v>14</v>
      </c>
      <c r="C51" s="11">
        <v>2.5</v>
      </c>
      <c r="D51" s="11">
        <v>2.5</v>
      </c>
      <c r="E51" s="11">
        <v>2</v>
      </c>
      <c r="F51" s="11">
        <v>2</v>
      </c>
      <c r="G51" s="11">
        <v>3.5</v>
      </c>
      <c r="H51" s="11">
        <v>12.5</v>
      </c>
    </row>
    <row r="52" spans="2:8" x14ac:dyDescent="0.3">
      <c r="B52" s="5" t="s">
        <v>15</v>
      </c>
      <c r="C52" s="11">
        <v>2.5</v>
      </c>
      <c r="D52" s="11">
        <v>2.5</v>
      </c>
      <c r="E52" s="11">
        <v>3.5</v>
      </c>
      <c r="F52" s="11">
        <v>3</v>
      </c>
      <c r="G52" s="11">
        <v>3.5</v>
      </c>
      <c r="H52" s="11">
        <v>15</v>
      </c>
    </row>
    <row r="53" spans="2:8" x14ac:dyDescent="0.3">
      <c r="B53" s="5" t="s">
        <v>16</v>
      </c>
      <c r="C53" s="11">
        <v>2.5</v>
      </c>
      <c r="D53" s="11">
        <v>2.5</v>
      </c>
      <c r="E53" s="11">
        <v>2.5</v>
      </c>
      <c r="F53" s="11">
        <v>2.5</v>
      </c>
      <c r="G53" s="11">
        <v>4</v>
      </c>
      <c r="H53" s="11">
        <v>14</v>
      </c>
    </row>
    <row r="54" spans="2:8" x14ac:dyDescent="0.3">
      <c r="B54" s="5" t="s">
        <v>17</v>
      </c>
      <c r="C54" s="11">
        <v>2.5</v>
      </c>
      <c r="D54" s="11">
        <v>2.5</v>
      </c>
      <c r="E54" s="11">
        <v>2.5</v>
      </c>
      <c r="F54" s="11">
        <v>2.5</v>
      </c>
      <c r="G54" s="11">
        <v>4</v>
      </c>
      <c r="H54" s="11">
        <v>14</v>
      </c>
    </row>
    <row r="55" spans="2:8" x14ac:dyDescent="0.3">
      <c r="B55" s="5" t="s">
        <v>18</v>
      </c>
      <c r="C55" s="11">
        <v>2.5</v>
      </c>
      <c r="D55" s="11">
        <v>2.5</v>
      </c>
      <c r="E55" s="11">
        <v>2.5</v>
      </c>
      <c r="F55" s="11">
        <v>2.5</v>
      </c>
      <c r="G55" s="11">
        <v>4</v>
      </c>
      <c r="H55" s="11">
        <v>14</v>
      </c>
    </row>
    <row r="56" spans="2:8" x14ac:dyDescent="0.3">
      <c r="B56" s="5" t="s">
        <v>19</v>
      </c>
      <c r="C56" s="11">
        <v>2.5</v>
      </c>
      <c r="D56" s="11">
        <v>2.5</v>
      </c>
      <c r="E56" s="11">
        <v>2.5</v>
      </c>
      <c r="F56" s="11">
        <v>2.5</v>
      </c>
      <c r="G56" s="11">
        <v>4</v>
      </c>
      <c r="H56" s="11">
        <v>14</v>
      </c>
    </row>
    <row r="57" spans="2:8" x14ac:dyDescent="0.3">
      <c r="B57" s="5" t="s">
        <v>20</v>
      </c>
      <c r="C57" s="11">
        <v>2.5</v>
      </c>
      <c r="D57" s="11">
        <v>2.5</v>
      </c>
      <c r="E57" s="11">
        <v>2</v>
      </c>
      <c r="F57" s="11">
        <v>3</v>
      </c>
      <c r="G57" s="11">
        <v>4.5</v>
      </c>
      <c r="H57" s="11">
        <v>14.5</v>
      </c>
    </row>
    <row r="58" spans="2:8" x14ac:dyDescent="0.3">
      <c r="B58" s="5" t="s">
        <v>21</v>
      </c>
      <c r="C58" s="11">
        <v>2.5</v>
      </c>
      <c r="D58" s="11">
        <v>2.5</v>
      </c>
      <c r="E58" s="11">
        <v>2.5</v>
      </c>
      <c r="F58" s="11">
        <v>2.5</v>
      </c>
      <c r="G58" s="11">
        <v>4</v>
      </c>
      <c r="H58" s="11">
        <v>14</v>
      </c>
    </row>
    <row r="59" spans="2:8" x14ac:dyDescent="0.3">
      <c r="B59" s="5" t="s">
        <v>22</v>
      </c>
      <c r="C59" s="11">
        <v>2.5</v>
      </c>
      <c r="D59" s="11">
        <v>2.5</v>
      </c>
      <c r="E59" s="11">
        <v>2</v>
      </c>
      <c r="F59" s="11">
        <v>2.5</v>
      </c>
      <c r="G59" s="11">
        <v>4</v>
      </c>
      <c r="H59" s="11">
        <v>13.5</v>
      </c>
    </row>
    <row r="60" spans="2:8" x14ac:dyDescent="0.3">
      <c r="B60" s="5" t="s">
        <v>23</v>
      </c>
      <c r="C60" s="11">
        <v>2.5</v>
      </c>
      <c r="D60" s="11">
        <v>2.5</v>
      </c>
      <c r="E60" s="11">
        <v>2.5</v>
      </c>
      <c r="F60" s="11">
        <v>3</v>
      </c>
      <c r="G60" s="11">
        <v>4.5</v>
      </c>
      <c r="H60" s="11">
        <v>15</v>
      </c>
    </row>
    <row r="61" spans="2:8" x14ac:dyDescent="0.3">
      <c r="B61" s="5" t="s">
        <v>24</v>
      </c>
      <c r="C61" s="11">
        <v>2.5</v>
      </c>
      <c r="D61" s="11">
        <v>2.5</v>
      </c>
      <c r="E61" s="11">
        <v>2.5</v>
      </c>
      <c r="F61" s="11">
        <v>3.5</v>
      </c>
      <c r="G61" s="11">
        <v>3.5</v>
      </c>
      <c r="H61" s="11">
        <v>14.5</v>
      </c>
    </row>
    <row r="62" spans="2:8" x14ac:dyDescent="0.3">
      <c r="B62" s="5" t="s">
        <v>25</v>
      </c>
      <c r="C62" s="11">
        <v>2.5</v>
      </c>
      <c r="D62" s="11">
        <v>2.5</v>
      </c>
      <c r="E62" s="11">
        <v>2</v>
      </c>
      <c r="F62" s="11">
        <v>2.5</v>
      </c>
      <c r="G62" s="11">
        <v>3.5</v>
      </c>
      <c r="H62" s="11">
        <v>13</v>
      </c>
    </row>
    <row r="63" spans="2:8" x14ac:dyDescent="0.3">
      <c r="B63" s="5" t="s">
        <v>26</v>
      </c>
      <c r="C63" s="11">
        <v>2.5</v>
      </c>
      <c r="D63" s="11">
        <v>2.5</v>
      </c>
      <c r="E63" s="11">
        <v>4</v>
      </c>
      <c r="F63" s="11">
        <v>4</v>
      </c>
      <c r="G63" s="11">
        <v>7</v>
      </c>
      <c r="H63" s="11">
        <v>20</v>
      </c>
    </row>
    <row r="64" spans="2:8" x14ac:dyDescent="0.3">
      <c r="B64" s="5" t="s">
        <v>27</v>
      </c>
      <c r="C64" s="11">
        <v>2.5</v>
      </c>
      <c r="D64" s="11">
        <v>2.5</v>
      </c>
      <c r="E64" s="11">
        <v>2</v>
      </c>
      <c r="F64" s="11">
        <v>3</v>
      </c>
      <c r="G64" s="11">
        <v>3.5</v>
      </c>
      <c r="H64" s="11">
        <v>13.5</v>
      </c>
    </row>
    <row r="65" spans="2:8" x14ac:dyDescent="0.3">
      <c r="B65" s="5" t="s">
        <v>28</v>
      </c>
      <c r="C65" s="11">
        <v>2</v>
      </c>
      <c r="D65" s="11">
        <v>2.5</v>
      </c>
      <c r="E65" s="11">
        <v>2.5</v>
      </c>
      <c r="F65" s="11">
        <v>3</v>
      </c>
      <c r="G65" s="11">
        <v>4.5</v>
      </c>
      <c r="H65" s="11">
        <v>14.5</v>
      </c>
    </row>
    <row r="66" spans="2:8" x14ac:dyDescent="0.3">
      <c r="B66" s="5" t="s">
        <v>29</v>
      </c>
      <c r="C66" s="11">
        <v>2.5</v>
      </c>
      <c r="D66" s="11">
        <v>2</v>
      </c>
      <c r="E66" s="11">
        <v>2.5</v>
      </c>
      <c r="F66" s="11">
        <v>2.5</v>
      </c>
      <c r="G66" s="11">
        <v>4</v>
      </c>
      <c r="H66" s="11">
        <v>13.5</v>
      </c>
    </row>
    <row r="67" spans="2:8" x14ac:dyDescent="0.3">
      <c r="B67" s="5" t="s">
        <v>30</v>
      </c>
      <c r="C67" s="11">
        <v>3</v>
      </c>
      <c r="D67" s="11">
        <v>2.5</v>
      </c>
      <c r="E67" s="11">
        <v>2.5</v>
      </c>
      <c r="F67" s="11">
        <v>2.5</v>
      </c>
      <c r="G67" s="11">
        <v>4</v>
      </c>
      <c r="H67" s="11">
        <v>14.5</v>
      </c>
    </row>
    <row r="68" spans="2:8" x14ac:dyDescent="0.3">
      <c r="B68" s="5" t="s">
        <v>31</v>
      </c>
      <c r="C68" s="11">
        <v>2.5</v>
      </c>
      <c r="D68" s="11">
        <v>2.5</v>
      </c>
      <c r="E68" s="11">
        <v>2.5</v>
      </c>
      <c r="F68" s="11">
        <v>2.5</v>
      </c>
      <c r="G68" s="11">
        <v>4</v>
      </c>
      <c r="H68" s="11">
        <v>14</v>
      </c>
    </row>
    <row r="69" spans="2:8" x14ac:dyDescent="0.3">
      <c r="B69" s="5" t="s">
        <v>32</v>
      </c>
      <c r="C69" s="11">
        <v>2.5</v>
      </c>
      <c r="D69" s="11">
        <v>2.5</v>
      </c>
      <c r="E69" s="11">
        <v>2.5</v>
      </c>
      <c r="F69" s="11">
        <v>2.5</v>
      </c>
      <c r="G69" s="11">
        <v>3.5</v>
      </c>
      <c r="H69" s="11">
        <v>13.5</v>
      </c>
    </row>
    <row r="70" spans="2:8" x14ac:dyDescent="0.3">
      <c r="B70" s="5" t="s">
        <v>33</v>
      </c>
      <c r="C70" s="11">
        <v>3.5</v>
      </c>
      <c r="D70" s="11">
        <v>2.5</v>
      </c>
      <c r="E70" s="11">
        <v>2</v>
      </c>
      <c r="F70" s="11">
        <v>2.5</v>
      </c>
      <c r="G70" s="11">
        <v>4</v>
      </c>
      <c r="H70" s="11">
        <v>14.5</v>
      </c>
    </row>
    <row r="71" spans="2:8" x14ac:dyDescent="0.3">
      <c r="B71" s="5" t="s">
        <v>34</v>
      </c>
      <c r="C71" s="11">
        <v>3.5</v>
      </c>
      <c r="D71" s="11">
        <v>2.5</v>
      </c>
      <c r="E71" s="11">
        <v>2.5</v>
      </c>
      <c r="F71" s="11">
        <v>2.5</v>
      </c>
      <c r="G71" s="11">
        <v>3.5</v>
      </c>
      <c r="H71" s="11">
        <v>14.5</v>
      </c>
    </row>
    <row r="72" spans="2:8" x14ac:dyDescent="0.3">
      <c r="B72" s="5" t="s">
        <v>35</v>
      </c>
      <c r="C72" s="11">
        <v>3.5</v>
      </c>
      <c r="D72" s="11">
        <v>2.5</v>
      </c>
      <c r="E72" s="11">
        <v>3</v>
      </c>
      <c r="F72" s="11">
        <v>3</v>
      </c>
      <c r="G72" s="11">
        <v>4</v>
      </c>
      <c r="H72" s="11">
        <v>16</v>
      </c>
    </row>
    <row r="73" spans="2:8" x14ac:dyDescent="0.3">
      <c r="B73" s="5" t="s">
        <v>36</v>
      </c>
      <c r="C73" s="11">
        <v>3</v>
      </c>
      <c r="D73" s="11">
        <v>3</v>
      </c>
      <c r="E73" s="11">
        <v>3</v>
      </c>
      <c r="F73" s="11">
        <v>2.5</v>
      </c>
      <c r="G73" s="11">
        <v>4</v>
      </c>
      <c r="H73" s="11">
        <v>15.5</v>
      </c>
    </row>
    <row r="74" spans="2:8" x14ac:dyDescent="0.3">
      <c r="B74" s="5" t="s">
        <v>37</v>
      </c>
      <c r="C74" s="11">
        <v>3.5</v>
      </c>
      <c r="D74" s="11">
        <v>2.5</v>
      </c>
      <c r="E74" s="11">
        <v>2.5</v>
      </c>
      <c r="F74" s="11">
        <v>2.5</v>
      </c>
      <c r="G74" s="11">
        <v>3.5</v>
      </c>
      <c r="H74" s="11">
        <v>14.5</v>
      </c>
    </row>
    <row r="75" spans="2:8" x14ac:dyDescent="0.3">
      <c r="B75" s="5" t="s">
        <v>38</v>
      </c>
      <c r="C75" s="11">
        <v>3</v>
      </c>
      <c r="D75" s="11">
        <v>2.5</v>
      </c>
      <c r="E75" s="11">
        <v>2.5</v>
      </c>
      <c r="F75" s="11">
        <v>3</v>
      </c>
      <c r="G75" s="11">
        <v>3.5</v>
      </c>
      <c r="H75" s="11">
        <v>14.5</v>
      </c>
    </row>
    <row r="76" spans="2:8" x14ac:dyDescent="0.3">
      <c r="B76" s="5" t="s">
        <v>39</v>
      </c>
      <c r="C76" s="11">
        <v>2.5</v>
      </c>
      <c r="D76" s="11">
        <v>2.5</v>
      </c>
      <c r="E76" s="11">
        <v>2.5</v>
      </c>
      <c r="F76" s="11">
        <v>2.5</v>
      </c>
      <c r="G76" s="11">
        <v>4</v>
      </c>
      <c r="H76" s="11">
        <v>14</v>
      </c>
    </row>
    <row r="77" spans="2:8" x14ac:dyDescent="0.3">
      <c r="B77" s="5" t="s">
        <v>40</v>
      </c>
      <c r="C77" s="11">
        <v>3.5</v>
      </c>
      <c r="D77" s="11">
        <v>2.5</v>
      </c>
      <c r="E77" s="11">
        <v>2.5</v>
      </c>
      <c r="F77" s="11">
        <v>2.5</v>
      </c>
      <c r="G77" s="11">
        <v>3.5</v>
      </c>
      <c r="H77" s="11">
        <v>14.5</v>
      </c>
    </row>
    <row r="78" spans="2:8" x14ac:dyDescent="0.3">
      <c r="B78" s="5" t="s">
        <v>41</v>
      </c>
      <c r="C78" s="11">
        <v>3</v>
      </c>
      <c r="D78" s="11">
        <v>2.5</v>
      </c>
      <c r="E78" s="11">
        <v>2.5</v>
      </c>
      <c r="F78" s="11">
        <v>2.5</v>
      </c>
      <c r="G78" s="11">
        <v>3.5</v>
      </c>
      <c r="H78" s="11">
        <v>14</v>
      </c>
    </row>
    <row r="79" spans="2:8" x14ac:dyDescent="0.3">
      <c r="B79" s="5" t="s">
        <v>42</v>
      </c>
      <c r="C79" s="11">
        <v>3</v>
      </c>
      <c r="D79" s="11">
        <v>2</v>
      </c>
      <c r="E79" s="11">
        <v>2.5</v>
      </c>
      <c r="F79" s="11">
        <v>2.5</v>
      </c>
      <c r="G79" s="11">
        <v>4</v>
      </c>
      <c r="H79" s="11">
        <v>14</v>
      </c>
    </row>
    <row r="80" spans="2:8" x14ac:dyDescent="0.3">
      <c r="B80" s="5" t="s">
        <v>43</v>
      </c>
      <c r="C80" s="11">
        <v>3</v>
      </c>
      <c r="D80" s="11">
        <v>2.5</v>
      </c>
      <c r="E80" s="11">
        <v>2</v>
      </c>
      <c r="F80" s="11">
        <v>2</v>
      </c>
      <c r="G80" s="11">
        <v>3.5</v>
      </c>
      <c r="H80" s="11">
        <v>13</v>
      </c>
    </row>
    <row r="81" spans="1:8" x14ac:dyDescent="0.3">
      <c r="B81" s="5" t="s">
        <v>44</v>
      </c>
      <c r="C81" s="11">
        <v>3</v>
      </c>
      <c r="D81" s="11">
        <v>2</v>
      </c>
      <c r="E81" s="11">
        <v>2</v>
      </c>
      <c r="F81" s="11">
        <v>2.5</v>
      </c>
      <c r="G81" s="11">
        <v>3.5</v>
      </c>
      <c r="H81" s="11">
        <v>13</v>
      </c>
    </row>
    <row r="82" spans="1:8" x14ac:dyDescent="0.3">
      <c r="B82" s="5" t="s">
        <v>45</v>
      </c>
      <c r="C82" s="11">
        <v>3</v>
      </c>
      <c r="D82" s="11">
        <v>2.5</v>
      </c>
      <c r="E82" s="11">
        <v>2</v>
      </c>
      <c r="F82" s="11">
        <v>2.5</v>
      </c>
      <c r="G82" s="11">
        <v>4</v>
      </c>
      <c r="H82" s="11">
        <v>14</v>
      </c>
    </row>
    <row r="83" spans="1:8" x14ac:dyDescent="0.3">
      <c r="B83" s="5" t="s">
        <v>46</v>
      </c>
      <c r="C83" s="11">
        <v>3.5</v>
      </c>
      <c r="D83" s="11">
        <v>2.5</v>
      </c>
      <c r="E83" s="11">
        <v>2.5</v>
      </c>
      <c r="F83" s="11">
        <v>3</v>
      </c>
      <c r="G83" s="11">
        <v>3.5</v>
      </c>
      <c r="H83" s="11">
        <v>15</v>
      </c>
    </row>
    <row r="84" spans="1:8" x14ac:dyDescent="0.3">
      <c r="B84" s="5" t="s">
        <v>47</v>
      </c>
      <c r="C84" s="11">
        <v>3</v>
      </c>
      <c r="D84" s="11">
        <v>2.5</v>
      </c>
      <c r="E84" s="11">
        <v>3</v>
      </c>
      <c r="F84" s="11">
        <v>2</v>
      </c>
      <c r="G84" s="11">
        <v>3.5</v>
      </c>
      <c r="H84" s="11">
        <v>14</v>
      </c>
    </row>
    <row r="85" spans="1:8" x14ac:dyDescent="0.3">
      <c r="B85" s="5" t="s">
        <v>48</v>
      </c>
      <c r="C85" s="11">
        <v>3</v>
      </c>
      <c r="D85" s="11">
        <v>2.5</v>
      </c>
      <c r="E85" s="11">
        <v>2.5</v>
      </c>
      <c r="F85" s="11">
        <v>2</v>
      </c>
      <c r="G85" s="11">
        <v>3.5</v>
      </c>
      <c r="H85" s="11">
        <v>13.5</v>
      </c>
    </row>
    <row r="86" spans="1:8" x14ac:dyDescent="0.3">
      <c r="B86" s="5" t="s">
        <v>49</v>
      </c>
      <c r="C86" s="11">
        <v>3</v>
      </c>
      <c r="D86" s="11">
        <v>2.5</v>
      </c>
      <c r="E86" s="11">
        <v>2.5</v>
      </c>
      <c r="F86" s="11">
        <v>3</v>
      </c>
      <c r="G86" s="11">
        <v>3.5</v>
      </c>
      <c r="H86" s="11">
        <v>14.5</v>
      </c>
    </row>
    <row r="87" spans="1:8" x14ac:dyDescent="0.3">
      <c r="B87" s="5" t="s">
        <v>50</v>
      </c>
      <c r="C87" s="11">
        <v>3</v>
      </c>
      <c r="D87" s="11">
        <v>2</v>
      </c>
      <c r="E87" s="11">
        <v>2.5</v>
      </c>
      <c r="F87" s="11">
        <v>2.5</v>
      </c>
      <c r="G87" s="11">
        <v>3.5</v>
      </c>
      <c r="H87" s="11">
        <v>13.5</v>
      </c>
    </row>
    <row r="88" spans="1:8" x14ac:dyDescent="0.3">
      <c r="B88" s="5" t="s">
        <v>68</v>
      </c>
      <c r="C88" s="11">
        <v>3</v>
      </c>
      <c r="D88" s="11">
        <v>2.5</v>
      </c>
      <c r="E88" s="11">
        <v>3</v>
      </c>
      <c r="F88" s="11">
        <v>3</v>
      </c>
      <c r="G88" s="11">
        <v>5</v>
      </c>
      <c r="H88" s="11">
        <v>16.5</v>
      </c>
    </row>
    <row r="89" spans="1:8" ht="21" customHeight="1" x14ac:dyDescent="0.3">
      <c r="B89" s="8" t="s">
        <v>82</v>
      </c>
      <c r="C89" s="8">
        <f>AVERAGE(C51:C88)</f>
        <v>2.8157894736842106</v>
      </c>
      <c r="D89" s="8">
        <f t="shared" ref="D89:H89" si="3">AVERAGE(D51:D88)</f>
        <v>2.4605263157894739</v>
      </c>
      <c r="E89" s="8">
        <f t="shared" si="3"/>
        <v>2.5</v>
      </c>
      <c r="F89" s="8">
        <f t="shared" si="3"/>
        <v>2.6447368421052633</v>
      </c>
      <c r="G89" s="8">
        <f t="shared" si="3"/>
        <v>3.9078947368421053</v>
      </c>
      <c r="H89" s="8">
        <f t="shared" si="3"/>
        <v>14.328947368421053</v>
      </c>
    </row>
    <row r="90" spans="1:8" ht="24.65" customHeight="1" x14ac:dyDescent="0.3">
      <c r="B90" s="40" t="s">
        <v>434</v>
      </c>
      <c r="C90" s="112">
        <f>TTEST(C51:C88,C3:C47,2,2)</f>
        <v>1.5555462154520198E-2</v>
      </c>
      <c r="D90" s="112">
        <f t="shared" ref="D90:H90" si="4">TTEST(D51:D88,D3:D47,2,2)</f>
        <v>6.7839063427219679E-4</v>
      </c>
      <c r="E90" s="112">
        <f t="shared" si="4"/>
        <v>1.4538953192749435E-7</v>
      </c>
      <c r="F90" s="112">
        <f t="shared" si="4"/>
        <v>9.0846735547248913E-5</v>
      </c>
      <c r="G90" s="112">
        <f t="shared" si="4"/>
        <v>5.5811351131803506E-4</v>
      </c>
      <c r="H90" s="113">
        <f t="shared" si="4"/>
        <v>3.0686881141349556E-11</v>
      </c>
    </row>
    <row r="92" spans="1:8" ht="37.5" customHeight="1" x14ac:dyDescent="0.3">
      <c r="A92" s="6" t="s">
        <v>5309</v>
      </c>
    </row>
    <row r="93" spans="1:8" ht="24.65" customHeight="1" x14ac:dyDescent="0.3">
      <c r="B93" s="4" t="s">
        <v>13</v>
      </c>
      <c r="C93" s="4" t="s">
        <v>83</v>
      </c>
      <c r="D93" s="4" t="s">
        <v>84</v>
      </c>
    </row>
    <row r="94" spans="1:8" x14ac:dyDescent="0.3">
      <c r="B94" s="5" t="s">
        <v>14</v>
      </c>
      <c r="C94" s="5">
        <v>21</v>
      </c>
      <c r="D94" s="5">
        <v>27</v>
      </c>
    </row>
    <row r="95" spans="1:8" x14ac:dyDescent="0.3">
      <c r="B95" s="5" t="s">
        <v>15</v>
      </c>
      <c r="C95" s="5">
        <v>24</v>
      </c>
      <c r="D95" s="5">
        <v>29</v>
      </c>
    </row>
    <row r="96" spans="1:8" x14ac:dyDescent="0.3">
      <c r="B96" s="5" t="s">
        <v>16</v>
      </c>
      <c r="C96" s="5">
        <v>27</v>
      </c>
      <c r="D96" s="5">
        <v>29</v>
      </c>
    </row>
    <row r="97" spans="2:4" x14ac:dyDescent="0.3">
      <c r="B97" s="5" t="s">
        <v>17</v>
      </c>
      <c r="C97" s="5">
        <v>28</v>
      </c>
      <c r="D97" s="5">
        <v>23</v>
      </c>
    </row>
    <row r="98" spans="2:4" x14ac:dyDescent="0.3">
      <c r="B98" s="5" t="s">
        <v>18</v>
      </c>
      <c r="C98" s="5">
        <v>28</v>
      </c>
      <c r="D98" s="5">
        <v>26</v>
      </c>
    </row>
    <row r="99" spans="2:4" x14ac:dyDescent="0.3">
      <c r="B99" s="5" t="s">
        <v>19</v>
      </c>
      <c r="C99" s="5">
        <v>17</v>
      </c>
      <c r="D99" s="5">
        <v>31</v>
      </c>
    </row>
    <row r="100" spans="2:4" x14ac:dyDescent="0.3">
      <c r="B100" s="5" t="s">
        <v>20</v>
      </c>
      <c r="C100" s="5">
        <v>19</v>
      </c>
      <c r="D100" s="5">
        <v>25</v>
      </c>
    </row>
    <row r="101" spans="2:4" x14ac:dyDescent="0.3">
      <c r="B101" s="5" t="s">
        <v>21</v>
      </c>
      <c r="C101" s="5">
        <v>23</v>
      </c>
      <c r="D101" s="5">
        <v>27</v>
      </c>
    </row>
    <row r="102" spans="2:4" x14ac:dyDescent="0.3">
      <c r="B102" s="5" t="s">
        <v>22</v>
      </c>
      <c r="C102" s="5">
        <v>25</v>
      </c>
      <c r="D102" s="5">
        <v>27</v>
      </c>
    </row>
    <row r="103" spans="2:4" x14ac:dyDescent="0.3">
      <c r="B103" s="5" t="s">
        <v>23</v>
      </c>
      <c r="C103" s="5">
        <v>25</v>
      </c>
      <c r="D103" s="5">
        <v>28</v>
      </c>
    </row>
    <row r="104" spans="2:4" x14ac:dyDescent="0.3">
      <c r="B104" s="5" t="s">
        <v>24</v>
      </c>
      <c r="C104" s="5">
        <v>19</v>
      </c>
      <c r="D104" s="5">
        <v>39</v>
      </c>
    </row>
    <row r="105" spans="2:4" x14ac:dyDescent="0.3">
      <c r="B105" s="5" t="s">
        <v>25</v>
      </c>
      <c r="C105" s="5">
        <v>22</v>
      </c>
      <c r="D105" s="5">
        <v>30</v>
      </c>
    </row>
    <row r="106" spans="2:4" x14ac:dyDescent="0.3">
      <c r="B106" s="5" t="s">
        <v>26</v>
      </c>
      <c r="C106" s="5">
        <v>26</v>
      </c>
      <c r="D106" s="5">
        <v>36</v>
      </c>
    </row>
    <row r="107" spans="2:4" x14ac:dyDescent="0.3">
      <c r="B107" s="5" t="s">
        <v>27</v>
      </c>
      <c r="C107" s="5">
        <v>28</v>
      </c>
      <c r="D107" s="5">
        <v>6</v>
      </c>
    </row>
    <row r="108" spans="2:4" x14ac:dyDescent="0.3">
      <c r="B108" s="5" t="s">
        <v>28</v>
      </c>
      <c r="C108" s="5">
        <v>28</v>
      </c>
      <c r="D108" s="5">
        <v>23</v>
      </c>
    </row>
    <row r="109" spans="2:4" x14ac:dyDescent="0.3">
      <c r="B109" s="5" t="s">
        <v>29</v>
      </c>
      <c r="C109" s="5">
        <v>35</v>
      </c>
      <c r="D109" s="5">
        <v>28</v>
      </c>
    </row>
    <row r="110" spans="2:4" x14ac:dyDescent="0.3">
      <c r="B110" s="5" t="s">
        <v>30</v>
      </c>
      <c r="C110" s="5">
        <v>27</v>
      </c>
      <c r="D110" s="5">
        <v>28</v>
      </c>
    </row>
    <row r="111" spans="2:4" x14ac:dyDescent="0.3">
      <c r="B111" s="5" t="s">
        <v>31</v>
      </c>
      <c r="C111" s="5">
        <v>34</v>
      </c>
      <c r="D111" s="5">
        <v>31</v>
      </c>
    </row>
    <row r="112" spans="2:4" x14ac:dyDescent="0.3">
      <c r="B112" s="5" t="s">
        <v>32</v>
      </c>
      <c r="C112" s="5">
        <v>12</v>
      </c>
      <c r="D112" s="5">
        <v>18</v>
      </c>
    </row>
    <row r="113" spans="2:4" x14ac:dyDescent="0.3">
      <c r="B113" s="5" t="s">
        <v>33</v>
      </c>
      <c r="C113" s="5">
        <v>16</v>
      </c>
      <c r="D113" s="5">
        <v>29</v>
      </c>
    </row>
    <row r="114" spans="2:4" x14ac:dyDescent="0.3">
      <c r="B114" s="5" t="s">
        <v>34</v>
      </c>
      <c r="C114" s="5">
        <v>19</v>
      </c>
      <c r="D114" s="5">
        <v>38</v>
      </c>
    </row>
    <row r="115" spans="2:4" x14ac:dyDescent="0.3">
      <c r="B115" s="5" t="s">
        <v>35</v>
      </c>
      <c r="C115" s="5">
        <v>21</v>
      </c>
      <c r="D115" s="5">
        <v>19</v>
      </c>
    </row>
    <row r="116" spans="2:4" x14ac:dyDescent="0.3">
      <c r="B116" s="5" t="s">
        <v>36</v>
      </c>
      <c r="C116" s="5">
        <v>23</v>
      </c>
      <c r="D116" s="5">
        <v>27</v>
      </c>
    </row>
    <row r="117" spans="2:4" x14ac:dyDescent="0.3">
      <c r="B117" s="5" t="s">
        <v>37</v>
      </c>
      <c r="C117" s="5">
        <v>23</v>
      </c>
      <c r="D117" s="5">
        <v>29</v>
      </c>
    </row>
    <row r="118" spans="2:4" x14ac:dyDescent="0.3">
      <c r="B118" s="5" t="s">
        <v>38</v>
      </c>
      <c r="C118" s="5">
        <v>24</v>
      </c>
      <c r="D118" s="5">
        <v>32</v>
      </c>
    </row>
    <row r="119" spans="2:4" x14ac:dyDescent="0.3">
      <c r="B119" s="5" t="s">
        <v>39</v>
      </c>
      <c r="C119" s="5">
        <v>27</v>
      </c>
      <c r="D119" s="5"/>
    </row>
    <row r="120" spans="2:4" x14ac:dyDescent="0.3">
      <c r="B120" s="5" t="s">
        <v>40</v>
      </c>
      <c r="C120" s="5">
        <v>30</v>
      </c>
      <c r="D120" s="5"/>
    </row>
    <row r="121" spans="2:4" x14ac:dyDescent="0.3">
      <c r="B121" s="5" t="s">
        <v>41</v>
      </c>
      <c r="C121" s="5">
        <v>33</v>
      </c>
      <c r="D121" s="5"/>
    </row>
    <row r="122" spans="2:4" x14ac:dyDescent="0.3">
      <c r="B122" s="5" t="s">
        <v>42</v>
      </c>
      <c r="C122" s="5">
        <v>21</v>
      </c>
      <c r="D122" s="5"/>
    </row>
    <row r="123" spans="2:4" x14ac:dyDescent="0.3">
      <c r="B123" s="5" t="s">
        <v>43</v>
      </c>
      <c r="C123" s="5">
        <v>31</v>
      </c>
      <c r="D123" s="5"/>
    </row>
    <row r="124" spans="2:4" x14ac:dyDescent="0.3">
      <c r="B124" s="5" t="s">
        <v>44</v>
      </c>
      <c r="C124" s="5">
        <v>35</v>
      </c>
      <c r="D124" s="5"/>
    </row>
    <row r="125" spans="2:4" x14ac:dyDescent="0.3">
      <c r="B125" s="5" t="s">
        <v>45</v>
      </c>
      <c r="C125" s="5">
        <v>13</v>
      </c>
      <c r="D125" s="5"/>
    </row>
    <row r="126" spans="2:4" x14ac:dyDescent="0.3">
      <c r="B126" s="5" t="s">
        <v>46</v>
      </c>
      <c r="C126" s="5">
        <v>20</v>
      </c>
      <c r="D126" s="5"/>
    </row>
    <row r="127" spans="2:4" x14ac:dyDescent="0.3">
      <c r="B127" s="5" t="s">
        <v>47</v>
      </c>
      <c r="C127" s="5">
        <v>21</v>
      </c>
      <c r="D127" s="5"/>
    </row>
    <row r="128" spans="2:4" ht="30.65" customHeight="1" x14ac:dyDescent="0.3">
      <c r="B128" s="4" t="s">
        <v>82</v>
      </c>
      <c r="C128" s="7">
        <f>AVERAGE(C94:C127)</f>
        <v>24.264705882352942</v>
      </c>
      <c r="D128" s="7">
        <f>AVERAGE(D94:D127)</f>
        <v>27.4</v>
      </c>
    </row>
    <row r="129" spans="2:4" ht="34.5" customHeight="1" x14ac:dyDescent="0.3"/>
    <row r="130" spans="2:4" ht="31.5" customHeight="1" x14ac:dyDescent="0.3">
      <c r="B130" s="4" t="s">
        <v>124</v>
      </c>
      <c r="C130" s="4" t="s">
        <v>83</v>
      </c>
      <c r="D130" s="4" t="s">
        <v>84</v>
      </c>
    </row>
    <row r="131" spans="2:4" x14ac:dyDescent="0.3">
      <c r="B131" s="5" t="s">
        <v>14</v>
      </c>
      <c r="C131" s="5">
        <v>9</v>
      </c>
      <c r="D131" s="5">
        <v>22</v>
      </c>
    </row>
    <row r="132" spans="2:4" x14ac:dyDescent="0.3">
      <c r="B132" s="5" t="s">
        <v>15</v>
      </c>
      <c r="C132" s="5">
        <v>8</v>
      </c>
      <c r="D132" s="5">
        <v>22</v>
      </c>
    </row>
    <row r="133" spans="2:4" x14ac:dyDescent="0.3">
      <c r="B133" s="5" t="s">
        <v>16</v>
      </c>
      <c r="C133" s="5">
        <v>7</v>
      </c>
      <c r="D133" s="5">
        <v>25</v>
      </c>
    </row>
    <row r="134" spans="2:4" x14ac:dyDescent="0.3">
      <c r="B134" s="5" t="s">
        <v>17</v>
      </c>
      <c r="C134" s="5">
        <v>10</v>
      </c>
      <c r="D134" s="5">
        <v>28</v>
      </c>
    </row>
    <row r="135" spans="2:4" x14ac:dyDescent="0.3">
      <c r="B135" s="5" t="s">
        <v>18</v>
      </c>
      <c r="C135" s="5">
        <v>7</v>
      </c>
      <c r="D135" s="5">
        <v>28</v>
      </c>
    </row>
    <row r="136" spans="2:4" x14ac:dyDescent="0.3">
      <c r="B136" s="5" t="s">
        <v>19</v>
      </c>
      <c r="C136" s="5">
        <v>5</v>
      </c>
      <c r="D136" s="5">
        <v>19</v>
      </c>
    </row>
    <row r="137" spans="2:4" x14ac:dyDescent="0.3">
      <c r="B137" s="5" t="s">
        <v>20</v>
      </c>
      <c r="C137" s="5">
        <v>17</v>
      </c>
      <c r="D137" s="5">
        <v>23</v>
      </c>
    </row>
    <row r="138" spans="2:4" x14ac:dyDescent="0.3">
      <c r="B138" s="5" t="s">
        <v>21</v>
      </c>
      <c r="C138" s="5">
        <v>22</v>
      </c>
      <c r="D138" s="5">
        <v>29</v>
      </c>
    </row>
    <row r="139" spans="2:4" x14ac:dyDescent="0.3">
      <c r="B139" s="5" t="s">
        <v>22</v>
      </c>
      <c r="C139" s="5">
        <v>27</v>
      </c>
      <c r="D139" s="5">
        <v>33</v>
      </c>
    </row>
    <row r="140" spans="2:4" x14ac:dyDescent="0.3">
      <c r="B140" s="5" t="s">
        <v>23</v>
      </c>
      <c r="C140" s="5">
        <v>28</v>
      </c>
      <c r="D140" s="5">
        <v>11</v>
      </c>
    </row>
    <row r="141" spans="2:4" x14ac:dyDescent="0.3">
      <c r="B141" s="5" t="s">
        <v>24</v>
      </c>
      <c r="C141" s="5">
        <v>29</v>
      </c>
      <c r="D141" s="5">
        <v>17</v>
      </c>
    </row>
    <row r="142" spans="2:4" x14ac:dyDescent="0.3">
      <c r="B142" s="5" t="s">
        <v>25</v>
      </c>
      <c r="C142" s="5">
        <v>12</v>
      </c>
      <c r="D142" s="5">
        <v>17</v>
      </c>
    </row>
    <row r="143" spans="2:4" x14ac:dyDescent="0.3">
      <c r="B143" s="5" t="s">
        <v>26</v>
      </c>
      <c r="C143" s="5">
        <v>15</v>
      </c>
      <c r="D143" s="5">
        <v>19</v>
      </c>
    </row>
    <row r="144" spans="2:4" x14ac:dyDescent="0.3">
      <c r="B144" s="5" t="s">
        <v>27</v>
      </c>
      <c r="C144" s="5">
        <v>17</v>
      </c>
      <c r="D144" s="5">
        <v>19</v>
      </c>
    </row>
    <row r="145" spans="2:4" x14ac:dyDescent="0.3">
      <c r="B145" s="5" t="s">
        <v>28</v>
      </c>
      <c r="C145" s="5">
        <v>17</v>
      </c>
      <c r="D145" s="5">
        <v>11</v>
      </c>
    </row>
    <row r="146" spans="2:4" x14ac:dyDescent="0.3">
      <c r="B146" s="5" t="s">
        <v>29</v>
      </c>
      <c r="C146" s="5">
        <v>18</v>
      </c>
      <c r="D146" s="5">
        <v>11</v>
      </c>
    </row>
    <row r="147" spans="2:4" x14ac:dyDescent="0.3">
      <c r="B147" s="5" t="s">
        <v>30</v>
      </c>
      <c r="C147" s="5">
        <v>24</v>
      </c>
      <c r="D147" s="5">
        <v>13</v>
      </c>
    </row>
    <row r="148" spans="2:4" x14ac:dyDescent="0.3">
      <c r="B148" s="5" t="s">
        <v>31</v>
      </c>
      <c r="C148" s="5">
        <v>30</v>
      </c>
      <c r="D148" s="5">
        <v>14</v>
      </c>
    </row>
    <row r="149" spans="2:4" x14ac:dyDescent="0.3">
      <c r="B149" s="5" t="s">
        <v>32</v>
      </c>
      <c r="C149" s="5">
        <v>12</v>
      </c>
      <c r="D149" s="5">
        <v>18</v>
      </c>
    </row>
    <row r="150" spans="2:4" x14ac:dyDescent="0.3">
      <c r="B150" s="5" t="s">
        <v>33</v>
      </c>
      <c r="C150" s="5">
        <v>14</v>
      </c>
      <c r="D150" s="5">
        <v>27</v>
      </c>
    </row>
    <row r="151" spans="2:4" x14ac:dyDescent="0.3">
      <c r="B151" s="5" t="s">
        <v>34</v>
      </c>
      <c r="C151" s="5">
        <v>16</v>
      </c>
      <c r="D151" s="5">
        <v>28</v>
      </c>
    </row>
    <row r="152" spans="2:4" x14ac:dyDescent="0.3">
      <c r="B152" s="5" t="s">
        <v>35</v>
      </c>
      <c r="C152" s="5">
        <v>22</v>
      </c>
      <c r="D152" s="5">
        <v>31</v>
      </c>
    </row>
    <row r="153" spans="2:4" x14ac:dyDescent="0.3">
      <c r="B153" s="5" t="s">
        <v>36</v>
      </c>
      <c r="C153" s="5">
        <v>6</v>
      </c>
      <c r="D153" s="5">
        <v>33</v>
      </c>
    </row>
    <row r="154" spans="2:4" x14ac:dyDescent="0.3">
      <c r="B154" s="5" t="s">
        <v>37</v>
      </c>
      <c r="C154" s="5">
        <v>9</v>
      </c>
      <c r="D154" s="5">
        <v>29</v>
      </c>
    </row>
    <row r="155" spans="2:4" x14ac:dyDescent="0.3">
      <c r="B155" s="5" t="s">
        <v>38</v>
      </c>
      <c r="C155" s="5">
        <v>12</v>
      </c>
      <c r="D155" s="5">
        <v>15</v>
      </c>
    </row>
    <row r="156" spans="2:4" x14ac:dyDescent="0.3">
      <c r="B156" s="5" t="s">
        <v>39</v>
      </c>
      <c r="C156" s="5">
        <v>13</v>
      </c>
      <c r="D156" s="5">
        <v>15</v>
      </c>
    </row>
    <row r="157" spans="2:4" x14ac:dyDescent="0.3">
      <c r="B157" s="5" t="s">
        <v>40</v>
      </c>
      <c r="C157" s="5">
        <v>14</v>
      </c>
      <c r="D157" s="5">
        <v>19</v>
      </c>
    </row>
    <row r="158" spans="2:4" x14ac:dyDescent="0.3">
      <c r="B158" s="5" t="s">
        <v>41</v>
      </c>
      <c r="C158" s="5">
        <v>19</v>
      </c>
      <c r="D158" s="5">
        <v>27</v>
      </c>
    </row>
    <row r="159" spans="2:4" x14ac:dyDescent="0.3">
      <c r="B159" s="5" t="s">
        <v>42</v>
      </c>
      <c r="C159" s="5">
        <v>19</v>
      </c>
      <c r="D159" s="5">
        <v>30</v>
      </c>
    </row>
    <row r="160" spans="2:4" x14ac:dyDescent="0.3">
      <c r="B160" s="5" t="s">
        <v>43</v>
      </c>
      <c r="C160" s="5">
        <v>22</v>
      </c>
      <c r="D160" s="5">
        <v>34</v>
      </c>
    </row>
    <row r="161" spans="1:5" x14ac:dyDescent="0.3">
      <c r="B161" s="5" t="s">
        <v>44</v>
      </c>
      <c r="C161" s="5">
        <v>14</v>
      </c>
      <c r="D161" s="5">
        <v>36</v>
      </c>
    </row>
    <row r="162" spans="1:5" x14ac:dyDescent="0.3">
      <c r="B162" s="5" t="s">
        <v>45</v>
      </c>
      <c r="C162" s="5">
        <v>18</v>
      </c>
      <c r="D162" s="5"/>
    </row>
    <row r="163" spans="1:5" x14ac:dyDescent="0.3">
      <c r="B163" s="5" t="s">
        <v>46</v>
      </c>
      <c r="C163" s="5">
        <v>19</v>
      </c>
      <c r="D163" s="5"/>
    </row>
    <row r="164" spans="1:5" x14ac:dyDescent="0.3">
      <c r="B164" s="5" t="s">
        <v>47</v>
      </c>
      <c r="C164" s="5">
        <v>19</v>
      </c>
      <c r="D164" s="5"/>
    </row>
    <row r="165" spans="1:5" x14ac:dyDescent="0.3">
      <c r="B165" s="5" t="s">
        <v>48</v>
      </c>
      <c r="C165" s="5">
        <v>21</v>
      </c>
      <c r="D165" s="5"/>
    </row>
    <row r="166" spans="1:5" x14ac:dyDescent="0.3">
      <c r="B166" s="5" t="s">
        <v>49</v>
      </c>
      <c r="C166" s="5">
        <v>21</v>
      </c>
      <c r="D166" s="5"/>
    </row>
    <row r="167" spans="1:5" x14ac:dyDescent="0.3">
      <c r="B167" s="5" t="s">
        <v>50</v>
      </c>
      <c r="C167" s="5">
        <v>22</v>
      </c>
      <c r="D167" s="5"/>
    </row>
    <row r="168" spans="1:5" ht="28.5" customHeight="1" x14ac:dyDescent="0.3">
      <c r="B168" s="8" t="s">
        <v>82</v>
      </c>
      <c r="C168" s="8">
        <f>AVERAGE(C131:C167)</f>
        <v>16.594594594594593</v>
      </c>
      <c r="D168" s="8">
        <f>AVERAGE(D131:D167)</f>
        <v>22.677419354838708</v>
      </c>
    </row>
    <row r="169" spans="1:5" ht="28" customHeight="1" x14ac:dyDescent="0.3">
      <c r="B169" s="40" t="s">
        <v>434</v>
      </c>
      <c r="C169" s="112">
        <f>TTEST(C131:C167,C94:C127,2,2)</f>
        <v>2.1493802468606789E-6</v>
      </c>
      <c r="D169" s="112">
        <f>TTEST(D131:D167,D94:D127,2,2)</f>
        <v>1.6793503264281782E-2</v>
      </c>
    </row>
    <row r="170" spans="1:5" ht="28.5" customHeight="1" x14ac:dyDescent="0.3"/>
    <row r="171" spans="1:5" ht="32.15" customHeight="1" x14ac:dyDescent="0.3">
      <c r="A171" s="6" t="s">
        <v>5310</v>
      </c>
    </row>
    <row r="172" spans="1:5" ht="24" customHeight="1" x14ac:dyDescent="0.3">
      <c r="B172" s="4"/>
      <c r="C172" s="4" t="s">
        <v>85</v>
      </c>
      <c r="D172" s="4" t="s">
        <v>86</v>
      </c>
      <c r="E172" s="4" t="s">
        <v>87</v>
      </c>
    </row>
    <row r="173" spans="1:5" x14ac:dyDescent="0.3">
      <c r="B173" s="5" t="s">
        <v>88</v>
      </c>
      <c r="C173" s="5">
        <v>159</v>
      </c>
      <c r="D173" s="5">
        <v>189</v>
      </c>
      <c r="E173" s="11">
        <v>84.126984126984127</v>
      </c>
    </row>
    <row r="174" spans="1:5" x14ac:dyDescent="0.3">
      <c r="B174" s="5" t="s">
        <v>89</v>
      </c>
      <c r="C174" s="5">
        <v>270</v>
      </c>
      <c r="D174" s="5">
        <v>294</v>
      </c>
      <c r="E174" s="11">
        <v>91.836734693877546</v>
      </c>
    </row>
    <row r="175" spans="1:5" x14ac:dyDescent="0.3">
      <c r="B175" s="5" t="s">
        <v>90</v>
      </c>
      <c r="C175" s="5">
        <v>227</v>
      </c>
      <c r="D175" s="5">
        <v>255</v>
      </c>
      <c r="E175" s="11">
        <v>89.019607843137251</v>
      </c>
    </row>
    <row r="176" spans="1:5" x14ac:dyDescent="0.3">
      <c r="B176" s="5" t="s">
        <v>91</v>
      </c>
      <c r="C176" s="5">
        <v>181</v>
      </c>
      <c r="D176" s="5">
        <v>238</v>
      </c>
      <c r="E176" s="11">
        <v>76.050420168067234</v>
      </c>
    </row>
    <row r="177" spans="2:5" x14ac:dyDescent="0.3">
      <c r="B177" s="5" t="s">
        <v>92</v>
      </c>
      <c r="C177" s="5">
        <v>139</v>
      </c>
      <c r="D177" s="5">
        <v>211</v>
      </c>
      <c r="E177" s="11">
        <v>65.876777251184834</v>
      </c>
    </row>
    <row r="178" spans="2:5" x14ac:dyDescent="0.3">
      <c r="B178" s="5" t="s">
        <v>93</v>
      </c>
      <c r="C178" s="5">
        <v>198</v>
      </c>
      <c r="D178" s="5">
        <v>225</v>
      </c>
      <c r="E178" s="11">
        <v>88</v>
      </c>
    </row>
    <row r="179" spans="2:5" x14ac:dyDescent="0.3">
      <c r="B179" s="5" t="s">
        <v>94</v>
      </c>
      <c r="C179" s="5">
        <v>281</v>
      </c>
      <c r="D179" s="5">
        <v>284</v>
      </c>
      <c r="E179" s="11">
        <v>98.943661971830991</v>
      </c>
    </row>
    <row r="180" spans="2:5" x14ac:dyDescent="0.3">
      <c r="B180" s="5" t="s">
        <v>95</v>
      </c>
      <c r="C180" s="5">
        <v>237</v>
      </c>
      <c r="D180" s="5">
        <v>288</v>
      </c>
      <c r="E180" s="11">
        <v>82.291666666666657</v>
      </c>
    </row>
    <row r="181" spans="2:5" x14ac:dyDescent="0.3">
      <c r="B181" s="5" t="s">
        <v>96</v>
      </c>
      <c r="C181" s="5">
        <v>146</v>
      </c>
      <c r="D181" s="5">
        <v>162</v>
      </c>
      <c r="E181" s="11">
        <v>90.123456790123456</v>
      </c>
    </row>
    <row r="182" spans="2:5" x14ac:dyDescent="0.3">
      <c r="B182" s="5" t="s">
        <v>97</v>
      </c>
      <c r="C182" s="5">
        <v>263</v>
      </c>
      <c r="D182" s="5">
        <v>268</v>
      </c>
      <c r="E182" s="11">
        <v>98.134328358208961</v>
      </c>
    </row>
    <row r="183" spans="2:5" x14ac:dyDescent="0.3">
      <c r="B183" s="5" t="s">
        <v>98</v>
      </c>
      <c r="C183" s="5">
        <v>174</v>
      </c>
      <c r="D183" s="5">
        <v>177</v>
      </c>
      <c r="E183" s="11">
        <v>98.305084745762713</v>
      </c>
    </row>
    <row r="184" spans="2:5" x14ac:dyDescent="0.3">
      <c r="B184" s="5" t="s">
        <v>99</v>
      </c>
      <c r="C184" s="5">
        <v>172</v>
      </c>
      <c r="D184" s="5">
        <v>200</v>
      </c>
      <c r="E184" s="11">
        <v>86</v>
      </c>
    </row>
    <row r="185" spans="2:5" x14ac:dyDescent="0.3">
      <c r="B185" s="5" t="s">
        <v>100</v>
      </c>
      <c r="C185" s="5">
        <v>224</v>
      </c>
      <c r="D185" s="5">
        <v>267</v>
      </c>
      <c r="E185" s="11">
        <v>83.895131086142328</v>
      </c>
    </row>
    <row r="186" spans="2:5" x14ac:dyDescent="0.3">
      <c r="B186" s="5" t="s">
        <v>101</v>
      </c>
      <c r="C186" s="5">
        <v>129</v>
      </c>
      <c r="D186" s="5">
        <v>138</v>
      </c>
      <c r="E186" s="11">
        <v>93.478260869565219</v>
      </c>
    </row>
    <row r="187" spans="2:5" x14ac:dyDescent="0.3">
      <c r="B187" s="5" t="s">
        <v>102</v>
      </c>
      <c r="C187" s="5">
        <v>214</v>
      </c>
      <c r="D187" s="5">
        <v>251</v>
      </c>
      <c r="E187" s="11">
        <v>85.258964143426297</v>
      </c>
    </row>
    <row r="188" spans="2:5" x14ac:dyDescent="0.3">
      <c r="B188" s="5" t="s">
        <v>103</v>
      </c>
      <c r="C188" s="5">
        <v>170</v>
      </c>
      <c r="D188" s="5">
        <v>213</v>
      </c>
      <c r="E188" s="11">
        <v>79.812206572769952</v>
      </c>
    </row>
    <row r="189" spans="2:5" x14ac:dyDescent="0.3">
      <c r="B189" s="5" t="s">
        <v>104</v>
      </c>
      <c r="C189" s="5">
        <v>209</v>
      </c>
      <c r="D189" s="5">
        <v>251</v>
      </c>
      <c r="E189" s="11">
        <v>83.266932270916328</v>
      </c>
    </row>
    <row r="190" spans="2:5" x14ac:dyDescent="0.3">
      <c r="B190" s="5" t="s">
        <v>105</v>
      </c>
      <c r="C190" s="5">
        <v>272</v>
      </c>
      <c r="D190" s="5">
        <v>285</v>
      </c>
      <c r="E190" s="11">
        <v>95.438596491228068</v>
      </c>
    </row>
    <row r="191" spans="2:5" x14ac:dyDescent="0.3">
      <c r="B191" s="5" t="s">
        <v>106</v>
      </c>
      <c r="C191" s="5">
        <v>335</v>
      </c>
      <c r="D191" s="5">
        <v>340</v>
      </c>
      <c r="E191" s="11">
        <v>98.529411764705884</v>
      </c>
    </row>
    <row r="192" spans="2:5" x14ac:dyDescent="0.3">
      <c r="B192" s="5" t="s">
        <v>107</v>
      </c>
      <c r="C192" s="5">
        <v>369</v>
      </c>
      <c r="D192" s="5">
        <v>379</v>
      </c>
      <c r="E192" s="11">
        <v>97.361477572559366</v>
      </c>
    </row>
    <row r="193" spans="2:5" ht="28.5" customHeight="1" x14ac:dyDescent="0.3">
      <c r="B193" s="7" t="s">
        <v>82</v>
      </c>
      <c r="C193" s="7">
        <v>218.45</v>
      </c>
      <c r="D193" s="7">
        <v>245.75</v>
      </c>
      <c r="E193" s="7">
        <v>88.287485169357865</v>
      </c>
    </row>
    <row r="194" spans="2:5" ht="33" customHeight="1" x14ac:dyDescent="0.3">
      <c r="E194" s="12"/>
    </row>
    <row r="195" spans="2:5" ht="39.65" customHeight="1" x14ac:dyDescent="0.3">
      <c r="B195" s="4"/>
      <c r="C195" s="4" t="s">
        <v>85</v>
      </c>
      <c r="D195" s="4" t="s">
        <v>86</v>
      </c>
      <c r="E195" s="4" t="s">
        <v>87</v>
      </c>
    </row>
    <row r="196" spans="2:5" x14ac:dyDescent="0.3">
      <c r="B196" s="5" t="s">
        <v>108</v>
      </c>
      <c r="C196" s="5">
        <v>45</v>
      </c>
      <c r="D196" s="5">
        <v>130</v>
      </c>
      <c r="E196" s="11">
        <v>34.615384615384613</v>
      </c>
    </row>
    <row r="197" spans="2:5" x14ac:dyDescent="0.3">
      <c r="B197" s="5" t="s">
        <v>109</v>
      </c>
      <c r="C197" s="5">
        <v>111</v>
      </c>
      <c r="D197" s="5">
        <v>148</v>
      </c>
      <c r="E197" s="11">
        <v>75</v>
      </c>
    </row>
    <row r="198" spans="2:5" x14ac:dyDescent="0.3">
      <c r="B198" s="5" t="s">
        <v>110</v>
      </c>
      <c r="C198" s="5">
        <v>114</v>
      </c>
      <c r="D198" s="5">
        <v>132</v>
      </c>
      <c r="E198" s="11">
        <v>86.36363636363636</v>
      </c>
    </row>
    <row r="199" spans="2:5" x14ac:dyDescent="0.3">
      <c r="B199" s="5" t="s">
        <v>111</v>
      </c>
      <c r="C199" s="5">
        <v>92</v>
      </c>
      <c r="D199" s="5">
        <v>129</v>
      </c>
      <c r="E199" s="11">
        <v>71.31782945736434</v>
      </c>
    </row>
    <row r="200" spans="2:5" x14ac:dyDescent="0.3">
      <c r="B200" s="5" t="s">
        <v>112</v>
      </c>
      <c r="C200" s="5">
        <v>69</v>
      </c>
      <c r="D200" s="5">
        <v>102</v>
      </c>
      <c r="E200" s="11">
        <v>67.64705882352942</v>
      </c>
    </row>
    <row r="201" spans="2:5" x14ac:dyDescent="0.3">
      <c r="B201" s="5" t="s">
        <v>113</v>
      </c>
      <c r="C201" s="5">
        <v>119</v>
      </c>
      <c r="D201" s="5">
        <v>134</v>
      </c>
      <c r="E201" s="11">
        <v>88.805970149253739</v>
      </c>
    </row>
    <row r="202" spans="2:5" x14ac:dyDescent="0.3">
      <c r="B202" s="5" t="s">
        <v>114</v>
      </c>
      <c r="C202" s="5">
        <v>97</v>
      </c>
      <c r="D202" s="5">
        <v>116</v>
      </c>
      <c r="E202" s="11">
        <v>83.620689655172413</v>
      </c>
    </row>
    <row r="203" spans="2:5" x14ac:dyDescent="0.3">
      <c r="B203" s="5" t="s">
        <v>115</v>
      </c>
      <c r="C203" s="5">
        <v>111</v>
      </c>
      <c r="D203" s="5">
        <v>154</v>
      </c>
      <c r="E203" s="11">
        <v>72.077922077922082</v>
      </c>
    </row>
    <row r="204" spans="2:5" x14ac:dyDescent="0.3">
      <c r="B204" s="5" t="s">
        <v>116</v>
      </c>
      <c r="C204" s="5">
        <v>60</v>
      </c>
      <c r="D204" s="5">
        <v>138</v>
      </c>
      <c r="E204" s="11">
        <v>43.478260869565219</v>
      </c>
    </row>
    <row r="205" spans="2:5" x14ac:dyDescent="0.3">
      <c r="B205" s="5" t="s">
        <v>117</v>
      </c>
      <c r="C205" s="5">
        <v>134</v>
      </c>
      <c r="D205" s="5">
        <v>197</v>
      </c>
      <c r="E205" s="11">
        <v>68.020304568527919</v>
      </c>
    </row>
    <row r="206" spans="2:5" x14ac:dyDescent="0.3">
      <c r="B206" s="5" t="s">
        <v>118</v>
      </c>
      <c r="C206" s="5">
        <v>170</v>
      </c>
      <c r="D206" s="5">
        <v>179</v>
      </c>
      <c r="E206" s="11">
        <v>94.97206703910615</v>
      </c>
    </row>
    <row r="207" spans="2:5" x14ac:dyDescent="0.3">
      <c r="B207" s="5" t="s">
        <v>119</v>
      </c>
      <c r="C207" s="5">
        <v>144</v>
      </c>
      <c r="D207" s="5">
        <v>162</v>
      </c>
      <c r="E207" s="11">
        <v>88.888888888888886</v>
      </c>
    </row>
    <row r="208" spans="2:5" x14ac:dyDescent="0.3">
      <c r="B208" s="5" t="s">
        <v>120</v>
      </c>
      <c r="C208" s="5">
        <v>185</v>
      </c>
      <c r="D208" s="5">
        <v>261</v>
      </c>
      <c r="E208" s="11">
        <v>70.88122605363985</v>
      </c>
    </row>
    <row r="209" spans="1:13" x14ac:dyDescent="0.3">
      <c r="B209" s="5" t="s">
        <v>121</v>
      </c>
      <c r="C209" s="5">
        <v>97</v>
      </c>
      <c r="D209" s="5">
        <v>119</v>
      </c>
      <c r="E209" s="11">
        <v>81.512605042016801</v>
      </c>
    </row>
    <row r="210" spans="1:13" x14ac:dyDescent="0.3">
      <c r="B210" s="5" t="s">
        <v>122</v>
      </c>
      <c r="C210" s="5">
        <v>34</v>
      </c>
      <c r="D210" s="5">
        <v>55</v>
      </c>
      <c r="E210" s="11">
        <v>61.818181818181813</v>
      </c>
    </row>
    <row r="211" spans="1:13" x14ac:dyDescent="0.3">
      <c r="B211" s="5" t="s">
        <v>123</v>
      </c>
      <c r="C211" s="5">
        <v>14</v>
      </c>
      <c r="D211" s="5">
        <v>32</v>
      </c>
      <c r="E211" s="11">
        <v>43.75</v>
      </c>
    </row>
    <row r="212" spans="1:13" ht="30" customHeight="1" x14ac:dyDescent="0.3">
      <c r="B212" s="13" t="s">
        <v>82</v>
      </c>
      <c r="C212" s="14">
        <f>AVERAGE(C196:C211)</f>
        <v>99.75</v>
      </c>
      <c r="D212" s="14">
        <f t="shared" ref="D212:E212" si="5">AVERAGE(D196:D211)</f>
        <v>136.75</v>
      </c>
      <c r="E212" s="14">
        <f t="shared" si="5"/>
        <v>70.798126588886845</v>
      </c>
    </row>
    <row r="213" spans="1:13" ht="26.5" customHeight="1" x14ac:dyDescent="0.3">
      <c r="B213" s="40" t="s">
        <v>434</v>
      </c>
      <c r="C213" s="114">
        <f>TTEST(C196:C211,C173:C192,2,2)</f>
        <v>5.7219610809144871E-7</v>
      </c>
      <c r="D213" s="114">
        <f t="shared" ref="D213:E213" si="6">TTEST(D196:D211,D173:D192,2,2)</f>
        <v>1.7254868934411096E-6</v>
      </c>
      <c r="E213" s="114">
        <f t="shared" si="6"/>
        <v>4.3620249395405139E-4</v>
      </c>
    </row>
    <row r="214" spans="1:13" x14ac:dyDescent="0.3">
      <c r="E214" s="12"/>
    </row>
    <row r="215" spans="1:13" s="18" customFormat="1" ht="36.65" customHeight="1" x14ac:dyDescent="0.3">
      <c r="A215" s="6" t="s">
        <v>5311</v>
      </c>
      <c r="B215" s="19"/>
      <c r="C215" s="19"/>
      <c r="D215" s="19"/>
    </row>
    <row r="216" spans="1:13" s="18" customFormat="1" x14ac:dyDescent="0.3">
      <c r="B216" s="25" t="s">
        <v>349</v>
      </c>
      <c r="C216" s="26" t="s">
        <v>350</v>
      </c>
      <c r="D216" s="25" t="s">
        <v>351</v>
      </c>
      <c r="E216" s="26" t="s">
        <v>350</v>
      </c>
      <c r="F216" s="25" t="s">
        <v>351</v>
      </c>
      <c r="G216" s="29"/>
      <c r="H216" s="30" t="s">
        <v>0</v>
      </c>
      <c r="I216" s="30" t="s">
        <v>5105</v>
      </c>
      <c r="J216" s="30" t="s">
        <v>352</v>
      </c>
      <c r="K216" s="30" t="s">
        <v>353</v>
      </c>
      <c r="L216" s="30" t="s">
        <v>354</v>
      </c>
      <c r="M216" s="30"/>
    </row>
    <row r="217" spans="1:13" s="18" customFormat="1" ht="14.5" x14ac:dyDescent="0.35">
      <c r="B217" s="30" t="s">
        <v>241</v>
      </c>
      <c r="C217" s="27" t="s">
        <v>0</v>
      </c>
      <c r="D217" s="31">
        <v>19.579999999999998</v>
      </c>
      <c r="E217" s="30" t="s">
        <v>5105</v>
      </c>
      <c r="F217" s="31">
        <v>23.89</v>
      </c>
      <c r="G217" s="29"/>
      <c r="H217" s="31">
        <v>19.579999999999998</v>
      </c>
      <c r="I217" s="31">
        <v>23.89</v>
      </c>
      <c r="J217" s="30">
        <f t="shared" ref="J217:J228" si="7">I217-H217</f>
        <v>4.3100000000000023</v>
      </c>
      <c r="K217" s="30">
        <f>J217-9.35</f>
        <v>-5.0399999999999974</v>
      </c>
      <c r="L217" s="30">
        <f>2^-K217</f>
        <v>32.899642452994058</v>
      </c>
      <c r="M217" s="30" t="s">
        <v>14</v>
      </c>
    </row>
    <row r="218" spans="1:13" s="18" customFormat="1" ht="14.5" x14ac:dyDescent="0.35">
      <c r="B218" s="30" t="s">
        <v>241</v>
      </c>
      <c r="C218" s="27" t="s">
        <v>0</v>
      </c>
      <c r="D218" s="31">
        <v>19.649999999999999</v>
      </c>
      <c r="E218" s="30" t="s">
        <v>5105</v>
      </c>
      <c r="F218" s="31">
        <v>23.76</v>
      </c>
      <c r="G218" s="29"/>
      <c r="H218" s="31">
        <v>19.649999999999999</v>
      </c>
      <c r="I218" s="31">
        <v>23.76</v>
      </c>
      <c r="J218" s="30">
        <f t="shared" si="7"/>
        <v>4.110000000000003</v>
      </c>
      <c r="K218" s="30">
        <f t="shared" ref="K218:K228" si="8">J218-9.35</f>
        <v>-5.2399999999999967</v>
      </c>
      <c r="L218" s="30">
        <f t="shared" ref="L218:L228" si="9">2^-K218</f>
        <v>37.791765165744877</v>
      </c>
      <c r="M218" s="30" t="s">
        <v>15</v>
      </c>
    </row>
    <row r="219" spans="1:13" s="18" customFormat="1" ht="14.5" x14ac:dyDescent="0.35">
      <c r="B219" s="30" t="s">
        <v>355</v>
      </c>
      <c r="C219" s="27" t="s">
        <v>0</v>
      </c>
      <c r="D219" s="31">
        <v>17.739999999999998</v>
      </c>
      <c r="E219" s="30" t="s">
        <v>5105</v>
      </c>
      <c r="F219" s="31">
        <v>22.65</v>
      </c>
      <c r="G219" s="29"/>
      <c r="H219" s="31">
        <v>17.739999999999998</v>
      </c>
      <c r="I219" s="31">
        <v>22.65</v>
      </c>
      <c r="J219" s="30">
        <f t="shared" si="7"/>
        <v>4.91</v>
      </c>
      <c r="K219" s="30">
        <f t="shared" si="8"/>
        <v>-4.4399999999999995</v>
      </c>
      <c r="L219" s="30">
        <f t="shared" si="9"/>
        <v>21.705669239162741</v>
      </c>
      <c r="M219" s="30" t="s">
        <v>16</v>
      </c>
    </row>
    <row r="220" spans="1:13" s="18" customFormat="1" ht="14.5" x14ac:dyDescent="0.35">
      <c r="B220" s="30" t="s">
        <v>355</v>
      </c>
      <c r="C220" s="27" t="s">
        <v>0</v>
      </c>
      <c r="D220" s="31">
        <v>16.86</v>
      </c>
      <c r="E220" s="30" t="s">
        <v>5105</v>
      </c>
      <c r="F220" s="31">
        <v>22.91</v>
      </c>
      <c r="G220" s="29"/>
      <c r="H220" s="31">
        <v>16.86</v>
      </c>
      <c r="I220" s="31">
        <v>22.91</v>
      </c>
      <c r="J220" s="30">
        <f t="shared" si="7"/>
        <v>6.0500000000000007</v>
      </c>
      <c r="K220" s="30">
        <f t="shared" si="8"/>
        <v>-3.2999999999999989</v>
      </c>
      <c r="L220" s="30">
        <f t="shared" si="9"/>
        <v>9.8491553067593252</v>
      </c>
      <c r="M220" s="30" t="s">
        <v>17</v>
      </c>
    </row>
    <row r="221" spans="1:13" s="18" customFormat="1" ht="14.5" x14ac:dyDescent="0.35">
      <c r="B221" s="30" t="s">
        <v>356</v>
      </c>
      <c r="C221" s="27" t="s">
        <v>0</v>
      </c>
      <c r="D221" s="31">
        <v>15.92</v>
      </c>
      <c r="E221" s="30" t="s">
        <v>5105</v>
      </c>
      <c r="F221" s="31">
        <v>21.53</v>
      </c>
      <c r="G221" s="29"/>
      <c r="H221" s="31">
        <v>15.92</v>
      </c>
      <c r="I221" s="31">
        <v>21.53</v>
      </c>
      <c r="J221" s="30">
        <f t="shared" si="7"/>
        <v>5.6100000000000012</v>
      </c>
      <c r="K221" s="30">
        <f t="shared" si="8"/>
        <v>-3.7399999999999984</v>
      </c>
      <c r="L221" s="30">
        <f t="shared" si="9"/>
        <v>13.361406710853892</v>
      </c>
      <c r="M221" s="30" t="s">
        <v>18</v>
      </c>
    </row>
    <row r="222" spans="1:13" s="18" customFormat="1" ht="14.5" x14ac:dyDescent="0.35">
      <c r="B222" s="30" t="s">
        <v>356</v>
      </c>
      <c r="C222" s="27" t="s">
        <v>0</v>
      </c>
      <c r="D222" s="31">
        <v>15.85</v>
      </c>
      <c r="E222" s="30" t="s">
        <v>5105</v>
      </c>
      <c r="F222" s="31">
        <v>21.72</v>
      </c>
      <c r="G222" s="29"/>
      <c r="H222" s="31">
        <v>15.85</v>
      </c>
      <c r="I222" s="31">
        <v>21.72</v>
      </c>
      <c r="J222" s="30">
        <f t="shared" si="7"/>
        <v>5.8699999999999992</v>
      </c>
      <c r="K222" s="30">
        <f t="shared" si="8"/>
        <v>-3.4800000000000004</v>
      </c>
      <c r="L222" s="30">
        <f t="shared" si="9"/>
        <v>11.157949330803246</v>
      </c>
      <c r="M222" s="30" t="s">
        <v>19</v>
      </c>
    </row>
    <row r="223" spans="1:13" s="18" customFormat="1" ht="14.5" x14ac:dyDescent="0.35">
      <c r="B223" s="30" t="s">
        <v>5167</v>
      </c>
      <c r="C223" s="27" t="s">
        <v>0</v>
      </c>
      <c r="D223" s="31">
        <v>17.48</v>
      </c>
      <c r="E223" s="30" t="s">
        <v>5105</v>
      </c>
      <c r="F223" s="31">
        <v>24.77</v>
      </c>
      <c r="G223" s="29"/>
      <c r="H223" s="31">
        <v>17.48</v>
      </c>
      <c r="I223" s="31">
        <v>24.77</v>
      </c>
      <c r="J223" s="30">
        <f t="shared" si="7"/>
        <v>7.2899999999999991</v>
      </c>
      <c r="K223" s="30">
        <f t="shared" si="8"/>
        <v>-2.0600000000000005</v>
      </c>
      <c r="L223" s="30">
        <f t="shared" si="9"/>
        <v>4.1698630433644865</v>
      </c>
      <c r="M223" s="30" t="s">
        <v>14</v>
      </c>
    </row>
    <row r="224" spans="1:13" s="18" customFormat="1" ht="14.5" x14ac:dyDescent="0.35">
      <c r="B224" s="30" t="s">
        <v>5167</v>
      </c>
      <c r="C224" s="27" t="s">
        <v>0</v>
      </c>
      <c r="D224" s="31">
        <v>16.47</v>
      </c>
      <c r="E224" s="30" t="s">
        <v>5105</v>
      </c>
      <c r="F224" s="31">
        <v>25.82</v>
      </c>
      <c r="G224" s="29"/>
      <c r="H224" s="31">
        <v>16.47</v>
      </c>
      <c r="I224" s="31">
        <v>25.82</v>
      </c>
      <c r="J224" s="30">
        <f t="shared" si="7"/>
        <v>9.3500000000000014</v>
      </c>
      <c r="K224" s="30">
        <f t="shared" si="8"/>
        <v>0</v>
      </c>
      <c r="L224" s="30">
        <f t="shared" si="9"/>
        <v>1</v>
      </c>
      <c r="M224" s="30" t="s">
        <v>15</v>
      </c>
    </row>
    <row r="225" spans="1:13" s="18" customFormat="1" ht="14.5" x14ac:dyDescent="0.35">
      <c r="B225" s="30" t="s">
        <v>5168</v>
      </c>
      <c r="C225" s="27" t="s">
        <v>0</v>
      </c>
      <c r="D225" s="31">
        <v>18.39</v>
      </c>
      <c r="E225" s="30" t="s">
        <v>5105</v>
      </c>
      <c r="F225" s="31">
        <v>25.91</v>
      </c>
      <c r="G225" s="28"/>
      <c r="H225" s="31">
        <v>18.39</v>
      </c>
      <c r="I225" s="31">
        <v>25.91</v>
      </c>
      <c r="J225" s="30">
        <f t="shared" si="7"/>
        <v>7.52</v>
      </c>
      <c r="K225" s="30">
        <f t="shared" si="8"/>
        <v>-1.83</v>
      </c>
      <c r="L225" s="30">
        <f t="shared" si="9"/>
        <v>3.5553707246662811</v>
      </c>
      <c r="M225" s="30" t="s">
        <v>16</v>
      </c>
    </row>
    <row r="226" spans="1:13" s="18" customFormat="1" ht="14.5" x14ac:dyDescent="0.35">
      <c r="B226" s="30" t="s">
        <v>5168</v>
      </c>
      <c r="C226" s="27" t="s">
        <v>0</v>
      </c>
      <c r="D226" s="31">
        <v>17.649999999999999</v>
      </c>
      <c r="E226" s="30" t="s">
        <v>5105</v>
      </c>
      <c r="F226" s="31">
        <v>25.68</v>
      </c>
      <c r="G226" s="28"/>
      <c r="H226" s="31">
        <v>17.649999999999999</v>
      </c>
      <c r="I226" s="31">
        <v>25.68</v>
      </c>
      <c r="J226" s="30">
        <f t="shared" si="7"/>
        <v>8.0300000000000011</v>
      </c>
      <c r="K226" s="30">
        <f t="shared" si="8"/>
        <v>-1.3199999999999985</v>
      </c>
      <c r="L226" s="30">
        <f t="shared" si="9"/>
        <v>2.4966610978032211</v>
      </c>
      <c r="M226" s="30" t="s">
        <v>17</v>
      </c>
    </row>
    <row r="227" spans="1:13" s="18" customFormat="1" ht="14.5" x14ac:dyDescent="0.35">
      <c r="B227" s="30" t="s">
        <v>5169</v>
      </c>
      <c r="C227" s="27" t="s">
        <v>0</v>
      </c>
      <c r="D227" s="31">
        <v>16.86</v>
      </c>
      <c r="E227" s="30" t="s">
        <v>5105</v>
      </c>
      <c r="F227" s="31">
        <v>24.52</v>
      </c>
      <c r="G227" s="28"/>
      <c r="H227" s="31">
        <v>16.86</v>
      </c>
      <c r="I227" s="31">
        <v>24.52</v>
      </c>
      <c r="J227" s="30">
        <f t="shared" si="7"/>
        <v>7.66</v>
      </c>
      <c r="K227" s="30">
        <f t="shared" si="8"/>
        <v>-1.6899999999999995</v>
      </c>
      <c r="L227" s="30">
        <f t="shared" si="9"/>
        <v>3.226567036888504</v>
      </c>
      <c r="M227" s="30" t="s">
        <v>18</v>
      </c>
    </row>
    <row r="228" spans="1:13" s="18" customFormat="1" ht="14.5" x14ac:dyDescent="0.35">
      <c r="B228" s="30" t="s">
        <v>5169</v>
      </c>
      <c r="C228" s="27" t="s">
        <v>0</v>
      </c>
      <c r="D228" s="31">
        <v>16.809999999999999</v>
      </c>
      <c r="E228" s="30" t="s">
        <v>5105</v>
      </c>
      <c r="F228" s="31">
        <v>24.11</v>
      </c>
      <c r="G228" s="28"/>
      <c r="H228" s="31">
        <v>16.809999999999999</v>
      </c>
      <c r="I228" s="31">
        <v>24.11</v>
      </c>
      <c r="J228" s="30">
        <f t="shared" si="7"/>
        <v>7.3000000000000007</v>
      </c>
      <c r="K228" s="30">
        <f t="shared" si="8"/>
        <v>-2.0499999999999989</v>
      </c>
      <c r="L228" s="30">
        <f t="shared" si="9"/>
        <v>4.1410596953655068</v>
      </c>
      <c r="M228" s="30" t="s">
        <v>19</v>
      </c>
    </row>
    <row r="229" spans="1:13" s="18" customFormat="1" ht="14.5" x14ac:dyDescent="0.3">
      <c r="M229" s="19" t="s">
        <v>5299</v>
      </c>
    </row>
    <row r="230" spans="1:13" ht="37.5" customHeight="1" x14ac:dyDescent="0.3">
      <c r="A230" s="6" t="s">
        <v>5312</v>
      </c>
      <c r="E230" s="12"/>
    </row>
    <row r="231" spans="1:13" ht="29.15" customHeight="1" x14ac:dyDescent="0.3">
      <c r="B231" s="7"/>
      <c r="C231" s="7" t="s">
        <v>85</v>
      </c>
      <c r="D231" s="7" t="s">
        <v>86</v>
      </c>
      <c r="E231" s="7" t="s">
        <v>87</v>
      </c>
    </row>
    <row r="232" spans="1:13" ht="14.5" x14ac:dyDescent="0.35">
      <c r="B232" s="5" t="s">
        <v>241</v>
      </c>
      <c r="C232" s="5">
        <v>152</v>
      </c>
      <c r="D232" s="5">
        <v>179</v>
      </c>
      <c r="E232" s="11">
        <v>84.916201117318437</v>
      </c>
    </row>
    <row r="233" spans="1:13" ht="14.5" x14ac:dyDescent="0.35">
      <c r="B233" s="5" t="s">
        <v>242</v>
      </c>
      <c r="C233" s="5">
        <v>94</v>
      </c>
      <c r="D233" s="5">
        <v>108</v>
      </c>
      <c r="E233" s="11">
        <v>87.037037037037038</v>
      </c>
    </row>
    <row r="234" spans="1:13" ht="14.5" x14ac:dyDescent="0.35">
      <c r="B234" s="5" t="s">
        <v>243</v>
      </c>
      <c r="C234" s="5">
        <v>135</v>
      </c>
      <c r="D234" s="5">
        <v>173</v>
      </c>
      <c r="E234" s="11">
        <v>78.034682080924853</v>
      </c>
    </row>
    <row r="235" spans="1:13" ht="14.5" x14ac:dyDescent="0.35">
      <c r="B235" s="5" t="s">
        <v>244</v>
      </c>
      <c r="C235" s="5">
        <v>160</v>
      </c>
      <c r="D235" s="5">
        <v>180</v>
      </c>
      <c r="E235" s="11">
        <v>88.888888888888886</v>
      </c>
    </row>
    <row r="236" spans="1:13" ht="14.5" x14ac:dyDescent="0.35">
      <c r="B236" s="5" t="s">
        <v>245</v>
      </c>
      <c r="C236" s="5">
        <v>214</v>
      </c>
      <c r="D236" s="5">
        <v>222</v>
      </c>
      <c r="E236" s="11">
        <v>96.396396396396398</v>
      </c>
    </row>
    <row r="237" spans="1:13" ht="14.5" x14ac:dyDescent="0.35">
      <c r="B237" s="5" t="s">
        <v>246</v>
      </c>
      <c r="C237" s="5">
        <v>62</v>
      </c>
      <c r="D237" s="5">
        <v>79</v>
      </c>
      <c r="E237" s="11">
        <v>78.48101265822784</v>
      </c>
    </row>
    <row r="238" spans="1:13" ht="14.5" x14ac:dyDescent="0.35">
      <c r="B238" s="5" t="s">
        <v>247</v>
      </c>
      <c r="C238" s="5">
        <v>85</v>
      </c>
      <c r="D238" s="5">
        <v>95</v>
      </c>
      <c r="E238" s="11">
        <v>89.473684210526315</v>
      </c>
    </row>
    <row r="239" spans="1:13" ht="14.5" x14ac:dyDescent="0.35">
      <c r="B239" s="5" t="s">
        <v>248</v>
      </c>
      <c r="C239" s="5">
        <v>230</v>
      </c>
      <c r="D239" s="5">
        <v>245</v>
      </c>
      <c r="E239" s="11">
        <v>93.877551020408163</v>
      </c>
    </row>
    <row r="240" spans="1:13" ht="14.5" x14ac:dyDescent="0.35">
      <c r="B240" s="5" t="s">
        <v>249</v>
      </c>
      <c r="C240" s="5">
        <v>181</v>
      </c>
      <c r="D240" s="5">
        <v>222</v>
      </c>
      <c r="E240" s="11">
        <v>81.531531531531527</v>
      </c>
    </row>
    <row r="241" spans="2:5" ht="14.5" x14ac:dyDescent="0.35">
      <c r="B241" s="5" t="s">
        <v>250</v>
      </c>
      <c r="C241" s="5">
        <v>105</v>
      </c>
      <c r="D241" s="5">
        <v>142</v>
      </c>
      <c r="E241" s="11">
        <v>73.943661971830991</v>
      </c>
    </row>
    <row r="242" spans="2:5" ht="14.5" x14ac:dyDescent="0.35">
      <c r="B242" s="5" t="s">
        <v>251</v>
      </c>
      <c r="C242" s="5">
        <v>147</v>
      </c>
      <c r="D242" s="5">
        <v>149</v>
      </c>
      <c r="E242" s="11">
        <v>98.65771812080537</v>
      </c>
    </row>
    <row r="243" spans="2:5" ht="14.5" x14ac:dyDescent="0.35">
      <c r="B243" s="5" t="s">
        <v>252</v>
      </c>
      <c r="C243" s="5">
        <v>150</v>
      </c>
      <c r="D243" s="5">
        <v>208</v>
      </c>
      <c r="E243" s="11">
        <v>72.115384615384613</v>
      </c>
    </row>
    <row r="244" spans="2:5" ht="14.5" x14ac:dyDescent="0.35">
      <c r="B244" s="5" t="s">
        <v>253</v>
      </c>
      <c r="C244" s="5">
        <v>169</v>
      </c>
      <c r="D244" s="5">
        <v>179</v>
      </c>
      <c r="E244" s="11">
        <v>94.413407821229043</v>
      </c>
    </row>
    <row r="245" spans="2:5" ht="14.5" x14ac:dyDescent="0.35">
      <c r="B245" s="5" t="s">
        <v>254</v>
      </c>
      <c r="C245" s="5">
        <v>161</v>
      </c>
      <c r="D245" s="5">
        <v>171</v>
      </c>
      <c r="E245" s="11">
        <v>94.152046783625735</v>
      </c>
    </row>
    <row r="246" spans="2:5" ht="14.5" x14ac:dyDescent="0.35">
      <c r="B246" s="5" t="s">
        <v>255</v>
      </c>
      <c r="C246" s="5">
        <v>208</v>
      </c>
      <c r="D246" s="5">
        <v>227</v>
      </c>
      <c r="E246" s="11">
        <v>91.629955947136565</v>
      </c>
    </row>
    <row r="247" spans="2:5" ht="14.5" x14ac:dyDescent="0.35">
      <c r="B247" s="5" t="s">
        <v>256</v>
      </c>
      <c r="C247" s="5">
        <v>157</v>
      </c>
      <c r="D247" s="5">
        <v>184</v>
      </c>
      <c r="E247" s="11">
        <v>85.326086956521735</v>
      </c>
    </row>
    <row r="248" spans="2:5" ht="14.5" x14ac:dyDescent="0.35">
      <c r="B248" s="5" t="s">
        <v>257</v>
      </c>
      <c r="C248" s="5">
        <v>145</v>
      </c>
      <c r="D248" s="5">
        <v>160</v>
      </c>
      <c r="E248" s="11">
        <v>90.625</v>
      </c>
    </row>
    <row r="249" spans="2:5" ht="14.5" x14ac:dyDescent="0.35">
      <c r="B249" s="5" t="s">
        <v>258</v>
      </c>
      <c r="C249" s="5">
        <v>184</v>
      </c>
      <c r="D249" s="5">
        <v>208</v>
      </c>
      <c r="E249" s="11">
        <v>88.461538461538453</v>
      </c>
    </row>
    <row r="250" spans="2:5" ht="14.5" x14ac:dyDescent="0.35">
      <c r="B250" s="5" t="s">
        <v>259</v>
      </c>
      <c r="C250" s="5">
        <v>75</v>
      </c>
      <c r="D250" s="5">
        <v>80</v>
      </c>
      <c r="E250" s="11">
        <v>93.75</v>
      </c>
    </row>
    <row r="251" spans="2:5" ht="14.5" x14ac:dyDescent="0.35">
      <c r="B251" s="5" t="s">
        <v>260</v>
      </c>
      <c r="C251" s="5">
        <v>53</v>
      </c>
      <c r="D251" s="5">
        <v>65</v>
      </c>
      <c r="E251" s="11">
        <v>81.538461538461533</v>
      </c>
    </row>
    <row r="252" spans="2:5" ht="32.15" customHeight="1" x14ac:dyDescent="0.3">
      <c r="B252" s="7" t="s">
        <v>82</v>
      </c>
      <c r="C252" s="7">
        <f>AVERAGE(C232:C251)</f>
        <v>143.35</v>
      </c>
      <c r="D252" s="7">
        <f t="shared" ref="D252:E252" si="10">AVERAGE(D232:D251)</f>
        <v>163.80000000000001</v>
      </c>
      <c r="E252" s="7">
        <f t="shared" si="10"/>
        <v>87.162512357889682</v>
      </c>
    </row>
    <row r="253" spans="2:5" ht="33" customHeight="1" x14ac:dyDescent="0.3">
      <c r="E253" s="12"/>
    </row>
    <row r="254" spans="2:5" ht="30.65" customHeight="1" x14ac:dyDescent="0.3">
      <c r="B254" s="7"/>
      <c r="C254" s="7" t="s">
        <v>85</v>
      </c>
      <c r="D254" s="7" t="s">
        <v>86</v>
      </c>
      <c r="E254" s="7" t="s">
        <v>87</v>
      </c>
    </row>
    <row r="255" spans="2:5" ht="14.5" x14ac:dyDescent="0.35">
      <c r="B255" s="5" t="s">
        <v>5167</v>
      </c>
      <c r="C255" s="5">
        <v>118</v>
      </c>
      <c r="D255" s="5">
        <v>139</v>
      </c>
      <c r="E255" s="11">
        <v>84.892086330935257</v>
      </c>
    </row>
    <row r="256" spans="2:5" ht="14.5" x14ac:dyDescent="0.35">
      <c r="B256" s="5" t="s">
        <v>5168</v>
      </c>
      <c r="C256" s="5">
        <v>83</v>
      </c>
      <c r="D256" s="5">
        <v>115</v>
      </c>
      <c r="E256" s="11">
        <v>72.173913043478265</v>
      </c>
    </row>
    <row r="257" spans="2:5" ht="14.5" x14ac:dyDescent="0.35">
      <c r="B257" s="5" t="s">
        <v>5169</v>
      </c>
      <c r="C257" s="5">
        <v>135</v>
      </c>
      <c r="D257" s="5">
        <v>149</v>
      </c>
      <c r="E257" s="11">
        <v>90.604026845637591</v>
      </c>
    </row>
    <row r="258" spans="2:5" ht="14.5" x14ac:dyDescent="0.35">
      <c r="B258" s="5" t="s">
        <v>5170</v>
      </c>
      <c r="C258" s="5">
        <v>116</v>
      </c>
      <c r="D258" s="5">
        <v>145</v>
      </c>
      <c r="E258" s="11">
        <v>80</v>
      </c>
    </row>
    <row r="259" spans="2:5" ht="14.5" x14ac:dyDescent="0.35">
      <c r="B259" s="5" t="s">
        <v>5171</v>
      </c>
      <c r="C259" s="5">
        <v>19</v>
      </c>
      <c r="D259" s="5">
        <v>19</v>
      </c>
      <c r="E259" s="11">
        <v>100</v>
      </c>
    </row>
    <row r="260" spans="2:5" ht="14.5" x14ac:dyDescent="0.35">
      <c r="B260" s="5" t="s">
        <v>5172</v>
      </c>
      <c r="C260" s="5">
        <v>75</v>
      </c>
      <c r="D260" s="5">
        <v>79</v>
      </c>
      <c r="E260" s="11">
        <v>94.936708860759495</v>
      </c>
    </row>
    <row r="261" spans="2:5" ht="14.5" x14ac:dyDescent="0.35">
      <c r="B261" s="5" t="s">
        <v>5173</v>
      </c>
      <c r="C261" s="5">
        <v>155</v>
      </c>
      <c r="D261" s="5">
        <v>174</v>
      </c>
      <c r="E261" s="11">
        <v>89.080459770114942</v>
      </c>
    </row>
    <row r="262" spans="2:5" ht="14.5" x14ac:dyDescent="0.35">
      <c r="B262" s="5" t="s">
        <v>5174</v>
      </c>
      <c r="C262" s="5">
        <v>75</v>
      </c>
      <c r="D262" s="5">
        <v>75</v>
      </c>
      <c r="E262" s="11">
        <v>100</v>
      </c>
    </row>
    <row r="263" spans="2:5" ht="14.5" x14ac:dyDescent="0.35">
      <c r="B263" s="5" t="s">
        <v>5175</v>
      </c>
      <c r="C263" s="5">
        <v>200</v>
      </c>
      <c r="D263" s="5">
        <v>238</v>
      </c>
      <c r="E263" s="11">
        <v>84.033613445378151</v>
      </c>
    </row>
    <row r="264" spans="2:5" ht="14.5" x14ac:dyDescent="0.35">
      <c r="B264" s="5" t="s">
        <v>5176</v>
      </c>
      <c r="C264" s="5">
        <v>38</v>
      </c>
      <c r="D264" s="5">
        <v>38</v>
      </c>
      <c r="E264" s="11">
        <v>100</v>
      </c>
    </row>
    <row r="265" spans="2:5" ht="14.5" x14ac:dyDescent="0.35">
      <c r="B265" s="5" t="s">
        <v>5177</v>
      </c>
      <c r="C265" s="5">
        <v>117</v>
      </c>
      <c r="D265" s="5">
        <v>127</v>
      </c>
      <c r="E265" s="11">
        <v>92.125984251968504</v>
      </c>
    </row>
    <row r="266" spans="2:5" ht="14.5" x14ac:dyDescent="0.35">
      <c r="B266" s="5" t="s">
        <v>5178</v>
      </c>
      <c r="C266" s="5">
        <v>139</v>
      </c>
      <c r="D266" s="5">
        <v>154</v>
      </c>
      <c r="E266" s="11">
        <v>90.259740259740255</v>
      </c>
    </row>
    <row r="267" spans="2:5" ht="14.5" x14ac:dyDescent="0.35">
      <c r="B267" s="5" t="s">
        <v>5179</v>
      </c>
      <c r="C267" s="5">
        <v>73</v>
      </c>
      <c r="D267" s="5">
        <v>83</v>
      </c>
      <c r="E267" s="11">
        <v>87.951807228915655</v>
      </c>
    </row>
    <row r="268" spans="2:5" ht="14.5" x14ac:dyDescent="0.35">
      <c r="B268" s="5" t="s">
        <v>5180</v>
      </c>
      <c r="C268" s="5">
        <v>193</v>
      </c>
      <c r="D268" s="5">
        <v>238</v>
      </c>
      <c r="E268" s="11">
        <v>81.092436974789919</v>
      </c>
    </row>
    <row r="269" spans="2:5" ht="14.5" x14ac:dyDescent="0.35">
      <c r="B269" s="5" t="s">
        <v>5181</v>
      </c>
      <c r="C269" s="5">
        <v>51</v>
      </c>
      <c r="D269" s="5">
        <v>58</v>
      </c>
      <c r="E269" s="11">
        <v>87.931034482758619</v>
      </c>
    </row>
    <row r="270" spans="2:5" ht="14.5" x14ac:dyDescent="0.35">
      <c r="B270" s="5" t="s">
        <v>5182</v>
      </c>
      <c r="C270" s="5">
        <v>26</v>
      </c>
      <c r="D270" s="5">
        <v>26</v>
      </c>
      <c r="E270" s="11">
        <v>100</v>
      </c>
    </row>
    <row r="271" spans="2:5" ht="14.5" x14ac:dyDescent="0.35">
      <c r="B271" s="5" t="s">
        <v>5183</v>
      </c>
      <c r="C271" s="5">
        <v>79</v>
      </c>
      <c r="D271" s="5">
        <v>97</v>
      </c>
      <c r="E271" s="11">
        <v>81.44329896907216</v>
      </c>
    </row>
    <row r="272" spans="2:5" ht="14.5" x14ac:dyDescent="0.35">
      <c r="B272" s="5" t="s">
        <v>5184</v>
      </c>
      <c r="C272" s="5">
        <v>130</v>
      </c>
      <c r="D272" s="5">
        <v>140</v>
      </c>
      <c r="E272" s="11">
        <v>92.857142857142861</v>
      </c>
    </row>
    <row r="273" spans="1:13" ht="14.5" x14ac:dyDescent="0.35">
      <c r="B273" s="5" t="s">
        <v>5185</v>
      </c>
      <c r="C273" s="5">
        <v>88</v>
      </c>
      <c r="D273" s="5">
        <v>100</v>
      </c>
      <c r="E273" s="11">
        <v>88</v>
      </c>
    </row>
    <row r="274" spans="1:13" ht="14.5" x14ac:dyDescent="0.35">
      <c r="B274" s="5" t="s">
        <v>5186</v>
      </c>
      <c r="C274" s="5">
        <v>137</v>
      </c>
      <c r="D274" s="5">
        <v>151</v>
      </c>
      <c r="E274" s="11">
        <v>90.728476821192046</v>
      </c>
    </row>
    <row r="275" spans="1:13" ht="30.65" customHeight="1" x14ac:dyDescent="0.3">
      <c r="B275" s="13" t="s">
        <v>82</v>
      </c>
      <c r="C275" s="14">
        <f>AVERAGE(C255:C274)</f>
        <v>102.35</v>
      </c>
      <c r="D275" s="14">
        <f t="shared" ref="D275:E275" si="11">AVERAGE(D255:D274)</f>
        <v>117.25</v>
      </c>
      <c r="E275" s="14">
        <f t="shared" si="11"/>
        <v>89.405536507094183</v>
      </c>
    </row>
    <row r="276" spans="1:13" ht="24.65" customHeight="1" x14ac:dyDescent="0.3">
      <c r="B276" s="40" t="s">
        <v>434</v>
      </c>
      <c r="C276" s="16">
        <f>TTEST(C255:C274,C232:C251,2,2)</f>
        <v>1.4224140554614498E-2</v>
      </c>
      <c r="D276" s="16">
        <f t="shared" ref="D276:E276" si="12">TTEST(D255:D274,D232:D251,2,2)</f>
        <v>1.459049837077199E-2</v>
      </c>
      <c r="E276" s="16">
        <f t="shared" si="12"/>
        <v>0.35243710373443859</v>
      </c>
    </row>
    <row r="277" spans="1:13" ht="24.65" customHeight="1" x14ac:dyDescent="0.3">
      <c r="B277" s="85"/>
      <c r="C277" s="86"/>
      <c r="D277" s="86"/>
      <c r="E277" s="86"/>
    </row>
    <row r="278" spans="1:13" s="18" customFormat="1" ht="36.65" customHeight="1" x14ac:dyDescent="0.3">
      <c r="A278" s="6" t="s">
        <v>5313</v>
      </c>
      <c r="B278" s="19"/>
      <c r="C278" s="19"/>
      <c r="D278" s="19"/>
    </row>
    <row r="279" spans="1:13" s="18" customFormat="1" x14ac:dyDescent="0.3">
      <c r="B279" s="25" t="s">
        <v>349</v>
      </c>
      <c r="C279" s="26" t="s">
        <v>350</v>
      </c>
      <c r="D279" s="25" t="s">
        <v>351</v>
      </c>
      <c r="E279" s="26" t="s">
        <v>350</v>
      </c>
      <c r="F279" s="25" t="s">
        <v>351</v>
      </c>
      <c r="G279" s="29"/>
      <c r="H279" s="30" t="s">
        <v>0</v>
      </c>
      <c r="I279" s="30" t="s">
        <v>5105</v>
      </c>
      <c r="J279" s="30" t="s">
        <v>352</v>
      </c>
      <c r="K279" s="30" t="s">
        <v>353</v>
      </c>
      <c r="L279" s="30" t="s">
        <v>354</v>
      </c>
      <c r="M279" s="30"/>
    </row>
    <row r="280" spans="1:13" s="18" customFormat="1" ht="14.5" x14ac:dyDescent="0.35">
      <c r="B280" s="30" t="s">
        <v>241</v>
      </c>
      <c r="C280" s="27" t="s">
        <v>0</v>
      </c>
      <c r="D280" s="31">
        <v>17.600000000000001</v>
      </c>
      <c r="E280" s="30" t="s">
        <v>5105</v>
      </c>
      <c r="F280" s="31">
        <v>23.8</v>
      </c>
      <c r="G280" s="29"/>
      <c r="H280" s="31">
        <v>17.600000000000001</v>
      </c>
      <c r="I280" s="31">
        <v>23.8</v>
      </c>
      <c r="J280" s="30">
        <f t="shared" ref="J280:J291" si="13">I280-H280</f>
        <v>6.1999999999999993</v>
      </c>
      <c r="K280" s="30">
        <f>J280-7.86</f>
        <v>-1.660000000000001</v>
      </c>
      <c r="L280" s="30">
        <f>2^-K280</f>
        <v>3.1601652474535107</v>
      </c>
      <c r="M280" s="30" t="s">
        <v>14</v>
      </c>
    </row>
    <row r="281" spans="1:13" s="18" customFormat="1" ht="14.5" x14ac:dyDescent="0.35">
      <c r="B281" s="30" t="s">
        <v>241</v>
      </c>
      <c r="C281" s="27" t="s">
        <v>0</v>
      </c>
      <c r="D281" s="31">
        <v>17.66</v>
      </c>
      <c r="E281" s="30" t="s">
        <v>5105</v>
      </c>
      <c r="F281" s="31">
        <v>23.29</v>
      </c>
      <c r="G281" s="29"/>
      <c r="H281" s="31">
        <v>17.66</v>
      </c>
      <c r="I281" s="31">
        <v>23.29</v>
      </c>
      <c r="J281" s="30">
        <f t="shared" si="13"/>
        <v>5.629999999999999</v>
      </c>
      <c r="K281" s="30">
        <f t="shared" ref="K281:K291" si="14">J281-7.86</f>
        <v>-2.2300000000000013</v>
      </c>
      <c r="L281" s="30">
        <f t="shared" ref="L281:L291" si="15">2^-K281</f>
        <v>4.6913397969275188</v>
      </c>
      <c r="M281" s="30" t="s">
        <v>15</v>
      </c>
    </row>
    <row r="282" spans="1:13" s="18" customFormat="1" ht="14.5" x14ac:dyDescent="0.35">
      <c r="B282" s="30" t="s">
        <v>355</v>
      </c>
      <c r="C282" s="27" t="s">
        <v>0</v>
      </c>
      <c r="D282" s="31">
        <v>18.18</v>
      </c>
      <c r="E282" s="30" t="s">
        <v>5105</v>
      </c>
      <c r="F282" s="31">
        <v>23.99</v>
      </c>
      <c r="G282" s="29"/>
      <c r="H282" s="31">
        <v>18.18</v>
      </c>
      <c r="I282" s="31">
        <v>23.99</v>
      </c>
      <c r="J282" s="30">
        <f t="shared" si="13"/>
        <v>5.8099999999999987</v>
      </c>
      <c r="K282" s="30">
        <f t="shared" si="14"/>
        <v>-2.0500000000000016</v>
      </c>
      <c r="L282" s="30">
        <f t="shared" si="15"/>
        <v>4.1410596953655148</v>
      </c>
      <c r="M282" s="30" t="s">
        <v>16</v>
      </c>
    </row>
    <row r="283" spans="1:13" s="18" customFormat="1" ht="14.5" x14ac:dyDescent="0.35">
      <c r="B283" s="30" t="s">
        <v>355</v>
      </c>
      <c r="C283" s="27" t="s">
        <v>0</v>
      </c>
      <c r="D283" s="31">
        <v>18.579999999999998</v>
      </c>
      <c r="E283" s="30" t="s">
        <v>5105</v>
      </c>
      <c r="F283" s="31">
        <v>23.58</v>
      </c>
      <c r="G283" s="29"/>
      <c r="H283" s="31">
        <v>18.579999999999998</v>
      </c>
      <c r="I283" s="31">
        <v>23.58</v>
      </c>
      <c r="J283" s="30">
        <f t="shared" si="13"/>
        <v>5</v>
      </c>
      <c r="K283" s="30">
        <f t="shared" si="14"/>
        <v>-2.8600000000000003</v>
      </c>
      <c r="L283" s="30">
        <f t="shared" si="15"/>
        <v>7.260153242537287</v>
      </c>
      <c r="M283" s="30" t="s">
        <v>17</v>
      </c>
    </row>
    <row r="284" spans="1:13" s="18" customFormat="1" ht="14.5" x14ac:dyDescent="0.35">
      <c r="B284" s="30" t="s">
        <v>356</v>
      </c>
      <c r="C284" s="27" t="s">
        <v>0</v>
      </c>
      <c r="D284" s="31">
        <v>17.72</v>
      </c>
      <c r="E284" s="30" t="s">
        <v>5105</v>
      </c>
      <c r="F284" s="31">
        <v>23.41</v>
      </c>
      <c r="G284" s="29"/>
      <c r="H284" s="31">
        <v>17.72</v>
      </c>
      <c r="I284" s="31">
        <v>23.41</v>
      </c>
      <c r="J284" s="30">
        <f t="shared" si="13"/>
        <v>5.6900000000000013</v>
      </c>
      <c r="K284" s="30">
        <f t="shared" si="14"/>
        <v>-2.169999999999999</v>
      </c>
      <c r="L284" s="30">
        <f t="shared" si="15"/>
        <v>4.500233938755235</v>
      </c>
      <c r="M284" s="30" t="s">
        <v>18</v>
      </c>
    </row>
    <row r="285" spans="1:13" s="18" customFormat="1" ht="14.5" x14ac:dyDescent="0.35">
      <c r="B285" s="30" t="s">
        <v>356</v>
      </c>
      <c r="C285" s="27" t="s">
        <v>0</v>
      </c>
      <c r="D285" s="31">
        <v>17.84</v>
      </c>
      <c r="E285" s="30" t="s">
        <v>5105</v>
      </c>
      <c r="F285" s="31">
        <v>22.91</v>
      </c>
      <c r="G285" s="29"/>
      <c r="H285" s="31">
        <v>17.84</v>
      </c>
      <c r="I285" s="31">
        <v>22.91</v>
      </c>
      <c r="J285" s="30">
        <f t="shared" si="13"/>
        <v>5.07</v>
      </c>
      <c r="K285" s="30">
        <f t="shared" si="14"/>
        <v>-2.79</v>
      </c>
      <c r="L285" s="30">
        <f t="shared" si="15"/>
        <v>6.9162978504629216</v>
      </c>
      <c r="M285" s="30" t="s">
        <v>19</v>
      </c>
    </row>
    <row r="286" spans="1:13" s="18" customFormat="1" ht="14.5" x14ac:dyDescent="0.35">
      <c r="B286" s="30" t="s">
        <v>5167</v>
      </c>
      <c r="C286" s="27" t="s">
        <v>0</v>
      </c>
      <c r="D286" s="31">
        <v>17.68</v>
      </c>
      <c r="E286" s="30" t="s">
        <v>5105</v>
      </c>
      <c r="F286" s="31">
        <v>24.95</v>
      </c>
      <c r="G286" s="29"/>
      <c r="H286" s="31">
        <v>17.68</v>
      </c>
      <c r="I286" s="31">
        <v>24.95</v>
      </c>
      <c r="J286" s="30">
        <f t="shared" si="13"/>
        <v>7.27</v>
      </c>
      <c r="K286" s="30">
        <f t="shared" si="14"/>
        <v>-0.59000000000000075</v>
      </c>
      <c r="L286" s="30">
        <f t="shared" si="15"/>
        <v>1.505246747411068</v>
      </c>
      <c r="M286" s="30" t="s">
        <v>14</v>
      </c>
    </row>
    <row r="287" spans="1:13" s="18" customFormat="1" ht="14.5" x14ac:dyDescent="0.35">
      <c r="B287" s="30" t="s">
        <v>5167</v>
      </c>
      <c r="C287" s="27" t="s">
        <v>0</v>
      </c>
      <c r="D287" s="31">
        <v>17.510000000000002</v>
      </c>
      <c r="E287" s="30" t="s">
        <v>5105</v>
      </c>
      <c r="F287" s="31">
        <v>23.8</v>
      </c>
      <c r="G287" s="29"/>
      <c r="H287" s="31">
        <v>17.510000000000002</v>
      </c>
      <c r="I287" s="31">
        <v>23.8</v>
      </c>
      <c r="J287" s="30">
        <f t="shared" si="13"/>
        <v>6.2899999999999991</v>
      </c>
      <c r="K287" s="30">
        <f t="shared" si="14"/>
        <v>-1.5700000000000012</v>
      </c>
      <c r="L287" s="30">
        <f t="shared" si="15"/>
        <v>2.9690471412581001</v>
      </c>
      <c r="M287" s="30" t="s">
        <v>15</v>
      </c>
    </row>
    <row r="288" spans="1:13" s="18" customFormat="1" ht="14.5" x14ac:dyDescent="0.35">
      <c r="B288" s="30" t="s">
        <v>5168</v>
      </c>
      <c r="C288" s="27" t="s">
        <v>0</v>
      </c>
      <c r="D288" s="31">
        <v>19.27</v>
      </c>
      <c r="E288" s="30" t="s">
        <v>5105</v>
      </c>
      <c r="F288" s="31">
        <v>26.36</v>
      </c>
      <c r="G288" s="28"/>
      <c r="H288" s="31">
        <v>19.27</v>
      </c>
      <c r="I288" s="31">
        <v>26.36</v>
      </c>
      <c r="J288" s="30">
        <f t="shared" si="13"/>
        <v>7.09</v>
      </c>
      <c r="K288" s="30">
        <f t="shared" si="14"/>
        <v>-0.77000000000000046</v>
      </c>
      <c r="L288" s="30">
        <f t="shared" si="15"/>
        <v>1.7052697835359139</v>
      </c>
      <c r="M288" s="30" t="s">
        <v>16</v>
      </c>
    </row>
    <row r="289" spans="1:13" s="18" customFormat="1" ht="14.5" x14ac:dyDescent="0.35">
      <c r="B289" s="30" t="s">
        <v>5168</v>
      </c>
      <c r="C289" s="27" t="s">
        <v>0</v>
      </c>
      <c r="D289" s="31">
        <v>19.57</v>
      </c>
      <c r="E289" s="30" t="s">
        <v>5105</v>
      </c>
      <c r="F289" s="31">
        <v>26.92</v>
      </c>
      <c r="G289" s="28"/>
      <c r="H289" s="31">
        <v>19.57</v>
      </c>
      <c r="I289" s="31">
        <v>26.92</v>
      </c>
      <c r="J289" s="30">
        <f t="shared" si="13"/>
        <v>7.3500000000000014</v>
      </c>
      <c r="K289" s="30">
        <f t="shared" si="14"/>
        <v>-0.5099999999999989</v>
      </c>
      <c r="L289" s="30">
        <f t="shared" si="15"/>
        <v>1.4240501955970706</v>
      </c>
      <c r="M289" s="30" t="s">
        <v>17</v>
      </c>
    </row>
    <row r="290" spans="1:13" s="18" customFormat="1" ht="14.5" x14ac:dyDescent="0.35">
      <c r="B290" s="30" t="s">
        <v>5169</v>
      </c>
      <c r="C290" s="27" t="s">
        <v>0</v>
      </c>
      <c r="D290" s="31">
        <v>18.75</v>
      </c>
      <c r="E290" s="30" t="s">
        <v>5105</v>
      </c>
      <c r="F290" s="31">
        <v>26.61</v>
      </c>
      <c r="G290" s="28"/>
      <c r="H290" s="31">
        <v>18.75</v>
      </c>
      <c r="I290" s="31">
        <v>26.61</v>
      </c>
      <c r="J290" s="30">
        <f t="shared" si="13"/>
        <v>7.8599999999999994</v>
      </c>
      <c r="K290" s="30">
        <f t="shared" si="14"/>
        <v>0</v>
      </c>
      <c r="L290" s="30">
        <f t="shared" si="15"/>
        <v>1</v>
      </c>
      <c r="M290" s="30" t="s">
        <v>18</v>
      </c>
    </row>
    <row r="291" spans="1:13" s="18" customFormat="1" ht="14.5" x14ac:dyDescent="0.35">
      <c r="B291" s="30" t="s">
        <v>5169</v>
      </c>
      <c r="C291" s="27" t="s">
        <v>0</v>
      </c>
      <c r="D291" s="31">
        <v>19.41</v>
      </c>
      <c r="E291" s="30" t="s">
        <v>5105</v>
      </c>
      <c r="F291" s="31">
        <v>26.74</v>
      </c>
      <c r="G291" s="28"/>
      <c r="H291" s="31">
        <v>19.41</v>
      </c>
      <c r="I291" s="31">
        <v>26.74</v>
      </c>
      <c r="J291" s="30">
        <f t="shared" si="13"/>
        <v>7.3299999999999983</v>
      </c>
      <c r="K291" s="30">
        <f t="shared" si="14"/>
        <v>-0.53000000000000203</v>
      </c>
      <c r="L291" s="30">
        <f t="shared" si="15"/>
        <v>1.4439291955224982</v>
      </c>
      <c r="M291" s="30" t="s">
        <v>19</v>
      </c>
    </row>
    <row r="292" spans="1:13" s="18" customFormat="1" ht="14.5" x14ac:dyDescent="0.3">
      <c r="M292" s="19" t="s">
        <v>5300</v>
      </c>
    </row>
    <row r="293" spans="1:13" x14ac:dyDescent="0.3">
      <c r="E293" s="12"/>
    </row>
    <row r="294" spans="1:13" ht="33" customHeight="1" x14ac:dyDescent="0.3">
      <c r="A294" s="6" t="s">
        <v>5314</v>
      </c>
      <c r="E294" s="12"/>
    </row>
    <row r="295" spans="1:13" ht="40.5" customHeight="1" x14ac:dyDescent="0.3">
      <c r="B295" s="7"/>
      <c r="C295" s="7" t="s">
        <v>85</v>
      </c>
      <c r="D295" s="7" t="s">
        <v>86</v>
      </c>
      <c r="E295" s="7" t="s">
        <v>87</v>
      </c>
    </row>
    <row r="296" spans="1:13" x14ac:dyDescent="0.3">
      <c r="B296" s="5" t="s">
        <v>51</v>
      </c>
      <c r="C296" s="5">
        <v>119</v>
      </c>
      <c r="D296" s="5">
        <v>138</v>
      </c>
      <c r="E296" s="11">
        <v>86.231884057971016</v>
      </c>
    </row>
    <row r="297" spans="1:13" x14ac:dyDescent="0.3">
      <c r="B297" s="5" t="s">
        <v>52</v>
      </c>
      <c r="C297" s="5">
        <v>112</v>
      </c>
      <c r="D297" s="5">
        <v>122</v>
      </c>
      <c r="E297" s="11">
        <v>91.803278688524586</v>
      </c>
    </row>
    <row r="298" spans="1:13" x14ac:dyDescent="0.3">
      <c r="B298" s="5" t="s">
        <v>53</v>
      </c>
      <c r="C298" s="5">
        <v>160</v>
      </c>
      <c r="D298" s="5">
        <v>190</v>
      </c>
      <c r="E298" s="11">
        <v>84.21052631578948</v>
      </c>
    </row>
    <row r="299" spans="1:13" x14ac:dyDescent="0.3">
      <c r="B299" s="5" t="s">
        <v>54</v>
      </c>
      <c r="C299" s="5">
        <v>156</v>
      </c>
      <c r="D299" s="5">
        <v>174</v>
      </c>
      <c r="E299" s="11">
        <v>89.65517241379311</v>
      </c>
    </row>
    <row r="300" spans="1:13" x14ac:dyDescent="0.3">
      <c r="B300" s="5" t="s">
        <v>55</v>
      </c>
      <c r="C300" s="5">
        <v>74</v>
      </c>
      <c r="D300" s="5">
        <v>119</v>
      </c>
      <c r="E300" s="11">
        <v>62.184873949579831</v>
      </c>
    </row>
    <row r="301" spans="1:13" x14ac:dyDescent="0.3">
      <c r="B301" s="5" t="s">
        <v>56</v>
      </c>
      <c r="C301" s="5">
        <v>158</v>
      </c>
      <c r="D301" s="5">
        <v>225</v>
      </c>
      <c r="E301" s="11">
        <v>70.222222222222229</v>
      </c>
    </row>
    <row r="302" spans="1:13" x14ac:dyDescent="0.3">
      <c r="B302" s="5" t="s">
        <v>57</v>
      </c>
      <c r="C302" s="5">
        <v>197</v>
      </c>
      <c r="D302" s="5">
        <v>210</v>
      </c>
      <c r="E302" s="11">
        <v>93.80952380952381</v>
      </c>
    </row>
    <row r="303" spans="1:13" x14ac:dyDescent="0.3">
      <c r="B303" s="5" t="s">
        <v>58</v>
      </c>
      <c r="C303" s="5">
        <v>147</v>
      </c>
      <c r="D303" s="5">
        <v>163</v>
      </c>
      <c r="E303" s="11">
        <v>90.184049079754601</v>
      </c>
    </row>
    <row r="304" spans="1:13" x14ac:dyDescent="0.3">
      <c r="B304" s="5" t="s">
        <v>59</v>
      </c>
      <c r="C304" s="5">
        <v>128</v>
      </c>
      <c r="D304" s="5">
        <v>182</v>
      </c>
      <c r="E304" s="11">
        <v>70.329670329670336</v>
      </c>
    </row>
    <row r="305" spans="2:5" x14ac:dyDescent="0.3">
      <c r="B305" s="5" t="s">
        <v>60</v>
      </c>
      <c r="C305" s="5">
        <v>106</v>
      </c>
      <c r="D305" s="5">
        <v>133</v>
      </c>
      <c r="E305" s="11">
        <v>79.699248120300751</v>
      </c>
    </row>
    <row r="306" spans="2:5" x14ac:dyDescent="0.3">
      <c r="B306" s="5" t="s">
        <v>61</v>
      </c>
      <c r="C306" s="5">
        <v>153</v>
      </c>
      <c r="D306" s="5">
        <v>167</v>
      </c>
      <c r="E306" s="11">
        <v>91.616766467065872</v>
      </c>
    </row>
    <row r="307" spans="2:5" x14ac:dyDescent="0.3">
      <c r="B307" s="5" t="s">
        <v>62</v>
      </c>
      <c r="C307" s="5">
        <v>172</v>
      </c>
      <c r="D307" s="5">
        <v>187</v>
      </c>
      <c r="E307" s="11">
        <v>91.978609625668454</v>
      </c>
    </row>
    <row r="308" spans="2:5" x14ac:dyDescent="0.3">
      <c r="B308" s="5" t="s">
        <v>63</v>
      </c>
      <c r="C308" s="5">
        <v>171</v>
      </c>
      <c r="D308" s="5">
        <v>178</v>
      </c>
      <c r="E308" s="11">
        <v>96.067415730337075</v>
      </c>
    </row>
    <row r="309" spans="2:5" x14ac:dyDescent="0.3">
      <c r="B309" s="5" t="s">
        <v>64</v>
      </c>
      <c r="C309" s="5">
        <v>131</v>
      </c>
      <c r="D309" s="5">
        <v>147</v>
      </c>
      <c r="E309" s="11">
        <v>89.115646258503403</v>
      </c>
    </row>
    <row r="310" spans="2:5" x14ac:dyDescent="0.3">
      <c r="B310" s="5" t="s">
        <v>65</v>
      </c>
      <c r="C310" s="5">
        <v>120</v>
      </c>
      <c r="D310" s="5">
        <v>127</v>
      </c>
      <c r="E310" s="11">
        <v>94.488188976377955</v>
      </c>
    </row>
    <row r="311" spans="2:5" x14ac:dyDescent="0.3">
      <c r="B311" s="5" t="s">
        <v>66</v>
      </c>
      <c r="C311" s="5">
        <v>149</v>
      </c>
      <c r="D311" s="5">
        <v>169</v>
      </c>
      <c r="E311" s="11">
        <v>88.165680473372788</v>
      </c>
    </row>
    <row r="312" spans="2:5" x14ac:dyDescent="0.3">
      <c r="B312" s="5" t="s">
        <v>67</v>
      </c>
      <c r="C312" s="5">
        <v>162</v>
      </c>
      <c r="D312" s="5">
        <v>184</v>
      </c>
      <c r="E312" s="11">
        <v>88.043478260869563</v>
      </c>
    </row>
    <row r="313" spans="2:5" ht="24" customHeight="1" x14ac:dyDescent="0.3">
      <c r="B313" s="7" t="s">
        <v>82</v>
      </c>
      <c r="C313" s="7">
        <f>AVERAGE(C296:C312)</f>
        <v>142.05882352941177</v>
      </c>
      <c r="D313" s="7">
        <f t="shared" ref="D313:E313" si="16">AVERAGE(D296:D312)</f>
        <v>165.58823529411765</v>
      </c>
      <c r="E313" s="7">
        <f t="shared" si="16"/>
        <v>85.753307928195568</v>
      </c>
    </row>
    <row r="314" spans="2:5" ht="37.5" customHeight="1" x14ac:dyDescent="0.3">
      <c r="B314" s="7"/>
      <c r="C314" s="7"/>
      <c r="D314" s="7"/>
      <c r="E314" s="7"/>
    </row>
    <row r="315" spans="2:5" ht="28.5" customHeight="1" x14ac:dyDescent="0.3">
      <c r="B315" s="7"/>
      <c r="C315" s="7" t="s">
        <v>85</v>
      </c>
      <c r="D315" s="7" t="s">
        <v>86</v>
      </c>
      <c r="E315" s="7" t="s">
        <v>87</v>
      </c>
    </row>
    <row r="316" spans="2:5" ht="14.5" x14ac:dyDescent="0.35">
      <c r="B316" s="5" t="s">
        <v>5167</v>
      </c>
      <c r="C316" s="5">
        <v>122</v>
      </c>
      <c r="D316" s="5">
        <v>141</v>
      </c>
      <c r="E316" s="11">
        <v>86.524822695035454</v>
      </c>
    </row>
    <row r="317" spans="2:5" ht="14.5" x14ac:dyDescent="0.35">
      <c r="B317" s="5" t="s">
        <v>5168</v>
      </c>
      <c r="C317" s="5">
        <v>133</v>
      </c>
      <c r="D317" s="5">
        <v>152</v>
      </c>
      <c r="E317" s="11">
        <v>87.5</v>
      </c>
    </row>
    <row r="318" spans="2:5" ht="14.5" x14ac:dyDescent="0.35">
      <c r="B318" s="5" t="s">
        <v>5169</v>
      </c>
      <c r="C318" s="5">
        <v>133</v>
      </c>
      <c r="D318" s="5">
        <v>157</v>
      </c>
      <c r="E318" s="11">
        <v>84.71337579617834</v>
      </c>
    </row>
    <row r="319" spans="2:5" ht="14.5" x14ac:dyDescent="0.35">
      <c r="B319" s="5" t="s">
        <v>5170</v>
      </c>
      <c r="C319" s="5">
        <v>123</v>
      </c>
      <c r="D319" s="5">
        <v>154</v>
      </c>
      <c r="E319" s="11">
        <v>79.870129870129873</v>
      </c>
    </row>
    <row r="320" spans="2:5" ht="14.5" x14ac:dyDescent="0.35">
      <c r="B320" s="5" t="s">
        <v>5171</v>
      </c>
      <c r="C320" s="5">
        <v>102</v>
      </c>
      <c r="D320" s="5">
        <v>150</v>
      </c>
      <c r="E320" s="11">
        <v>68</v>
      </c>
    </row>
    <row r="321" spans="2:5" ht="14.5" x14ac:dyDescent="0.35">
      <c r="B321" s="5" t="s">
        <v>5172</v>
      </c>
      <c r="C321" s="5">
        <v>138</v>
      </c>
      <c r="D321" s="5">
        <v>180</v>
      </c>
      <c r="E321" s="11">
        <v>76.666666666666671</v>
      </c>
    </row>
    <row r="322" spans="2:5" ht="14.5" x14ac:dyDescent="0.35">
      <c r="B322" s="5" t="s">
        <v>5173</v>
      </c>
      <c r="C322" s="5">
        <v>137</v>
      </c>
      <c r="D322" s="5">
        <v>165</v>
      </c>
      <c r="E322" s="11">
        <v>83.030303030303031</v>
      </c>
    </row>
    <row r="323" spans="2:5" ht="14.5" x14ac:dyDescent="0.35">
      <c r="B323" s="5" t="s">
        <v>5174</v>
      </c>
      <c r="C323" s="5">
        <v>155</v>
      </c>
      <c r="D323" s="5">
        <v>218</v>
      </c>
      <c r="E323" s="11">
        <v>71.10091743119267</v>
      </c>
    </row>
    <row r="324" spans="2:5" ht="14.5" x14ac:dyDescent="0.35">
      <c r="B324" s="5" t="s">
        <v>5175</v>
      </c>
      <c r="C324" s="5">
        <v>100</v>
      </c>
      <c r="D324" s="5">
        <v>119</v>
      </c>
      <c r="E324" s="11">
        <v>84.033613445378151</v>
      </c>
    </row>
    <row r="325" spans="2:5" ht="14.5" x14ac:dyDescent="0.35">
      <c r="B325" s="5" t="s">
        <v>5176</v>
      </c>
      <c r="C325" s="5">
        <v>169</v>
      </c>
      <c r="D325" s="5">
        <v>233</v>
      </c>
      <c r="E325" s="11">
        <v>72.532188841201716</v>
      </c>
    </row>
    <row r="326" spans="2:5" ht="14.5" x14ac:dyDescent="0.35">
      <c r="B326" s="5" t="s">
        <v>5177</v>
      </c>
      <c r="C326" s="5">
        <v>122</v>
      </c>
      <c r="D326" s="5">
        <v>131</v>
      </c>
      <c r="E326" s="11">
        <v>93.129770992366417</v>
      </c>
    </row>
    <row r="327" spans="2:5" ht="14.5" x14ac:dyDescent="0.35">
      <c r="B327" s="5" t="s">
        <v>5178</v>
      </c>
      <c r="C327" s="5">
        <v>108</v>
      </c>
      <c r="D327" s="5">
        <v>149</v>
      </c>
      <c r="E327" s="11">
        <v>72.483221476510067</v>
      </c>
    </row>
    <row r="328" spans="2:5" ht="14.5" x14ac:dyDescent="0.35">
      <c r="B328" s="5" t="s">
        <v>5179</v>
      </c>
      <c r="C328" s="5">
        <v>145</v>
      </c>
      <c r="D328" s="5">
        <v>209</v>
      </c>
      <c r="E328" s="11">
        <v>69.377990430622006</v>
      </c>
    </row>
    <row r="329" spans="2:5" ht="14.5" x14ac:dyDescent="0.35">
      <c r="B329" s="5" t="s">
        <v>5180</v>
      </c>
      <c r="C329" s="5">
        <v>118</v>
      </c>
      <c r="D329" s="5">
        <v>156</v>
      </c>
      <c r="E329" s="11">
        <v>75.641025641025635</v>
      </c>
    </row>
    <row r="330" spans="2:5" ht="14.5" x14ac:dyDescent="0.35">
      <c r="B330" s="5" t="s">
        <v>5181</v>
      </c>
      <c r="C330" s="5">
        <v>95</v>
      </c>
      <c r="D330" s="5">
        <v>101</v>
      </c>
      <c r="E330" s="11">
        <v>94.059405940594061</v>
      </c>
    </row>
    <row r="331" spans="2:5" ht="14.5" x14ac:dyDescent="0.35">
      <c r="B331" s="5" t="s">
        <v>5182</v>
      </c>
      <c r="C331" s="5">
        <v>60</v>
      </c>
      <c r="D331" s="5">
        <v>89</v>
      </c>
      <c r="E331" s="11">
        <v>67.415730337078656</v>
      </c>
    </row>
    <row r="332" spans="2:5" ht="28.5" customHeight="1" x14ac:dyDescent="0.3">
      <c r="B332" s="13" t="s">
        <v>82</v>
      </c>
      <c r="C332" s="14">
        <f>AVERAGE(C316:C331)</f>
        <v>122.5</v>
      </c>
      <c r="D332" s="14">
        <f t="shared" ref="D332:E332" si="17">AVERAGE(D316:D331)</f>
        <v>156.5</v>
      </c>
      <c r="E332" s="14">
        <f t="shared" si="17"/>
        <v>79.129947662142669</v>
      </c>
    </row>
    <row r="333" spans="2:5" ht="33.65" customHeight="1" x14ac:dyDescent="0.3">
      <c r="B333" s="40" t="s">
        <v>434</v>
      </c>
      <c r="C333" s="16">
        <f>TTEST(C316:C331,C296:C312,2,2)</f>
        <v>5.4635232685005801E-2</v>
      </c>
      <c r="D333" s="16">
        <f t="shared" ref="D333:E333" si="18">TTEST(D316:D331,D296:D312,2,2)</f>
        <v>0.46297490820021658</v>
      </c>
      <c r="E333" s="16">
        <f t="shared" si="18"/>
        <v>4.7409814869013238E-2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94"/>
  <sheetViews>
    <sheetView zoomScaleNormal="100" workbookViewId="0"/>
  </sheetViews>
  <sheetFormatPr defaultColWidth="8.75" defaultRowHeight="14" x14ac:dyDescent="0.3"/>
  <cols>
    <col min="1" max="1" width="123.75" style="77" customWidth="1"/>
    <col min="2" max="2" width="12.25" style="77" bestFit="1" customWidth="1"/>
    <col min="3" max="3" width="12.4140625" style="77" customWidth="1"/>
    <col min="4" max="4" width="75.25" style="77" customWidth="1"/>
    <col min="5" max="5" width="13.83203125" style="77" bestFit="1" customWidth="1"/>
    <col min="6" max="6" width="15.75" style="77" bestFit="1" customWidth="1"/>
    <col min="7" max="7" width="26.4140625" style="77" bestFit="1" customWidth="1"/>
    <col min="8" max="8" width="16.4140625" style="77" bestFit="1" customWidth="1"/>
    <col min="9" max="16384" width="8.75" style="77"/>
  </cols>
  <sheetData>
    <row r="1" spans="1:8" s="3" customFormat="1" ht="31.5" customHeight="1" x14ac:dyDescent="0.3">
      <c r="A1" s="6" t="s">
        <v>5307</v>
      </c>
    </row>
    <row r="2" spans="1:8" ht="21" customHeight="1" x14ac:dyDescent="0.3">
      <c r="A2" s="76" t="s">
        <v>5187</v>
      </c>
      <c r="B2" s="76" t="s">
        <v>1288</v>
      </c>
      <c r="C2" s="76" t="s">
        <v>1289</v>
      </c>
      <c r="D2" s="76" t="s">
        <v>1290</v>
      </c>
      <c r="E2" s="76" t="s">
        <v>1291</v>
      </c>
      <c r="F2" s="76" t="s">
        <v>1292</v>
      </c>
      <c r="G2" s="76" t="s">
        <v>1293</v>
      </c>
      <c r="H2" s="76" t="s">
        <v>1294</v>
      </c>
    </row>
    <row r="3" spans="1:8" x14ac:dyDescent="0.3">
      <c r="A3" s="77" t="s">
        <v>1295</v>
      </c>
      <c r="B3" s="77">
        <v>20.3</v>
      </c>
      <c r="C3" s="78">
        <v>1.3200000000000001E-5</v>
      </c>
      <c r="D3" s="77" t="s">
        <v>1296</v>
      </c>
      <c r="E3" s="77" t="s">
        <v>1297</v>
      </c>
      <c r="F3" s="77" t="s">
        <v>1298</v>
      </c>
      <c r="G3" s="77" t="s">
        <v>1299</v>
      </c>
      <c r="H3" s="77" t="s">
        <v>1300</v>
      </c>
    </row>
    <row r="4" spans="1:8" x14ac:dyDescent="0.3">
      <c r="A4" s="77" t="s">
        <v>1301</v>
      </c>
      <c r="B4" s="77">
        <v>22.7</v>
      </c>
      <c r="C4" s="78">
        <v>1.2E-9</v>
      </c>
      <c r="D4" s="77" t="s">
        <v>1296</v>
      </c>
      <c r="E4" s="77" t="s">
        <v>1297</v>
      </c>
      <c r="F4" s="77" t="s">
        <v>1298</v>
      </c>
      <c r="G4" s="77" t="s">
        <v>1299</v>
      </c>
      <c r="H4" s="77" t="s">
        <v>1300</v>
      </c>
    </row>
    <row r="5" spans="1:8" ht="14.5" x14ac:dyDescent="0.35">
      <c r="A5" s="77" t="s">
        <v>1302</v>
      </c>
      <c r="B5" s="77">
        <v>41.1</v>
      </c>
      <c r="C5" s="78">
        <v>8.9899999999999995E-39</v>
      </c>
      <c r="D5" s="77" t="s">
        <v>1303</v>
      </c>
      <c r="E5" s="77" t="s">
        <v>795</v>
      </c>
      <c r="F5" s="77" t="s">
        <v>804</v>
      </c>
      <c r="G5" s="96" t="s">
        <v>1304</v>
      </c>
      <c r="H5" s="77" t="s">
        <v>1305</v>
      </c>
    </row>
    <row r="6" spans="1:8" ht="14.5" x14ac:dyDescent="0.35">
      <c r="A6" s="77" t="s">
        <v>1306</v>
      </c>
      <c r="B6" s="77">
        <v>58.1</v>
      </c>
      <c r="C6" s="78">
        <v>3.4599999999999998E-98</v>
      </c>
      <c r="D6" s="77" t="s">
        <v>1303</v>
      </c>
      <c r="E6" s="77" t="s">
        <v>795</v>
      </c>
      <c r="F6" s="77" t="s">
        <v>804</v>
      </c>
      <c r="G6" s="96" t="s">
        <v>1304</v>
      </c>
      <c r="H6" s="77" t="s">
        <v>1305</v>
      </c>
    </row>
    <row r="7" spans="1:8" ht="14.5" x14ac:dyDescent="0.35">
      <c r="A7" s="77" t="s">
        <v>1307</v>
      </c>
      <c r="B7" s="77">
        <v>58.1</v>
      </c>
      <c r="C7" s="78">
        <v>3.4599999999999998E-98</v>
      </c>
      <c r="D7" s="77" t="s">
        <v>1303</v>
      </c>
      <c r="E7" s="77" t="s">
        <v>795</v>
      </c>
      <c r="F7" s="77" t="s">
        <v>804</v>
      </c>
      <c r="G7" s="96" t="s">
        <v>1304</v>
      </c>
      <c r="H7" s="77" t="s">
        <v>1305</v>
      </c>
    </row>
    <row r="8" spans="1:8" ht="14.5" x14ac:dyDescent="0.35">
      <c r="A8" s="77" t="s">
        <v>1308</v>
      </c>
      <c r="B8" s="77">
        <v>58.1</v>
      </c>
      <c r="C8" s="78">
        <v>6.2100000000000004E-63</v>
      </c>
      <c r="D8" s="77" t="s">
        <v>1303</v>
      </c>
      <c r="E8" s="77" t="s">
        <v>795</v>
      </c>
      <c r="F8" s="77" t="s">
        <v>804</v>
      </c>
      <c r="G8" s="96" t="s">
        <v>1304</v>
      </c>
      <c r="H8" s="77" t="s">
        <v>1305</v>
      </c>
    </row>
    <row r="9" spans="1:8" ht="14.5" x14ac:dyDescent="0.35">
      <c r="A9" s="77" t="s">
        <v>1309</v>
      </c>
      <c r="B9" s="77">
        <v>49.2</v>
      </c>
      <c r="C9" s="78">
        <v>3.35E-87</v>
      </c>
      <c r="D9" s="77" t="s">
        <v>1303</v>
      </c>
      <c r="E9" s="77" t="s">
        <v>795</v>
      </c>
      <c r="F9" s="77" t="s">
        <v>804</v>
      </c>
      <c r="G9" s="96" t="s">
        <v>1304</v>
      </c>
      <c r="H9" s="77" t="s">
        <v>1305</v>
      </c>
    </row>
    <row r="10" spans="1:8" ht="14.5" x14ac:dyDescent="0.35">
      <c r="A10" s="77" t="s">
        <v>1310</v>
      </c>
      <c r="B10" s="77">
        <v>39.6</v>
      </c>
      <c r="C10" s="78">
        <v>3.4000000000000001E-26</v>
      </c>
      <c r="D10" s="77" t="s">
        <v>1311</v>
      </c>
      <c r="E10" s="77" t="s">
        <v>856</v>
      </c>
      <c r="F10" s="77" t="s">
        <v>857</v>
      </c>
      <c r="G10" s="77" t="s">
        <v>5188</v>
      </c>
      <c r="H10" s="77" t="s">
        <v>1312</v>
      </c>
    </row>
    <row r="11" spans="1:8" ht="14.5" x14ac:dyDescent="0.35">
      <c r="A11" s="77" t="s">
        <v>1313</v>
      </c>
      <c r="B11" s="77">
        <v>86.5</v>
      </c>
      <c r="C11" s="77">
        <v>0</v>
      </c>
      <c r="D11" s="77" t="s">
        <v>1314</v>
      </c>
      <c r="E11" s="77" t="s">
        <v>808</v>
      </c>
      <c r="F11" s="77" t="s">
        <v>809</v>
      </c>
      <c r="G11" s="96" t="s">
        <v>810</v>
      </c>
      <c r="H11" s="77" t="s">
        <v>1315</v>
      </c>
    </row>
    <row r="12" spans="1:8" ht="14.5" x14ac:dyDescent="0.35">
      <c r="A12" s="77" t="s">
        <v>1316</v>
      </c>
      <c r="B12" s="77">
        <v>86.3</v>
      </c>
      <c r="C12" s="77">
        <v>0</v>
      </c>
      <c r="D12" s="77" t="s">
        <v>1314</v>
      </c>
      <c r="E12" s="77" t="s">
        <v>808</v>
      </c>
      <c r="F12" s="77" t="s">
        <v>809</v>
      </c>
      <c r="G12" s="96" t="s">
        <v>810</v>
      </c>
      <c r="H12" s="77" t="s">
        <v>1315</v>
      </c>
    </row>
    <row r="13" spans="1:8" ht="14.5" x14ac:dyDescent="0.35">
      <c r="A13" s="77" t="s">
        <v>1317</v>
      </c>
      <c r="B13" s="77">
        <v>86.3</v>
      </c>
      <c r="C13" s="77">
        <v>0</v>
      </c>
      <c r="D13" s="77" t="s">
        <v>1314</v>
      </c>
      <c r="E13" s="77" t="s">
        <v>808</v>
      </c>
      <c r="F13" s="77" t="s">
        <v>809</v>
      </c>
      <c r="G13" s="96" t="s">
        <v>810</v>
      </c>
      <c r="H13" s="77" t="s">
        <v>1315</v>
      </c>
    </row>
    <row r="14" spans="1:8" ht="14.5" x14ac:dyDescent="0.35">
      <c r="A14" s="77" t="s">
        <v>1318</v>
      </c>
      <c r="B14" s="77">
        <v>86.5</v>
      </c>
      <c r="C14" s="77">
        <v>0</v>
      </c>
      <c r="D14" s="77" t="s">
        <v>1314</v>
      </c>
      <c r="E14" s="77" t="s">
        <v>808</v>
      </c>
      <c r="F14" s="77" t="s">
        <v>809</v>
      </c>
      <c r="G14" s="96" t="s">
        <v>810</v>
      </c>
      <c r="H14" s="77" t="s">
        <v>1315</v>
      </c>
    </row>
    <row r="15" spans="1:8" ht="14.5" x14ac:dyDescent="0.35">
      <c r="A15" s="77" t="s">
        <v>1319</v>
      </c>
      <c r="B15" s="77">
        <v>78.3</v>
      </c>
      <c r="C15" s="78">
        <v>6.9799999999999998E-76</v>
      </c>
      <c r="D15" s="77" t="s">
        <v>1320</v>
      </c>
      <c r="E15" s="77" t="s">
        <v>808</v>
      </c>
      <c r="F15" s="77" t="s">
        <v>809</v>
      </c>
      <c r="G15" s="96" t="s">
        <v>1321</v>
      </c>
      <c r="H15" s="77" t="s">
        <v>1315</v>
      </c>
    </row>
    <row r="16" spans="1:8" ht="14.5" x14ac:dyDescent="0.35">
      <c r="A16" s="77" t="s">
        <v>1322</v>
      </c>
      <c r="B16" s="77">
        <v>44.9</v>
      </c>
      <c r="C16" s="77">
        <v>0</v>
      </c>
      <c r="D16" s="77" t="s">
        <v>1320</v>
      </c>
      <c r="E16" s="77" t="s">
        <v>808</v>
      </c>
      <c r="F16" s="77" t="s">
        <v>809</v>
      </c>
      <c r="G16" s="96" t="s">
        <v>1321</v>
      </c>
      <c r="H16" s="77" t="s">
        <v>1315</v>
      </c>
    </row>
    <row r="17" spans="1:8" ht="14.5" x14ac:dyDescent="0.35">
      <c r="A17" s="77" t="s">
        <v>1323</v>
      </c>
      <c r="B17" s="77">
        <v>52</v>
      </c>
      <c r="C17" s="78">
        <v>1.0600000000000001E-163</v>
      </c>
      <c r="D17" s="77" t="s">
        <v>1324</v>
      </c>
      <c r="E17" s="77" t="s">
        <v>808</v>
      </c>
      <c r="F17" s="77" t="s">
        <v>809</v>
      </c>
      <c r="G17" s="96" t="s">
        <v>810</v>
      </c>
      <c r="H17" s="77" t="s">
        <v>1315</v>
      </c>
    </row>
    <row r="18" spans="1:8" ht="14.5" x14ac:dyDescent="0.35">
      <c r="A18" s="77" t="s">
        <v>1325</v>
      </c>
      <c r="B18" s="77">
        <v>49.2</v>
      </c>
      <c r="C18" s="78">
        <v>1.6700000000000001E-45</v>
      </c>
      <c r="D18" s="77" t="s">
        <v>1326</v>
      </c>
      <c r="E18" s="77" t="s">
        <v>808</v>
      </c>
      <c r="F18" s="77" t="s">
        <v>809</v>
      </c>
      <c r="G18" s="96" t="s">
        <v>1327</v>
      </c>
      <c r="H18" s="77" t="s">
        <v>1315</v>
      </c>
    </row>
    <row r="19" spans="1:8" ht="14.5" x14ac:dyDescent="0.35">
      <c r="A19" s="77" t="s">
        <v>1328</v>
      </c>
      <c r="B19" s="77">
        <v>60.6</v>
      </c>
      <c r="C19" s="78">
        <v>1.0399999999999999E-116</v>
      </c>
      <c r="D19" s="77" t="s">
        <v>1324</v>
      </c>
      <c r="E19" s="77" t="s">
        <v>808</v>
      </c>
      <c r="F19" s="77" t="s">
        <v>809</v>
      </c>
      <c r="G19" s="96" t="s">
        <v>810</v>
      </c>
      <c r="H19" s="77" t="s">
        <v>1315</v>
      </c>
    </row>
    <row r="20" spans="1:8" ht="14.5" x14ac:dyDescent="0.35">
      <c r="A20" s="77" t="s">
        <v>1329</v>
      </c>
      <c r="B20" s="77">
        <v>75.599999999999994</v>
      </c>
      <c r="C20" s="78">
        <v>2.4799999999999998E-162</v>
      </c>
      <c r="D20" s="77" t="s">
        <v>1320</v>
      </c>
      <c r="E20" s="77" t="s">
        <v>808</v>
      </c>
      <c r="F20" s="77" t="s">
        <v>809</v>
      </c>
      <c r="G20" s="96" t="s">
        <v>1321</v>
      </c>
      <c r="H20" s="77" t="s">
        <v>1315</v>
      </c>
    </row>
    <row r="21" spans="1:8" ht="14.5" x14ac:dyDescent="0.35">
      <c r="A21" s="77" t="s">
        <v>1330</v>
      </c>
      <c r="B21" s="77">
        <v>75.3</v>
      </c>
      <c r="C21" s="78">
        <v>2.7300000000000001E-161</v>
      </c>
      <c r="D21" s="77" t="s">
        <v>1320</v>
      </c>
      <c r="E21" s="77" t="s">
        <v>808</v>
      </c>
      <c r="F21" s="77" t="s">
        <v>809</v>
      </c>
      <c r="G21" s="96" t="s">
        <v>1321</v>
      </c>
      <c r="H21" s="77" t="s">
        <v>1315</v>
      </c>
    </row>
    <row r="22" spans="1:8" ht="14.5" x14ac:dyDescent="0.35">
      <c r="A22" s="77" t="s">
        <v>1331</v>
      </c>
      <c r="B22" s="77">
        <v>67</v>
      </c>
      <c r="C22" s="78">
        <v>2.43E-268</v>
      </c>
      <c r="D22" s="77" t="s">
        <v>1320</v>
      </c>
      <c r="E22" s="77" t="s">
        <v>808</v>
      </c>
      <c r="F22" s="77" t="s">
        <v>809</v>
      </c>
      <c r="G22" s="96" t="s">
        <v>1321</v>
      </c>
      <c r="H22" s="77" t="s">
        <v>1315</v>
      </c>
    </row>
    <row r="23" spans="1:8" ht="14.5" x14ac:dyDescent="0.35">
      <c r="A23" s="77" t="s">
        <v>1332</v>
      </c>
      <c r="B23" s="77">
        <v>60.5</v>
      </c>
      <c r="C23" s="78">
        <v>5.4300000000000002E-46</v>
      </c>
      <c r="D23" s="77" t="s">
        <v>1320</v>
      </c>
      <c r="E23" s="77" t="s">
        <v>808</v>
      </c>
      <c r="F23" s="77" t="s">
        <v>809</v>
      </c>
      <c r="G23" s="96" t="s">
        <v>1321</v>
      </c>
      <c r="H23" s="77" t="s">
        <v>1315</v>
      </c>
    </row>
    <row r="24" spans="1:8" ht="14.5" x14ac:dyDescent="0.35">
      <c r="A24" s="77" t="s">
        <v>1333</v>
      </c>
      <c r="B24" s="77">
        <v>55.6</v>
      </c>
      <c r="C24" s="78">
        <v>1.9699999999999999E-272</v>
      </c>
      <c r="D24" s="77" t="s">
        <v>1324</v>
      </c>
      <c r="E24" s="77" t="s">
        <v>808</v>
      </c>
      <c r="F24" s="77" t="s">
        <v>809</v>
      </c>
      <c r="G24" s="96" t="s">
        <v>810</v>
      </c>
      <c r="H24" s="77" t="s">
        <v>1315</v>
      </c>
    </row>
    <row r="25" spans="1:8" ht="14.5" x14ac:dyDescent="0.35">
      <c r="A25" s="77" t="s">
        <v>1334</v>
      </c>
      <c r="B25" s="77">
        <v>40.200000000000003</v>
      </c>
      <c r="C25" s="78">
        <v>5.5000000000000001E-38</v>
      </c>
      <c r="D25" s="77" t="s">
        <v>1324</v>
      </c>
      <c r="E25" s="77" t="s">
        <v>808</v>
      </c>
      <c r="F25" s="77" t="s">
        <v>809</v>
      </c>
      <c r="G25" s="96" t="s">
        <v>810</v>
      </c>
      <c r="H25" s="77" t="s">
        <v>1315</v>
      </c>
    </row>
    <row r="26" spans="1:8" ht="14.5" x14ac:dyDescent="0.35">
      <c r="A26" s="77" t="s">
        <v>1335</v>
      </c>
      <c r="B26" s="77">
        <v>51.1</v>
      </c>
      <c r="C26" s="78">
        <v>5.9500000000000001E-210</v>
      </c>
      <c r="D26" s="77" t="s">
        <v>1324</v>
      </c>
      <c r="E26" s="77" t="s">
        <v>808</v>
      </c>
      <c r="F26" s="77" t="s">
        <v>809</v>
      </c>
      <c r="G26" s="96" t="s">
        <v>810</v>
      </c>
      <c r="H26" s="77" t="s">
        <v>1315</v>
      </c>
    </row>
    <row r="27" spans="1:8" ht="14.5" x14ac:dyDescent="0.35">
      <c r="A27" s="77" t="s">
        <v>1336</v>
      </c>
      <c r="B27" s="77">
        <v>64.099999999999994</v>
      </c>
      <c r="C27" s="78">
        <v>6.4999999999999997E-56</v>
      </c>
      <c r="D27" s="77" t="s">
        <v>1337</v>
      </c>
      <c r="E27" s="77" t="s">
        <v>808</v>
      </c>
      <c r="F27" s="77" t="s">
        <v>809</v>
      </c>
      <c r="G27" s="96" t="s">
        <v>1338</v>
      </c>
      <c r="H27" s="77" t="s">
        <v>1315</v>
      </c>
    </row>
    <row r="28" spans="1:8" ht="14.5" x14ac:dyDescent="0.35">
      <c r="A28" s="77" t="s">
        <v>1339</v>
      </c>
      <c r="B28" s="77">
        <v>62.5</v>
      </c>
      <c r="C28" s="78">
        <v>6.2900000000000003E-54</v>
      </c>
      <c r="D28" s="77" t="s">
        <v>1337</v>
      </c>
      <c r="E28" s="77" t="s">
        <v>808</v>
      </c>
      <c r="F28" s="77" t="s">
        <v>809</v>
      </c>
      <c r="G28" s="96" t="s">
        <v>1338</v>
      </c>
      <c r="H28" s="77" t="s">
        <v>1315</v>
      </c>
    </row>
    <row r="29" spans="1:8" ht="14.5" x14ac:dyDescent="0.35">
      <c r="A29" s="77" t="s">
        <v>1340</v>
      </c>
      <c r="B29" s="77">
        <v>66.400000000000006</v>
      </c>
      <c r="C29" s="78">
        <v>2.82E-114</v>
      </c>
      <c r="D29" s="77" t="s">
        <v>1320</v>
      </c>
      <c r="E29" s="77" t="s">
        <v>808</v>
      </c>
      <c r="F29" s="77" t="s">
        <v>809</v>
      </c>
      <c r="G29" s="96" t="s">
        <v>1321</v>
      </c>
      <c r="H29" s="77" t="s">
        <v>1315</v>
      </c>
    </row>
    <row r="30" spans="1:8" ht="14.5" x14ac:dyDescent="0.35">
      <c r="A30" s="77" t="s">
        <v>1341</v>
      </c>
      <c r="B30" s="77">
        <v>71.3</v>
      </c>
      <c r="C30" s="78">
        <v>2.4499999999999998E-236</v>
      </c>
      <c r="D30" s="77" t="s">
        <v>1320</v>
      </c>
      <c r="E30" s="77" t="s">
        <v>808</v>
      </c>
      <c r="F30" s="77" t="s">
        <v>809</v>
      </c>
      <c r="G30" s="96" t="s">
        <v>1321</v>
      </c>
      <c r="H30" s="77" t="s">
        <v>1315</v>
      </c>
    </row>
    <row r="31" spans="1:8" ht="14.5" x14ac:dyDescent="0.35">
      <c r="A31" s="77" t="s">
        <v>1342</v>
      </c>
      <c r="B31" s="77">
        <v>64.099999999999994</v>
      </c>
      <c r="C31" s="78">
        <v>1.3899999999999999E-92</v>
      </c>
      <c r="D31" s="77" t="s">
        <v>1320</v>
      </c>
      <c r="E31" s="77" t="s">
        <v>808</v>
      </c>
      <c r="F31" s="77" t="s">
        <v>809</v>
      </c>
      <c r="G31" s="96" t="s">
        <v>1321</v>
      </c>
      <c r="H31" s="77" t="s">
        <v>1315</v>
      </c>
    </row>
    <row r="32" spans="1:8" ht="14.5" x14ac:dyDescent="0.35">
      <c r="A32" s="77" t="s">
        <v>1343</v>
      </c>
      <c r="B32" s="77">
        <v>34.200000000000003</v>
      </c>
      <c r="C32" s="78">
        <v>8.48E-82</v>
      </c>
      <c r="D32" s="77" t="s">
        <v>1324</v>
      </c>
      <c r="E32" s="77" t="s">
        <v>808</v>
      </c>
      <c r="F32" s="77" t="s">
        <v>809</v>
      </c>
      <c r="G32" s="96" t="s">
        <v>810</v>
      </c>
      <c r="H32" s="77" t="s">
        <v>1315</v>
      </c>
    </row>
    <row r="33" spans="1:8" x14ac:dyDescent="0.3">
      <c r="A33" s="77" t="s">
        <v>1344</v>
      </c>
      <c r="B33" s="77">
        <v>50</v>
      </c>
      <c r="C33" s="78">
        <v>3.0600000000000002E-24</v>
      </c>
      <c r="D33" s="77" t="s">
        <v>1345</v>
      </c>
      <c r="E33" s="77" t="s">
        <v>808</v>
      </c>
      <c r="F33" s="77" t="s">
        <v>809</v>
      </c>
      <c r="G33" s="77" t="s">
        <v>1299</v>
      </c>
      <c r="H33" s="77" t="s">
        <v>1315</v>
      </c>
    </row>
    <row r="34" spans="1:8" ht="14.5" x14ac:dyDescent="0.35">
      <c r="A34" s="77" t="s">
        <v>1346</v>
      </c>
      <c r="B34" s="77">
        <v>60.6</v>
      </c>
      <c r="C34" s="78">
        <v>2.43E-218</v>
      </c>
      <c r="D34" s="77" t="s">
        <v>1324</v>
      </c>
      <c r="E34" s="77" t="s">
        <v>808</v>
      </c>
      <c r="F34" s="77" t="s">
        <v>809</v>
      </c>
      <c r="G34" s="96" t="s">
        <v>810</v>
      </c>
      <c r="H34" s="77" t="s">
        <v>1315</v>
      </c>
    </row>
    <row r="35" spans="1:8" ht="14.5" x14ac:dyDescent="0.35">
      <c r="A35" s="77" t="s">
        <v>1347</v>
      </c>
      <c r="B35" s="77">
        <v>53.8</v>
      </c>
      <c r="C35" s="78">
        <v>4.34E-213</v>
      </c>
      <c r="D35" s="77" t="s">
        <v>1320</v>
      </c>
      <c r="E35" s="77" t="s">
        <v>808</v>
      </c>
      <c r="F35" s="77" t="s">
        <v>809</v>
      </c>
      <c r="G35" s="96" t="s">
        <v>1321</v>
      </c>
      <c r="H35" s="77" t="s">
        <v>1315</v>
      </c>
    </row>
    <row r="36" spans="1:8" ht="14.5" x14ac:dyDescent="0.35">
      <c r="A36" s="77" t="s">
        <v>1348</v>
      </c>
      <c r="B36" s="77">
        <v>41.5</v>
      </c>
      <c r="C36" s="78">
        <v>1.7900000000000001E-141</v>
      </c>
      <c r="D36" s="77" t="s">
        <v>1320</v>
      </c>
      <c r="E36" s="77" t="s">
        <v>808</v>
      </c>
      <c r="F36" s="77" t="s">
        <v>809</v>
      </c>
      <c r="G36" s="96" t="s">
        <v>1321</v>
      </c>
      <c r="H36" s="77" t="s">
        <v>1315</v>
      </c>
    </row>
    <row r="37" spans="1:8" ht="14.5" x14ac:dyDescent="0.35">
      <c r="A37" s="77" t="s">
        <v>1349</v>
      </c>
      <c r="B37" s="77">
        <v>74.900000000000006</v>
      </c>
      <c r="C37" s="78">
        <v>6.5000000000000003E-86</v>
      </c>
      <c r="D37" s="77" t="s">
        <v>1320</v>
      </c>
      <c r="E37" s="77" t="s">
        <v>808</v>
      </c>
      <c r="F37" s="77" t="s">
        <v>809</v>
      </c>
      <c r="G37" s="96" t="s">
        <v>1321</v>
      </c>
      <c r="H37" s="77" t="s">
        <v>1315</v>
      </c>
    </row>
    <row r="38" spans="1:8" ht="14.5" x14ac:dyDescent="0.35">
      <c r="A38" s="77" t="s">
        <v>1350</v>
      </c>
      <c r="B38" s="77">
        <v>61.3</v>
      </c>
      <c r="C38" s="79" t="s">
        <v>1351</v>
      </c>
      <c r="D38" s="77" t="s">
        <v>1320</v>
      </c>
      <c r="E38" s="77" t="s">
        <v>808</v>
      </c>
      <c r="F38" s="77" t="s">
        <v>809</v>
      </c>
      <c r="G38" s="96" t="s">
        <v>1321</v>
      </c>
      <c r="H38" s="77" t="s">
        <v>1315</v>
      </c>
    </row>
    <row r="39" spans="1:8" ht="14.5" x14ac:dyDescent="0.35">
      <c r="A39" s="77" t="s">
        <v>1352</v>
      </c>
      <c r="B39" s="77">
        <v>58.4</v>
      </c>
      <c r="C39" s="78">
        <v>4.5100000000000003E-182</v>
      </c>
      <c r="D39" s="77" t="s">
        <v>1324</v>
      </c>
      <c r="E39" s="77" t="s">
        <v>808</v>
      </c>
      <c r="F39" s="77" t="s">
        <v>809</v>
      </c>
      <c r="G39" s="96" t="s">
        <v>810</v>
      </c>
      <c r="H39" s="77" t="s">
        <v>1315</v>
      </c>
    </row>
    <row r="40" spans="1:8" ht="14.5" x14ac:dyDescent="0.35">
      <c r="A40" s="77" t="s">
        <v>1353</v>
      </c>
      <c r="B40" s="77">
        <v>32.700000000000003</v>
      </c>
      <c r="C40" s="78">
        <v>9.9100000000000002E-65</v>
      </c>
      <c r="D40" s="77" t="s">
        <v>1324</v>
      </c>
      <c r="E40" s="77" t="s">
        <v>808</v>
      </c>
      <c r="F40" s="77" t="s">
        <v>809</v>
      </c>
      <c r="G40" s="96" t="s">
        <v>810</v>
      </c>
      <c r="H40" s="77" t="s">
        <v>1315</v>
      </c>
    </row>
    <row r="41" spans="1:8" ht="14.5" x14ac:dyDescent="0.35">
      <c r="A41" s="77" t="s">
        <v>1354</v>
      </c>
      <c r="B41" s="77">
        <v>57.3</v>
      </c>
      <c r="C41" s="78">
        <v>2.7199999999999998E-234</v>
      </c>
      <c r="D41" s="77" t="s">
        <v>1320</v>
      </c>
      <c r="E41" s="77" t="s">
        <v>808</v>
      </c>
      <c r="F41" s="77" t="s">
        <v>809</v>
      </c>
      <c r="G41" s="96" t="s">
        <v>1321</v>
      </c>
      <c r="H41" s="77" t="s">
        <v>1315</v>
      </c>
    </row>
    <row r="42" spans="1:8" ht="14.5" x14ac:dyDescent="0.35">
      <c r="A42" s="77" t="s">
        <v>1355</v>
      </c>
      <c r="B42" s="77">
        <v>49.3</v>
      </c>
      <c r="C42" s="78">
        <v>8.8200000000000005E-64</v>
      </c>
      <c r="D42" s="77" t="s">
        <v>1356</v>
      </c>
      <c r="E42" s="77" t="s">
        <v>808</v>
      </c>
      <c r="F42" s="77" t="s">
        <v>812</v>
      </c>
      <c r="G42" s="96" t="s">
        <v>1357</v>
      </c>
      <c r="H42" s="77" t="s">
        <v>1358</v>
      </c>
    </row>
    <row r="43" spans="1:8" ht="14.5" x14ac:dyDescent="0.35">
      <c r="A43" s="77" t="s">
        <v>1359</v>
      </c>
      <c r="B43" s="77">
        <v>41.6</v>
      </c>
      <c r="C43" s="78">
        <v>1.04E-69</v>
      </c>
      <c r="D43" s="77" t="s">
        <v>1360</v>
      </c>
      <c r="E43" s="77" t="s">
        <v>808</v>
      </c>
      <c r="F43" s="77" t="s">
        <v>812</v>
      </c>
      <c r="G43" s="96" t="s">
        <v>1357</v>
      </c>
      <c r="H43" s="77" t="s">
        <v>1358</v>
      </c>
    </row>
    <row r="44" spans="1:8" ht="14.5" x14ac:dyDescent="0.35">
      <c r="A44" s="77" t="s">
        <v>1361</v>
      </c>
      <c r="B44" s="77">
        <v>25.4</v>
      </c>
      <c r="C44" s="78">
        <v>1.7699999999999999E-29</v>
      </c>
      <c r="D44" s="77" t="s">
        <v>1362</v>
      </c>
      <c r="E44" s="77" t="s">
        <v>808</v>
      </c>
      <c r="F44" s="77" t="s">
        <v>812</v>
      </c>
      <c r="G44" s="96" t="s">
        <v>1357</v>
      </c>
      <c r="H44" s="77" t="s">
        <v>1358</v>
      </c>
    </row>
    <row r="45" spans="1:8" ht="14.5" x14ac:dyDescent="0.35">
      <c r="A45" s="77" t="s">
        <v>1363</v>
      </c>
      <c r="B45" s="77">
        <v>27.9</v>
      </c>
      <c r="C45" s="78">
        <v>2.3700000000000001E-32</v>
      </c>
      <c r="D45" s="77" t="s">
        <v>1364</v>
      </c>
      <c r="E45" s="77" t="s">
        <v>808</v>
      </c>
      <c r="F45" s="77" t="s">
        <v>812</v>
      </c>
      <c r="G45" s="96" t="s">
        <v>1357</v>
      </c>
      <c r="H45" s="77" t="s">
        <v>1358</v>
      </c>
    </row>
    <row r="46" spans="1:8" x14ac:dyDescent="0.3">
      <c r="A46" s="77" t="s">
        <v>1365</v>
      </c>
      <c r="B46" s="77">
        <v>55.9</v>
      </c>
      <c r="C46" s="78">
        <v>1.14E-153</v>
      </c>
      <c r="D46" s="77" t="s">
        <v>1366</v>
      </c>
      <c r="E46" s="77" t="s">
        <v>808</v>
      </c>
      <c r="F46" s="77" t="s">
        <v>1299</v>
      </c>
      <c r="G46" s="77" t="s">
        <v>1299</v>
      </c>
      <c r="H46" s="77" t="s">
        <v>1299</v>
      </c>
    </row>
    <row r="47" spans="1:8" x14ac:dyDescent="0.3">
      <c r="A47" s="77" t="s">
        <v>1367</v>
      </c>
      <c r="B47" s="77">
        <v>43.4</v>
      </c>
      <c r="C47" s="78">
        <v>1.4099999999999999E-33</v>
      </c>
      <c r="D47" s="77" t="s">
        <v>1366</v>
      </c>
      <c r="E47" s="77" t="s">
        <v>808</v>
      </c>
      <c r="F47" s="77" t="s">
        <v>1299</v>
      </c>
      <c r="G47" s="77" t="s">
        <v>1299</v>
      </c>
      <c r="H47" s="77" t="s">
        <v>1299</v>
      </c>
    </row>
    <row r="48" spans="1:8" x14ac:dyDescent="0.3">
      <c r="A48" s="77" t="s">
        <v>1368</v>
      </c>
      <c r="B48" s="77">
        <v>35.1</v>
      </c>
      <c r="C48" s="78">
        <v>2.9E-20</v>
      </c>
      <c r="D48" s="77" t="s">
        <v>1369</v>
      </c>
      <c r="E48" s="77" t="s">
        <v>808</v>
      </c>
      <c r="F48" s="77" t="s">
        <v>1370</v>
      </c>
      <c r="G48" s="77" t="s">
        <v>1299</v>
      </c>
      <c r="H48" s="77" t="s">
        <v>1299</v>
      </c>
    </row>
    <row r="49" spans="1:8" x14ac:dyDescent="0.3">
      <c r="A49" s="77" t="s">
        <v>1371</v>
      </c>
      <c r="B49" s="77">
        <v>37.799999999999997</v>
      </c>
      <c r="C49" s="78">
        <v>1.6099999999999999E-14</v>
      </c>
      <c r="D49" s="77" t="s">
        <v>1369</v>
      </c>
      <c r="E49" s="77" t="s">
        <v>808</v>
      </c>
      <c r="F49" s="77" t="s">
        <v>1370</v>
      </c>
      <c r="G49" s="77" t="s">
        <v>1299</v>
      </c>
      <c r="H49" s="77" t="s">
        <v>1299</v>
      </c>
    </row>
    <row r="50" spans="1:8" x14ac:dyDescent="0.3">
      <c r="A50" s="77" t="s">
        <v>1372</v>
      </c>
      <c r="B50" s="77">
        <v>36.9</v>
      </c>
      <c r="C50" s="78">
        <v>3.8700000000000001E-46</v>
      </c>
      <c r="D50" s="77" t="s">
        <v>1373</v>
      </c>
      <c r="E50" s="77" t="s">
        <v>808</v>
      </c>
      <c r="F50" s="77" t="s">
        <v>1374</v>
      </c>
      <c r="G50" s="77" t="s">
        <v>1299</v>
      </c>
      <c r="H50" s="77" t="s">
        <v>1375</v>
      </c>
    </row>
    <row r="51" spans="1:8" x14ac:dyDescent="0.3">
      <c r="A51" s="77" t="s">
        <v>1376</v>
      </c>
      <c r="B51" s="77">
        <v>27</v>
      </c>
      <c r="C51" s="78">
        <v>6.1900000000000003E-23</v>
      </c>
      <c r="D51" s="77" t="s">
        <v>1377</v>
      </c>
      <c r="E51" s="77" t="s">
        <v>808</v>
      </c>
      <c r="F51" s="77" t="s">
        <v>1374</v>
      </c>
      <c r="G51" s="77" t="s">
        <v>1299</v>
      </c>
      <c r="H51" s="77" t="s">
        <v>1375</v>
      </c>
    </row>
    <row r="52" spans="1:8" x14ac:dyDescent="0.3">
      <c r="A52" s="77" t="s">
        <v>1378</v>
      </c>
      <c r="B52" s="77">
        <v>39.200000000000003</v>
      </c>
      <c r="C52" s="78">
        <v>5.1499999999999997E-42</v>
      </c>
      <c r="D52" s="77" t="s">
        <v>1373</v>
      </c>
      <c r="E52" s="77" t="s">
        <v>808</v>
      </c>
      <c r="F52" s="77" t="s">
        <v>1374</v>
      </c>
      <c r="G52" s="77" t="s">
        <v>1299</v>
      </c>
      <c r="H52" s="77" t="s">
        <v>1375</v>
      </c>
    </row>
    <row r="53" spans="1:8" ht="14.5" x14ac:dyDescent="0.35">
      <c r="A53" s="77" t="s">
        <v>1379</v>
      </c>
      <c r="B53" s="77">
        <v>22.9</v>
      </c>
      <c r="C53" s="78">
        <v>1.96E-8</v>
      </c>
      <c r="D53" s="77" t="s">
        <v>1380</v>
      </c>
      <c r="E53" s="77" t="s">
        <v>808</v>
      </c>
      <c r="F53" s="77" t="s">
        <v>814</v>
      </c>
      <c r="G53" s="96" t="s">
        <v>815</v>
      </c>
      <c r="H53" s="77" t="s">
        <v>1381</v>
      </c>
    </row>
    <row r="54" spans="1:8" ht="14.5" x14ac:dyDescent="0.35">
      <c r="A54" s="77" t="s">
        <v>1382</v>
      </c>
      <c r="B54" s="77">
        <v>81.8</v>
      </c>
      <c r="C54" s="77">
        <v>0</v>
      </c>
      <c r="D54" s="77" t="s">
        <v>1383</v>
      </c>
      <c r="E54" s="77" t="s">
        <v>816</v>
      </c>
      <c r="F54" s="77" t="s">
        <v>1384</v>
      </c>
      <c r="G54" s="96" t="s">
        <v>817</v>
      </c>
      <c r="H54" s="77" t="s">
        <v>1385</v>
      </c>
    </row>
    <row r="55" spans="1:8" ht="14.5" x14ac:dyDescent="0.35">
      <c r="A55" s="77" t="s">
        <v>1386</v>
      </c>
      <c r="B55" s="77">
        <v>43.2</v>
      </c>
      <c r="C55" s="78">
        <v>5.5799999999999999E-68</v>
      </c>
      <c r="D55" s="77" t="s">
        <v>1383</v>
      </c>
      <c r="E55" s="77" t="s">
        <v>816</v>
      </c>
      <c r="F55" s="77" t="s">
        <v>1384</v>
      </c>
      <c r="G55" s="96" t="s">
        <v>817</v>
      </c>
      <c r="H55" s="77" t="s">
        <v>1385</v>
      </c>
    </row>
    <row r="56" spans="1:8" ht="14.5" x14ac:dyDescent="0.35">
      <c r="A56" s="77" t="s">
        <v>1387</v>
      </c>
      <c r="B56" s="77">
        <v>40.5</v>
      </c>
      <c r="C56" s="78">
        <v>3.0999999999999998E-156</v>
      </c>
      <c r="D56" s="77" t="s">
        <v>1383</v>
      </c>
      <c r="E56" s="77" t="s">
        <v>816</v>
      </c>
      <c r="F56" s="77" t="s">
        <v>1384</v>
      </c>
      <c r="G56" s="96" t="s">
        <v>817</v>
      </c>
      <c r="H56" s="77" t="s">
        <v>1385</v>
      </c>
    </row>
    <row r="57" spans="1:8" ht="14.5" x14ac:dyDescent="0.35">
      <c r="A57" s="77" t="s">
        <v>1388</v>
      </c>
      <c r="B57" s="77">
        <v>59.5</v>
      </c>
      <c r="C57" s="78">
        <v>1.2400000000000001E-126</v>
      </c>
      <c r="D57" s="77" t="s">
        <v>1389</v>
      </c>
      <c r="E57" s="77" t="s">
        <v>816</v>
      </c>
      <c r="F57" s="77" t="s">
        <v>1384</v>
      </c>
      <c r="G57" s="96" t="s">
        <v>817</v>
      </c>
      <c r="H57" s="77" t="s">
        <v>1385</v>
      </c>
    </row>
    <row r="58" spans="1:8" ht="14.5" x14ac:dyDescent="0.35">
      <c r="A58" s="77" t="s">
        <v>1390</v>
      </c>
      <c r="B58" s="77">
        <v>62.1</v>
      </c>
      <c r="C58" s="78">
        <v>7.0799999999999996E-123</v>
      </c>
      <c r="D58" s="77" t="s">
        <v>1391</v>
      </c>
      <c r="E58" s="77" t="s">
        <v>816</v>
      </c>
      <c r="F58" s="77" t="s">
        <v>1384</v>
      </c>
      <c r="G58" s="96" t="s">
        <v>817</v>
      </c>
      <c r="H58" s="77" t="s">
        <v>1385</v>
      </c>
    </row>
    <row r="59" spans="1:8" ht="14.5" x14ac:dyDescent="0.35">
      <c r="A59" s="77" t="s">
        <v>1392</v>
      </c>
      <c r="B59" s="77">
        <v>61.4</v>
      </c>
      <c r="C59" s="78">
        <v>8.01E-208</v>
      </c>
      <c r="D59" s="77" t="s">
        <v>1389</v>
      </c>
      <c r="E59" s="77" t="s">
        <v>816</v>
      </c>
      <c r="F59" s="77" t="s">
        <v>1384</v>
      </c>
      <c r="G59" s="96" t="s">
        <v>817</v>
      </c>
      <c r="H59" s="77" t="s">
        <v>1385</v>
      </c>
    </row>
    <row r="60" spans="1:8" ht="14.5" x14ac:dyDescent="0.35">
      <c r="A60" s="77" t="s">
        <v>1393</v>
      </c>
      <c r="B60" s="77">
        <v>84</v>
      </c>
      <c r="C60" s="77">
        <v>0</v>
      </c>
      <c r="D60" s="77" t="s">
        <v>1383</v>
      </c>
      <c r="E60" s="77" t="s">
        <v>816</v>
      </c>
      <c r="F60" s="77" t="s">
        <v>1384</v>
      </c>
      <c r="G60" s="96" t="s">
        <v>817</v>
      </c>
      <c r="H60" s="77" t="s">
        <v>1385</v>
      </c>
    </row>
    <row r="61" spans="1:8" ht="14.5" x14ac:dyDescent="0.35">
      <c r="A61" s="77" t="s">
        <v>1394</v>
      </c>
      <c r="B61" s="77">
        <v>39.799999999999997</v>
      </c>
      <c r="C61" s="78">
        <v>3.7999999999999998E-66</v>
      </c>
      <c r="D61" s="77" t="s">
        <v>1389</v>
      </c>
      <c r="E61" s="77" t="s">
        <v>816</v>
      </c>
      <c r="F61" s="77" t="s">
        <v>1384</v>
      </c>
      <c r="G61" s="96" t="s">
        <v>817</v>
      </c>
      <c r="H61" s="77" t="s">
        <v>1385</v>
      </c>
    </row>
    <row r="62" spans="1:8" ht="14.5" x14ac:dyDescent="0.35">
      <c r="A62" s="77" t="s">
        <v>1395</v>
      </c>
      <c r="B62" s="77">
        <v>38.4</v>
      </c>
      <c r="C62" s="78">
        <v>6.1299999999999997E-232</v>
      </c>
      <c r="D62" s="77" t="s">
        <v>1389</v>
      </c>
      <c r="E62" s="77" t="s">
        <v>816</v>
      </c>
      <c r="F62" s="77" t="s">
        <v>1384</v>
      </c>
      <c r="G62" s="96" t="s">
        <v>817</v>
      </c>
      <c r="H62" s="77" t="s">
        <v>1385</v>
      </c>
    </row>
    <row r="63" spans="1:8" ht="14.5" x14ac:dyDescent="0.35">
      <c r="A63" s="77" t="s">
        <v>1396</v>
      </c>
      <c r="B63" s="77">
        <v>32.200000000000003</v>
      </c>
      <c r="C63" s="78">
        <v>1.15E-94</v>
      </c>
      <c r="D63" s="77" t="s">
        <v>1391</v>
      </c>
      <c r="E63" s="77" t="s">
        <v>816</v>
      </c>
      <c r="F63" s="77" t="s">
        <v>1384</v>
      </c>
      <c r="G63" s="96" t="s">
        <v>817</v>
      </c>
      <c r="H63" s="77" t="s">
        <v>1385</v>
      </c>
    </row>
    <row r="64" spans="1:8" ht="14.5" x14ac:dyDescent="0.35">
      <c r="A64" s="77" t="s">
        <v>1397</v>
      </c>
      <c r="B64" s="77">
        <v>38.5</v>
      </c>
      <c r="C64" s="78">
        <v>1E-119</v>
      </c>
      <c r="D64" s="77" t="s">
        <v>1391</v>
      </c>
      <c r="E64" s="77" t="s">
        <v>816</v>
      </c>
      <c r="F64" s="77" t="s">
        <v>1384</v>
      </c>
      <c r="G64" s="96" t="s">
        <v>817</v>
      </c>
      <c r="H64" s="77" t="s">
        <v>1385</v>
      </c>
    </row>
    <row r="65" spans="1:8" ht="14.5" x14ac:dyDescent="0.35">
      <c r="A65" s="77" t="s">
        <v>1398</v>
      </c>
      <c r="B65" s="77">
        <v>39.1</v>
      </c>
      <c r="C65" s="78">
        <v>3.0799999999999998E-111</v>
      </c>
      <c r="D65" s="77" t="s">
        <v>1391</v>
      </c>
      <c r="E65" s="77" t="s">
        <v>816</v>
      </c>
      <c r="F65" s="77" t="s">
        <v>1384</v>
      </c>
      <c r="G65" s="96" t="s">
        <v>817</v>
      </c>
      <c r="H65" s="77" t="s">
        <v>1385</v>
      </c>
    </row>
    <row r="66" spans="1:8" ht="14.5" x14ac:dyDescent="0.35">
      <c r="A66" s="77" t="s">
        <v>1399</v>
      </c>
      <c r="B66" s="77">
        <v>46.9</v>
      </c>
      <c r="C66" s="78">
        <v>1.8599999999999998E-43</v>
      </c>
      <c r="D66" s="77" t="s">
        <v>1383</v>
      </c>
      <c r="E66" s="77" t="s">
        <v>816</v>
      </c>
      <c r="F66" s="77" t="s">
        <v>1384</v>
      </c>
      <c r="G66" s="96" t="s">
        <v>817</v>
      </c>
      <c r="H66" s="77" t="s">
        <v>1385</v>
      </c>
    </row>
    <row r="67" spans="1:8" ht="14.5" x14ac:dyDescent="0.35">
      <c r="A67" s="77" t="s">
        <v>1400</v>
      </c>
      <c r="B67" s="77">
        <v>35.299999999999997</v>
      </c>
      <c r="C67" s="78">
        <v>5.7699999999999998E-77</v>
      </c>
      <c r="D67" s="77" t="s">
        <v>1383</v>
      </c>
      <c r="E67" s="77" t="s">
        <v>816</v>
      </c>
      <c r="F67" s="77" t="s">
        <v>1384</v>
      </c>
      <c r="G67" s="96" t="s">
        <v>817</v>
      </c>
      <c r="H67" s="77" t="s">
        <v>1385</v>
      </c>
    </row>
    <row r="68" spans="1:8" ht="14.5" x14ac:dyDescent="0.35">
      <c r="A68" s="77" t="s">
        <v>1401</v>
      </c>
      <c r="B68" s="77">
        <v>40.299999999999997</v>
      </c>
      <c r="C68" s="78">
        <v>3.0199999999999998E-51</v>
      </c>
      <c r="D68" s="77" t="s">
        <v>1389</v>
      </c>
      <c r="E68" s="77" t="s">
        <v>816</v>
      </c>
      <c r="F68" s="77" t="s">
        <v>1384</v>
      </c>
      <c r="G68" s="96" t="s">
        <v>817</v>
      </c>
      <c r="H68" s="77" t="s">
        <v>1385</v>
      </c>
    </row>
    <row r="69" spans="1:8" ht="14.5" x14ac:dyDescent="0.35">
      <c r="A69" s="77" t="s">
        <v>1402</v>
      </c>
      <c r="B69" s="77">
        <v>34.299999999999997</v>
      </c>
      <c r="C69" s="78">
        <v>3.0899999999999999E-149</v>
      </c>
      <c r="D69" s="77" t="s">
        <v>1403</v>
      </c>
      <c r="E69" s="77" t="s">
        <v>816</v>
      </c>
      <c r="F69" s="77" t="s">
        <v>820</v>
      </c>
      <c r="G69" s="96" t="s">
        <v>821</v>
      </c>
      <c r="H69" s="77" t="s">
        <v>1404</v>
      </c>
    </row>
    <row r="70" spans="1:8" ht="14.5" x14ac:dyDescent="0.35">
      <c r="A70" s="77" t="s">
        <v>1405</v>
      </c>
      <c r="B70" s="77">
        <v>35.200000000000003</v>
      </c>
      <c r="C70" s="78">
        <v>8.3300000000000005E-40</v>
      </c>
      <c r="D70" s="77" t="s">
        <v>1403</v>
      </c>
      <c r="E70" s="77" t="s">
        <v>816</v>
      </c>
      <c r="F70" s="77" t="s">
        <v>820</v>
      </c>
      <c r="G70" s="96" t="s">
        <v>821</v>
      </c>
      <c r="H70" s="77" t="s">
        <v>1404</v>
      </c>
    </row>
    <row r="71" spans="1:8" ht="14.5" x14ac:dyDescent="0.35">
      <c r="A71" s="77" t="s">
        <v>1406</v>
      </c>
      <c r="B71" s="77">
        <v>47.7</v>
      </c>
      <c r="C71" s="78">
        <v>3.7799999999999999E-194</v>
      </c>
      <c r="D71" s="77" t="s">
        <v>1407</v>
      </c>
      <c r="E71" s="77" t="s">
        <v>816</v>
      </c>
      <c r="F71" s="77" t="s">
        <v>820</v>
      </c>
      <c r="G71" s="96" t="s">
        <v>821</v>
      </c>
      <c r="H71" s="77" t="s">
        <v>1404</v>
      </c>
    </row>
    <row r="72" spans="1:8" ht="14.5" x14ac:dyDescent="0.35">
      <c r="A72" s="77" t="s">
        <v>1408</v>
      </c>
      <c r="B72" s="77">
        <v>47.7</v>
      </c>
      <c r="C72" s="78">
        <v>3.7799999999999999E-194</v>
      </c>
      <c r="D72" s="77" t="s">
        <v>1407</v>
      </c>
      <c r="E72" s="77" t="s">
        <v>816</v>
      </c>
      <c r="F72" s="77" t="s">
        <v>820</v>
      </c>
      <c r="G72" s="96" t="s">
        <v>821</v>
      </c>
      <c r="H72" s="77" t="s">
        <v>1404</v>
      </c>
    </row>
    <row r="73" spans="1:8" ht="14.5" x14ac:dyDescent="0.35">
      <c r="A73" s="77" t="s">
        <v>1409</v>
      </c>
      <c r="B73" s="77">
        <v>34.700000000000003</v>
      </c>
      <c r="C73" s="78">
        <v>1.0299999999999999E-22</v>
      </c>
      <c r="D73" s="77" t="s">
        <v>1403</v>
      </c>
      <c r="E73" s="77" t="s">
        <v>816</v>
      </c>
      <c r="F73" s="77" t="s">
        <v>820</v>
      </c>
      <c r="G73" s="96" t="s">
        <v>821</v>
      </c>
      <c r="H73" s="77" t="s">
        <v>1404</v>
      </c>
    </row>
    <row r="74" spans="1:8" ht="14.5" x14ac:dyDescent="0.35">
      <c r="A74" s="77" t="s">
        <v>1410</v>
      </c>
      <c r="B74" s="77">
        <v>27.2</v>
      </c>
      <c r="C74" s="78">
        <v>8.1300000000000003E-20</v>
      </c>
      <c r="D74" s="77" t="s">
        <v>1411</v>
      </c>
      <c r="E74" s="77" t="s">
        <v>816</v>
      </c>
      <c r="F74" s="77" t="s">
        <v>820</v>
      </c>
      <c r="G74" s="96" t="s">
        <v>1412</v>
      </c>
      <c r="H74" s="77" t="s">
        <v>1404</v>
      </c>
    </row>
    <row r="75" spans="1:8" ht="14.5" x14ac:dyDescent="0.35">
      <c r="A75" s="77" t="s">
        <v>1413</v>
      </c>
      <c r="B75" s="77">
        <v>36.700000000000003</v>
      </c>
      <c r="C75" s="78">
        <v>8.8300000000000002E-57</v>
      </c>
      <c r="D75" s="77" t="s">
        <v>1414</v>
      </c>
      <c r="E75" s="77" t="s">
        <v>816</v>
      </c>
      <c r="F75" s="77" t="s">
        <v>820</v>
      </c>
      <c r="G75" s="96" t="s">
        <v>821</v>
      </c>
      <c r="H75" s="77" t="s">
        <v>1404</v>
      </c>
    </row>
    <row r="76" spans="1:8" ht="14.5" x14ac:dyDescent="0.35">
      <c r="A76" s="77" t="s">
        <v>1415</v>
      </c>
      <c r="B76" s="77">
        <v>38</v>
      </c>
      <c r="C76" s="78">
        <v>4.6899999999999997E-68</v>
      </c>
      <c r="D76" s="77" t="s">
        <v>1414</v>
      </c>
      <c r="E76" s="77" t="s">
        <v>816</v>
      </c>
      <c r="F76" s="77" t="s">
        <v>820</v>
      </c>
      <c r="G76" s="96" t="s">
        <v>821</v>
      </c>
      <c r="H76" s="77" t="s">
        <v>1404</v>
      </c>
    </row>
    <row r="77" spans="1:8" ht="14.5" x14ac:dyDescent="0.35">
      <c r="A77" s="77" t="s">
        <v>1416</v>
      </c>
      <c r="B77" s="77">
        <v>36.4</v>
      </c>
      <c r="C77" s="78">
        <v>4.5499999999999998E-108</v>
      </c>
      <c r="D77" s="77" t="s">
        <v>1417</v>
      </c>
      <c r="E77" s="77" t="s">
        <v>816</v>
      </c>
      <c r="F77" s="77" t="s">
        <v>840</v>
      </c>
      <c r="G77" s="96" t="s">
        <v>1418</v>
      </c>
      <c r="H77" s="77" t="s">
        <v>1419</v>
      </c>
    </row>
    <row r="78" spans="1:8" ht="14.5" x14ac:dyDescent="0.35">
      <c r="A78" s="77" t="s">
        <v>1420</v>
      </c>
      <c r="B78" s="77">
        <v>45.5</v>
      </c>
      <c r="C78" s="78">
        <v>1.7699999999999998E-64</v>
      </c>
      <c r="D78" s="77" t="s">
        <v>1421</v>
      </c>
      <c r="E78" s="77" t="s">
        <v>816</v>
      </c>
      <c r="F78" s="77" t="s">
        <v>840</v>
      </c>
      <c r="G78" s="96" t="s">
        <v>1422</v>
      </c>
      <c r="H78" s="77" t="s">
        <v>1423</v>
      </c>
    </row>
    <row r="79" spans="1:8" ht="14.5" x14ac:dyDescent="0.35">
      <c r="A79" s="77" t="s">
        <v>1424</v>
      </c>
      <c r="B79" s="77">
        <v>28.9</v>
      </c>
      <c r="C79" s="78">
        <v>6.3100000000000001E-62</v>
      </c>
      <c r="D79" s="77" t="s">
        <v>1417</v>
      </c>
      <c r="E79" s="77" t="s">
        <v>816</v>
      </c>
      <c r="F79" s="77" t="s">
        <v>840</v>
      </c>
      <c r="G79" s="96" t="s">
        <v>1418</v>
      </c>
      <c r="H79" s="77" t="s">
        <v>1419</v>
      </c>
    </row>
    <row r="80" spans="1:8" ht="14.5" x14ac:dyDescent="0.35">
      <c r="A80" s="77" t="s">
        <v>1425</v>
      </c>
      <c r="B80" s="77">
        <v>33</v>
      </c>
      <c r="C80" s="78">
        <v>5.2500000000000002E-24</v>
      </c>
      <c r="D80" s="77" t="s">
        <v>1417</v>
      </c>
      <c r="E80" s="77" t="s">
        <v>816</v>
      </c>
      <c r="F80" s="77" t="s">
        <v>840</v>
      </c>
      <c r="G80" s="96" t="s">
        <v>1418</v>
      </c>
      <c r="H80" s="77" t="s">
        <v>1419</v>
      </c>
    </row>
    <row r="81" spans="1:8" ht="14.5" x14ac:dyDescent="0.35">
      <c r="A81" s="77" t="s">
        <v>1426</v>
      </c>
      <c r="B81" s="77">
        <v>33.299999999999997</v>
      </c>
      <c r="C81" s="78">
        <v>7.9599999999999995E-24</v>
      </c>
      <c r="D81" s="77" t="s">
        <v>1417</v>
      </c>
      <c r="E81" s="77" t="s">
        <v>816</v>
      </c>
      <c r="F81" s="77" t="s">
        <v>840</v>
      </c>
      <c r="G81" s="96" t="s">
        <v>1418</v>
      </c>
      <c r="H81" s="77" t="s">
        <v>1419</v>
      </c>
    </row>
    <row r="82" spans="1:8" ht="14.5" x14ac:dyDescent="0.35">
      <c r="A82" s="77" t="s">
        <v>1427</v>
      </c>
      <c r="B82" s="77">
        <v>33</v>
      </c>
      <c r="C82" s="78">
        <v>5.2500000000000002E-24</v>
      </c>
      <c r="D82" s="77" t="s">
        <v>1417</v>
      </c>
      <c r="E82" s="77" t="s">
        <v>816</v>
      </c>
      <c r="F82" s="77" t="s">
        <v>840</v>
      </c>
      <c r="G82" s="96" t="s">
        <v>1418</v>
      </c>
      <c r="H82" s="77" t="s">
        <v>1419</v>
      </c>
    </row>
    <row r="83" spans="1:8" ht="14.5" x14ac:dyDescent="0.35">
      <c r="A83" s="77" t="s">
        <v>1428</v>
      </c>
      <c r="B83" s="77">
        <v>33</v>
      </c>
      <c r="C83" s="78">
        <v>5.2500000000000002E-24</v>
      </c>
      <c r="D83" s="77" t="s">
        <v>1417</v>
      </c>
      <c r="E83" s="77" t="s">
        <v>816</v>
      </c>
      <c r="F83" s="77" t="s">
        <v>840</v>
      </c>
      <c r="G83" s="96" t="s">
        <v>1418</v>
      </c>
      <c r="H83" s="77" t="s">
        <v>1419</v>
      </c>
    </row>
    <row r="84" spans="1:8" ht="14.5" x14ac:dyDescent="0.35">
      <c r="A84" s="77" t="s">
        <v>1429</v>
      </c>
      <c r="B84" s="77">
        <v>45.9</v>
      </c>
      <c r="C84" s="78">
        <v>6.5799999999999997E-65</v>
      </c>
      <c r="D84" s="77" t="s">
        <v>1421</v>
      </c>
      <c r="E84" s="77" t="s">
        <v>816</v>
      </c>
      <c r="F84" s="77" t="s">
        <v>840</v>
      </c>
      <c r="G84" s="96" t="s">
        <v>1422</v>
      </c>
      <c r="H84" s="77" t="s">
        <v>1423</v>
      </c>
    </row>
    <row r="85" spans="1:8" ht="14.5" x14ac:dyDescent="0.35">
      <c r="A85" s="77" t="s">
        <v>1430</v>
      </c>
      <c r="B85" s="77">
        <v>33</v>
      </c>
      <c r="C85" s="78">
        <v>5.2500000000000002E-24</v>
      </c>
      <c r="D85" s="77" t="s">
        <v>1417</v>
      </c>
      <c r="E85" s="77" t="s">
        <v>816</v>
      </c>
      <c r="F85" s="77" t="s">
        <v>840</v>
      </c>
      <c r="G85" s="96" t="s">
        <v>1418</v>
      </c>
      <c r="H85" s="77" t="s">
        <v>1419</v>
      </c>
    </row>
    <row r="86" spans="1:8" ht="14.5" x14ac:dyDescent="0.35">
      <c r="A86" s="77" t="s">
        <v>1431</v>
      </c>
      <c r="B86" s="77">
        <v>37</v>
      </c>
      <c r="C86" s="78">
        <v>3.93E-38</v>
      </c>
      <c r="D86" s="77" t="s">
        <v>1417</v>
      </c>
      <c r="E86" s="77" t="s">
        <v>816</v>
      </c>
      <c r="F86" s="77" t="s">
        <v>840</v>
      </c>
      <c r="G86" s="96" t="s">
        <v>1418</v>
      </c>
      <c r="H86" s="77" t="s">
        <v>1419</v>
      </c>
    </row>
    <row r="87" spans="1:8" ht="14.5" x14ac:dyDescent="0.35">
      <c r="A87" s="77" t="s">
        <v>1432</v>
      </c>
      <c r="B87" s="77">
        <v>39.700000000000003</v>
      </c>
      <c r="C87" s="78">
        <v>1.9599999999999998E-40</v>
      </c>
      <c r="D87" s="77" t="s">
        <v>1433</v>
      </c>
      <c r="E87" s="77" t="s">
        <v>841</v>
      </c>
      <c r="F87" s="77" t="s">
        <v>848</v>
      </c>
      <c r="G87" s="96" t="s">
        <v>849</v>
      </c>
      <c r="H87" s="77" t="s">
        <v>1434</v>
      </c>
    </row>
    <row r="88" spans="1:8" ht="14.5" x14ac:dyDescent="0.35">
      <c r="A88" s="77" t="s">
        <v>1435</v>
      </c>
      <c r="B88" s="77">
        <v>39.799999999999997</v>
      </c>
      <c r="C88" s="78">
        <v>6.0099999999999998E-27</v>
      </c>
      <c r="D88" s="77" t="s">
        <v>1436</v>
      </c>
      <c r="E88" s="77" t="s">
        <v>841</v>
      </c>
      <c r="F88" s="77" t="s">
        <v>848</v>
      </c>
      <c r="G88" s="96" t="s">
        <v>849</v>
      </c>
      <c r="H88" s="77" t="s">
        <v>1434</v>
      </c>
    </row>
    <row r="89" spans="1:8" ht="14.5" x14ac:dyDescent="0.35">
      <c r="A89" s="77" t="s">
        <v>1437</v>
      </c>
      <c r="B89" s="77">
        <v>28.9</v>
      </c>
      <c r="C89" s="78">
        <v>1.3899999999999999E-58</v>
      </c>
      <c r="D89" s="77" t="s">
        <v>1433</v>
      </c>
      <c r="E89" s="77" t="s">
        <v>841</v>
      </c>
      <c r="F89" s="77" t="s">
        <v>848</v>
      </c>
      <c r="G89" s="96" t="s">
        <v>849</v>
      </c>
      <c r="H89" s="77" t="s">
        <v>1434</v>
      </c>
    </row>
    <row r="90" spans="1:8" ht="14.5" x14ac:dyDescent="0.35">
      <c r="A90" s="77" t="s">
        <v>1438</v>
      </c>
      <c r="B90" s="77">
        <v>40.799999999999997</v>
      </c>
      <c r="C90" s="78">
        <v>9.3800000000000001E-61</v>
      </c>
      <c r="D90" s="77" t="s">
        <v>1436</v>
      </c>
      <c r="E90" s="77" t="s">
        <v>841</v>
      </c>
      <c r="F90" s="77" t="s">
        <v>848</v>
      </c>
      <c r="G90" s="96" t="s">
        <v>849</v>
      </c>
      <c r="H90" s="77" t="s">
        <v>1434</v>
      </c>
    </row>
    <row r="91" spans="1:8" ht="14.5" x14ac:dyDescent="0.35">
      <c r="A91" s="77" t="s">
        <v>1439</v>
      </c>
      <c r="B91" s="77">
        <v>48.2</v>
      </c>
      <c r="C91" s="78">
        <v>5.1700000000000001E-256</v>
      </c>
      <c r="D91" s="77" t="s">
        <v>1436</v>
      </c>
      <c r="E91" s="77" t="s">
        <v>841</v>
      </c>
      <c r="F91" s="77" t="s">
        <v>848</v>
      </c>
      <c r="G91" s="96" t="s">
        <v>849</v>
      </c>
      <c r="H91" s="77" t="s">
        <v>1434</v>
      </c>
    </row>
    <row r="92" spans="1:8" ht="14.5" x14ac:dyDescent="0.35">
      <c r="A92" s="77" t="s">
        <v>1440</v>
      </c>
      <c r="B92" s="77">
        <v>40.1</v>
      </c>
      <c r="C92" s="78">
        <v>1.1999999999999999E-128</v>
      </c>
      <c r="D92" s="77" t="s">
        <v>1433</v>
      </c>
      <c r="E92" s="77" t="s">
        <v>841</v>
      </c>
      <c r="F92" s="77" t="s">
        <v>848</v>
      </c>
      <c r="G92" s="96" t="s">
        <v>849</v>
      </c>
      <c r="H92" s="77" t="s">
        <v>1434</v>
      </c>
    </row>
    <row r="93" spans="1:8" ht="14.5" x14ac:dyDescent="0.35">
      <c r="A93" s="77" t="s">
        <v>1441</v>
      </c>
      <c r="B93" s="77">
        <v>55</v>
      </c>
      <c r="C93" s="78">
        <v>6.8500000000000002E-146</v>
      </c>
      <c r="D93" s="77" t="s">
        <v>1436</v>
      </c>
      <c r="E93" s="77" t="s">
        <v>841</v>
      </c>
      <c r="F93" s="77" t="s">
        <v>848</v>
      </c>
      <c r="G93" s="96" t="s">
        <v>849</v>
      </c>
      <c r="H93" s="77" t="s">
        <v>1434</v>
      </c>
    </row>
    <row r="94" spans="1:8" ht="14.5" x14ac:dyDescent="0.35">
      <c r="A94" s="77" t="s">
        <v>1442</v>
      </c>
      <c r="B94" s="77">
        <v>48.5</v>
      </c>
      <c r="C94" s="78">
        <v>4.93E-102</v>
      </c>
      <c r="D94" s="77" t="s">
        <v>1436</v>
      </c>
      <c r="E94" s="77" t="s">
        <v>841</v>
      </c>
      <c r="F94" s="77" t="s">
        <v>848</v>
      </c>
      <c r="G94" s="96" t="s">
        <v>849</v>
      </c>
      <c r="H94" s="77" t="s">
        <v>1434</v>
      </c>
    </row>
    <row r="95" spans="1:8" ht="14.5" x14ac:dyDescent="0.35">
      <c r="A95" s="77" t="s">
        <v>1443</v>
      </c>
      <c r="B95" s="77">
        <v>38.299999999999997</v>
      </c>
      <c r="C95" s="78">
        <v>1.0599999999999999E-84</v>
      </c>
      <c r="D95" s="77" t="s">
        <v>1433</v>
      </c>
      <c r="E95" s="77" t="s">
        <v>841</v>
      </c>
      <c r="F95" s="77" t="s">
        <v>848</v>
      </c>
      <c r="G95" s="96" t="s">
        <v>849</v>
      </c>
      <c r="H95" s="77" t="s">
        <v>1434</v>
      </c>
    </row>
    <row r="96" spans="1:8" ht="14.5" x14ac:dyDescent="0.35">
      <c r="A96" s="77" t="s">
        <v>1444</v>
      </c>
      <c r="B96" s="77">
        <v>29.9</v>
      </c>
      <c r="C96" s="78">
        <v>3.3399999999999999E-48</v>
      </c>
      <c r="D96" s="77" t="s">
        <v>1433</v>
      </c>
      <c r="E96" s="77" t="s">
        <v>841</v>
      </c>
      <c r="F96" s="77" t="s">
        <v>848</v>
      </c>
      <c r="G96" s="96" t="s">
        <v>849</v>
      </c>
      <c r="H96" s="77" t="s">
        <v>1434</v>
      </c>
    </row>
    <row r="97" spans="1:8" ht="14.5" x14ac:dyDescent="0.35">
      <c r="A97" s="77" t="s">
        <v>1445</v>
      </c>
      <c r="B97" s="77">
        <v>50.6</v>
      </c>
      <c r="C97" s="78">
        <v>6.6E-187</v>
      </c>
      <c r="D97" s="77" t="s">
        <v>1436</v>
      </c>
      <c r="E97" s="77" t="s">
        <v>841</v>
      </c>
      <c r="F97" s="77" t="s">
        <v>848</v>
      </c>
      <c r="G97" s="96" t="s">
        <v>849</v>
      </c>
      <c r="H97" s="77" t="s">
        <v>1434</v>
      </c>
    </row>
    <row r="98" spans="1:8" ht="14.5" x14ac:dyDescent="0.35">
      <c r="A98" s="77" t="s">
        <v>1446</v>
      </c>
      <c r="B98" s="77">
        <v>37.200000000000003</v>
      </c>
      <c r="C98" s="78">
        <v>3.47E-34</v>
      </c>
      <c r="D98" s="77" t="s">
        <v>1433</v>
      </c>
      <c r="E98" s="77" t="s">
        <v>841</v>
      </c>
      <c r="F98" s="77" t="s">
        <v>848</v>
      </c>
      <c r="G98" s="96" t="s">
        <v>849</v>
      </c>
      <c r="H98" s="77" t="s">
        <v>1434</v>
      </c>
    </row>
    <row r="99" spans="1:8" ht="14.5" x14ac:dyDescent="0.35">
      <c r="A99" s="77" t="s">
        <v>1447</v>
      </c>
      <c r="B99" s="77">
        <v>41</v>
      </c>
      <c r="C99" s="78">
        <v>2.2399999999999999E-29</v>
      </c>
      <c r="D99" s="77" t="s">
        <v>1433</v>
      </c>
      <c r="E99" s="77" t="s">
        <v>841</v>
      </c>
      <c r="F99" s="77" t="s">
        <v>848</v>
      </c>
      <c r="G99" s="96" t="s">
        <v>849</v>
      </c>
      <c r="H99" s="77" t="s">
        <v>1434</v>
      </c>
    </row>
    <row r="100" spans="1:8" ht="14.5" x14ac:dyDescent="0.35">
      <c r="A100" s="77" t="s">
        <v>1448</v>
      </c>
      <c r="B100" s="77">
        <v>41.9</v>
      </c>
      <c r="C100" s="78">
        <v>9.1799999999999993E-13</v>
      </c>
      <c r="D100" s="77" t="s">
        <v>1433</v>
      </c>
      <c r="E100" s="77" t="s">
        <v>841</v>
      </c>
      <c r="F100" s="77" t="s">
        <v>848</v>
      </c>
      <c r="G100" s="96" t="s">
        <v>849</v>
      </c>
      <c r="H100" s="77" t="s">
        <v>1434</v>
      </c>
    </row>
    <row r="101" spans="1:8" ht="14.5" x14ac:dyDescent="0.35">
      <c r="A101" s="77" t="s">
        <v>1449</v>
      </c>
      <c r="B101" s="77">
        <v>53</v>
      </c>
      <c r="C101" s="78">
        <v>1.07E-116</v>
      </c>
      <c r="D101" s="77" t="s">
        <v>1436</v>
      </c>
      <c r="E101" s="77" t="s">
        <v>841</v>
      </c>
      <c r="F101" s="77" t="s">
        <v>848</v>
      </c>
      <c r="G101" s="96" t="s">
        <v>849</v>
      </c>
      <c r="H101" s="77" t="s">
        <v>1434</v>
      </c>
    </row>
    <row r="102" spans="1:8" ht="14.5" x14ac:dyDescent="0.35">
      <c r="A102" s="77" t="s">
        <v>1450</v>
      </c>
      <c r="B102" s="77">
        <v>50</v>
      </c>
      <c r="C102" s="78">
        <v>5.5800000000000002E-101</v>
      </c>
      <c r="D102" s="77" t="s">
        <v>1436</v>
      </c>
      <c r="E102" s="77" t="s">
        <v>841</v>
      </c>
      <c r="F102" s="77" t="s">
        <v>848</v>
      </c>
      <c r="G102" s="96" t="s">
        <v>849</v>
      </c>
      <c r="H102" s="77" t="s">
        <v>1434</v>
      </c>
    </row>
    <row r="103" spans="1:8" ht="14.5" x14ac:dyDescent="0.35">
      <c r="A103" s="77" t="s">
        <v>1451</v>
      </c>
      <c r="B103" s="77">
        <v>42.9</v>
      </c>
      <c r="C103" s="78">
        <v>1.05E-199</v>
      </c>
      <c r="D103" s="77" t="s">
        <v>1436</v>
      </c>
      <c r="E103" s="77" t="s">
        <v>841</v>
      </c>
      <c r="F103" s="77" t="s">
        <v>848</v>
      </c>
      <c r="G103" s="96" t="s">
        <v>849</v>
      </c>
      <c r="H103" s="77" t="s">
        <v>1434</v>
      </c>
    </row>
    <row r="104" spans="1:8" ht="14.5" x14ac:dyDescent="0.35">
      <c r="A104" s="77" t="s">
        <v>1452</v>
      </c>
      <c r="B104" s="77">
        <v>47.2</v>
      </c>
      <c r="C104" s="78">
        <v>4.9499999999999999E-247</v>
      </c>
      <c r="D104" s="77" t="s">
        <v>1436</v>
      </c>
      <c r="E104" s="77" t="s">
        <v>841</v>
      </c>
      <c r="F104" s="77" t="s">
        <v>848</v>
      </c>
      <c r="G104" s="96" t="s">
        <v>849</v>
      </c>
      <c r="H104" s="77" t="s">
        <v>1434</v>
      </c>
    </row>
    <row r="105" spans="1:8" ht="14.5" x14ac:dyDescent="0.35">
      <c r="A105" s="77" t="s">
        <v>1453</v>
      </c>
      <c r="B105" s="77">
        <v>32</v>
      </c>
      <c r="C105" s="78">
        <v>2.68E-21</v>
      </c>
      <c r="D105" s="77" t="s">
        <v>1436</v>
      </c>
      <c r="E105" s="77" t="s">
        <v>841</v>
      </c>
      <c r="F105" s="77" t="s">
        <v>848</v>
      </c>
      <c r="G105" s="96" t="s">
        <v>849</v>
      </c>
      <c r="H105" s="77" t="s">
        <v>1434</v>
      </c>
    </row>
    <row r="106" spans="1:8" ht="14.5" x14ac:dyDescent="0.35">
      <c r="A106" s="77" t="s">
        <v>1454</v>
      </c>
      <c r="B106" s="77">
        <v>41.1</v>
      </c>
      <c r="C106" s="78">
        <v>1.2000000000000001E-39</v>
      </c>
      <c r="D106" s="77" t="s">
        <v>1433</v>
      </c>
      <c r="E106" s="77" t="s">
        <v>841</v>
      </c>
      <c r="F106" s="77" t="s">
        <v>848</v>
      </c>
      <c r="G106" s="96" t="s">
        <v>849</v>
      </c>
      <c r="H106" s="77" t="s">
        <v>1434</v>
      </c>
    </row>
    <row r="107" spans="1:8" ht="14.5" x14ac:dyDescent="0.35">
      <c r="A107" s="77" t="s">
        <v>1455</v>
      </c>
      <c r="B107" s="77">
        <v>58.6</v>
      </c>
      <c r="C107" s="78">
        <v>7.2999999999999998E-80</v>
      </c>
      <c r="D107" s="77" t="s">
        <v>1436</v>
      </c>
      <c r="E107" s="77" t="s">
        <v>841</v>
      </c>
      <c r="F107" s="77" t="s">
        <v>848</v>
      </c>
      <c r="G107" s="96" t="s">
        <v>849</v>
      </c>
      <c r="H107" s="77" t="s">
        <v>1434</v>
      </c>
    </row>
    <row r="108" spans="1:8" ht="14.5" x14ac:dyDescent="0.35">
      <c r="A108" s="77" t="s">
        <v>1456</v>
      </c>
      <c r="B108" s="77">
        <v>54.2</v>
      </c>
      <c r="C108" s="78">
        <v>5.8000000000000004E-135</v>
      </c>
      <c r="D108" s="77" t="s">
        <v>1436</v>
      </c>
      <c r="E108" s="77" t="s">
        <v>841</v>
      </c>
      <c r="F108" s="77" t="s">
        <v>848</v>
      </c>
      <c r="G108" s="96" t="s">
        <v>849</v>
      </c>
      <c r="H108" s="77" t="s">
        <v>1434</v>
      </c>
    </row>
    <row r="109" spans="1:8" ht="14.5" x14ac:dyDescent="0.35">
      <c r="A109" s="77" t="s">
        <v>1457</v>
      </c>
      <c r="B109" s="77">
        <v>39.1</v>
      </c>
      <c r="C109" s="78">
        <v>7.7400000000000006E-135</v>
      </c>
      <c r="D109" s="77" t="s">
        <v>1433</v>
      </c>
      <c r="E109" s="77" t="s">
        <v>841</v>
      </c>
      <c r="F109" s="77" t="s">
        <v>848</v>
      </c>
      <c r="G109" s="96" t="s">
        <v>849</v>
      </c>
      <c r="H109" s="77" t="s">
        <v>1434</v>
      </c>
    </row>
    <row r="110" spans="1:8" ht="14.5" x14ac:dyDescent="0.35">
      <c r="A110" s="77" t="s">
        <v>1458</v>
      </c>
      <c r="B110" s="77">
        <v>40.6</v>
      </c>
      <c r="C110" s="78">
        <v>1.94E-40</v>
      </c>
      <c r="D110" s="77" t="s">
        <v>1433</v>
      </c>
      <c r="E110" s="77" t="s">
        <v>841</v>
      </c>
      <c r="F110" s="77" t="s">
        <v>848</v>
      </c>
      <c r="G110" s="96" t="s">
        <v>849</v>
      </c>
      <c r="H110" s="77" t="s">
        <v>1434</v>
      </c>
    </row>
    <row r="111" spans="1:8" ht="14.5" x14ac:dyDescent="0.35">
      <c r="A111" s="77" t="s">
        <v>1459</v>
      </c>
      <c r="B111" s="77">
        <v>38.6</v>
      </c>
      <c r="C111" s="78">
        <v>3.1599999999999999E-87</v>
      </c>
      <c r="D111" s="77" t="s">
        <v>1433</v>
      </c>
      <c r="E111" s="77" t="s">
        <v>841</v>
      </c>
      <c r="F111" s="77" t="s">
        <v>848</v>
      </c>
      <c r="G111" s="96" t="s">
        <v>849</v>
      </c>
      <c r="H111" s="77" t="s">
        <v>1434</v>
      </c>
    </row>
    <row r="112" spans="1:8" ht="14.5" x14ac:dyDescent="0.35">
      <c r="A112" s="77" t="s">
        <v>1460</v>
      </c>
      <c r="B112" s="77">
        <v>37.6</v>
      </c>
      <c r="C112" s="78">
        <v>3.3200000000000001E-128</v>
      </c>
      <c r="D112" s="77" t="s">
        <v>1433</v>
      </c>
      <c r="E112" s="77" t="s">
        <v>841</v>
      </c>
      <c r="F112" s="77" t="s">
        <v>848</v>
      </c>
      <c r="G112" s="96" t="s">
        <v>849</v>
      </c>
      <c r="H112" s="77" t="s">
        <v>1434</v>
      </c>
    </row>
    <row r="113" spans="1:8" ht="14.5" x14ac:dyDescent="0.35">
      <c r="A113" s="77" t="s">
        <v>1461</v>
      </c>
      <c r="B113" s="77">
        <v>37.9</v>
      </c>
      <c r="C113" s="78">
        <v>2.5499999999999999E-125</v>
      </c>
      <c r="D113" s="77" t="s">
        <v>1433</v>
      </c>
      <c r="E113" s="77" t="s">
        <v>841</v>
      </c>
      <c r="F113" s="77" t="s">
        <v>848</v>
      </c>
      <c r="G113" s="96" t="s">
        <v>849</v>
      </c>
      <c r="H113" s="77" t="s">
        <v>1434</v>
      </c>
    </row>
    <row r="114" spans="1:8" ht="14.5" x14ac:dyDescent="0.35">
      <c r="A114" s="77" t="s">
        <v>1462</v>
      </c>
      <c r="B114" s="77">
        <v>48.5</v>
      </c>
      <c r="C114" s="78">
        <v>9.9499999999999998E-222</v>
      </c>
      <c r="D114" s="77" t="s">
        <v>1436</v>
      </c>
      <c r="E114" s="77" t="s">
        <v>841</v>
      </c>
      <c r="F114" s="77" t="s">
        <v>848</v>
      </c>
      <c r="G114" s="96" t="s">
        <v>849</v>
      </c>
      <c r="H114" s="77" t="s">
        <v>1434</v>
      </c>
    </row>
    <row r="115" spans="1:8" ht="14.5" x14ac:dyDescent="0.35">
      <c r="A115" s="77" t="s">
        <v>1463</v>
      </c>
      <c r="B115" s="77">
        <v>38.299999999999997</v>
      </c>
      <c r="C115" s="78">
        <v>1.5400000000000001E-103</v>
      </c>
      <c r="D115" s="77" t="s">
        <v>1433</v>
      </c>
      <c r="E115" s="77" t="s">
        <v>841</v>
      </c>
      <c r="F115" s="77" t="s">
        <v>848</v>
      </c>
      <c r="G115" s="96" t="s">
        <v>849</v>
      </c>
      <c r="H115" s="77" t="s">
        <v>1434</v>
      </c>
    </row>
    <row r="116" spans="1:8" ht="14.5" x14ac:dyDescent="0.35">
      <c r="A116" s="77" t="s">
        <v>1464</v>
      </c>
      <c r="B116" s="77">
        <v>50.9</v>
      </c>
      <c r="C116" s="78">
        <v>6.7199999999999997E-145</v>
      </c>
      <c r="D116" s="77" t="s">
        <v>1436</v>
      </c>
      <c r="E116" s="77" t="s">
        <v>841</v>
      </c>
      <c r="F116" s="77" t="s">
        <v>848</v>
      </c>
      <c r="G116" s="96" t="s">
        <v>849</v>
      </c>
      <c r="H116" s="77" t="s">
        <v>1434</v>
      </c>
    </row>
    <row r="117" spans="1:8" ht="14.5" x14ac:dyDescent="0.35">
      <c r="A117" s="77" t="s">
        <v>1465</v>
      </c>
      <c r="B117" s="77">
        <v>36.799999999999997</v>
      </c>
      <c r="C117" s="78">
        <v>5.4399999999999996E-133</v>
      </c>
      <c r="D117" s="77" t="s">
        <v>1433</v>
      </c>
      <c r="E117" s="77" t="s">
        <v>841</v>
      </c>
      <c r="F117" s="77" t="s">
        <v>848</v>
      </c>
      <c r="G117" s="96" t="s">
        <v>849</v>
      </c>
      <c r="H117" s="77" t="s">
        <v>1434</v>
      </c>
    </row>
    <row r="118" spans="1:8" ht="14.5" x14ac:dyDescent="0.35">
      <c r="A118" s="77" t="s">
        <v>1466</v>
      </c>
      <c r="B118" s="77">
        <v>39</v>
      </c>
      <c r="C118" s="78">
        <v>3.9500000000000004E-121</v>
      </c>
      <c r="D118" s="77" t="s">
        <v>1433</v>
      </c>
      <c r="E118" s="77" t="s">
        <v>841</v>
      </c>
      <c r="F118" s="77" t="s">
        <v>848</v>
      </c>
      <c r="G118" s="96" t="s">
        <v>849</v>
      </c>
      <c r="H118" s="77" t="s">
        <v>1434</v>
      </c>
    </row>
    <row r="119" spans="1:8" ht="14.5" x14ac:dyDescent="0.35">
      <c r="A119" s="77" t="s">
        <v>1467</v>
      </c>
      <c r="B119" s="77">
        <v>48.4</v>
      </c>
      <c r="C119" s="78">
        <v>2.1099999999999999E-225</v>
      </c>
      <c r="D119" s="77" t="s">
        <v>1436</v>
      </c>
      <c r="E119" s="77" t="s">
        <v>841</v>
      </c>
      <c r="F119" s="77" t="s">
        <v>848</v>
      </c>
      <c r="G119" s="96" t="s">
        <v>849</v>
      </c>
      <c r="H119" s="77" t="s">
        <v>1434</v>
      </c>
    </row>
    <row r="120" spans="1:8" ht="14.5" x14ac:dyDescent="0.35">
      <c r="A120" s="77" t="s">
        <v>1468</v>
      </c>
      <c r="B120" s="77">
        <v>30.2</v>
      </c>
      <c r="C120" s="78">
        <v>2.0399999999999999E-30</v>
      </c>
      <c r="D120" s="77" t="s">
        <v>1433</v>
      </c>
      <c r="E120" s="77" t="s">
        <v>841</v>
      </c>
      <c r="F120" s="77" t="s">
        <v>848</v>
      </c>
      <c r="G120" s="96" t="s">
        <v>849</v>
      </c>
      <c r="H120" s="77" t="s">
        <v>1434</v>
      </c>
    </row>
    <row r="121" spans="1:8" ht="14.5" x14ac:dyDescent="0.35">
      <c r="A121" s="77" t="s">
        <v>1469</v>
      </c>
      <c r="B121" s="77">
        <v>27.5</v>
      </c>
      <c r="C121" s="78">
        <v>4.8800000000000002E-19</v>
      </c>
      <c r="D121" s="77" t="s">
        <v>1433</v>
      </c>
      <c r="E121" s="77" t="s">
        <v>841</v>
      </c>
      <c r="F121" s="77" t="s">
        <v>848</v>
      </c>
      <c r="G121" s="96" t="s">
        <v>849</v>
      </c>
      <c r="H121" s="77" t="s">
        <v>1434</v>
      </c>
    </row>
    <row r="122" spans="1:8" ht="14.5" x14ac:dyDescent="0.35">
      <c r="A122" s="77" t="s">
        <v>1470</v>
      </c>
      <c r="B122" s="77">
        <v>26.6</v>
      </c>
      <c r="C122" s="78">
        <v>6.3200000000000005E-26</v>
      </c>
      <c r="D122" s="77" t="s">
        <v>1433</v>
      </c>
      <c r="E122" s="77" t="s">
        <v>841</v>
      </c>
      <c r="F122" s="77" t="s">
        <v>848</v>
      </c>
      <c r="G122" s="96" t="s">
        <v>849</v>
      </c>
      <c r="H122" s="77" t="s">
        <v>1434</v>
      </c>
    </row>
    <row r="123" spans="1:8" ht="14.5" x14ac:dyDescent="0.35">
      <c r="A123" s="77" t="s">
        <v>1471</v>
      </c>
      <c r="B123" s="77">
        <v>41.1</v>
      </c>
      <c r="C123" s="78">
        <v>6.95E-143</v>
      </c>
      <c r="D123" s="77" t="s">
        <v>1472</v>
      </c>
      <c r="E123" s="77" t="s">
        <v>841</v>
      </c>
      <c r="F123" s="77" t="s">
        <v>1473</v>
      </c>
      <c r="G123" s="96" t="s">
        <v>858</v>
      </c>
      <c r="H123" s="77" t="s">
        <v>1474</v>
      </c>
    </row>
    <row r="124" spans="1:8" ht="14.5" x14ac:dyDescent="0.35">
      <c r="A124" s="77" t="s">
        <v>1475</v>
      </c>
      <c r="B124" s="77">
        <v>46.9</v>
      </c>
      <c r="C124" s="78">
        <v>3.7299999999999996E-71</v>
      </c>
      <c r="D124" s="77" t="s">
        <v>1472</v>
      </c>
      <c r="E124" s="77" t="s">
        <v>841</v>
      </c>
      <c r="F124" s="77" t="s">
        <v>1473</v>
      </c>
      <c r="G124" s="96" t="s">
        <v>858</v>
      </c>
      <c r="H124" s="77" t="s">
        <v>1474</v>
      </c>
    </row>
    <row r="125" spans="1:8" ht="14.5" x14ac:dyDescent="0.35">
      <c r="A125" s="77" t="s">
        <v>1476</v>
      </c>
      <c r="B125" s="77">
        <v>46.1</v>
      </c>
      <c r="C125" s="78">
        <v>1.7200000000000001E-37</v>
      </c>
      <c r="D125" s="77" t="s">
        <v>1477</v>
      </c>
      <c r="E125" s="77" t="s">
        <v>841</v>
      </c>
      <c r="F125" s="77" t="s">
        <v>1473</v>
      </c>
      <c r="G125" s="96" t="s">
        <v>1478</v>
      </c>
      <c r="H125" s="77" t="s">
        <v>1474</v>
      </c>
    </row>
    <row r="126" spans="1:8" ht="14.5" x14ac:dyDescent="0.35">
      <c r="A126" s="77" t="s">
        <v>1479</v>
      </c>
      <c r="B126" s="77">
        <v>34.9</v>
      </c>
      <c r="C126" s="78">
        <v>1.67E-24</v>
      </c>
      <c r="D126" s="77" t="s">
        <v>1480</v>
      </c>
      <c r="E126" s="77" t="s">
        <v>841</v>
      </c>
      <c r="F126" s="77" t="s">
        <v>1473</v>
      </c>
      <c r="G126" s="96" t="s">
        <v>858</v>
      </c>
      <c r="H126" s="77" t="s">
        <v>1474</v>
      </c>
    </row>
    <row r="127" spans="1:8" ht="14.5" x14ac:dyDescent="0.35">
      <c r="A127" s="77" t="s">
        <v>1481</v>
      </c>
      <c r="B127" s="77">
        <v>32.200000000000003</v>
      </c>
      <c r="C127" s="78">
        <v>3.6100000000000003E-83</v>
      </c>
      <c r="D127" s="77" t="s">
        <v>1480</v>
      </c>
      <c r="E127" s="77" t="s">
        <v>841</v>
      </c>
      <c r="F127" s="77" t="s">
        <v>1473</v>
      </c>
      <c r="G127" s="96" t="s">
        <v>858</v>
      </c>
      <c r="H127" s="77" t="s">
        <v>1474</v>
      </c>
    </row>
    <row r="128" spans="1:8" ht="14.5" x14ac:dyDescent="0.35">
      <c r="A128" s="77" t="s">
        <v>1482</v>
      </c>
      <c r="B128" s="77">
        <v>33.4</v>
      </c>
      <c r="C128" s="78">
        <v>1.4800000000000001E-106</v>
      </c>
      <c r="D128" s="77" t="s">
        <v>1480</v>
      </c>
      <c r="E128" s="77" t="s">
        <v>841</v>
      </c>
      <c r="F128" s="77" t="s">
        <v>1473</v>
      </c>
      <c r="G128" s="96" t="s">
        <v>858</v>
      </c>
      <c r="H128" s="77" t="s">
        <v>1474</v>
      </c>
    </row>
    <row r="129" spans="1:8" ht="14.5" x14ac:dyDescent="0.35">
      <c r="A129" s="77" t="s">
        <v>1483</v>
      </c>
      <c r="B129" s="77">
        <v>56</v>
      </c>
      <c r="C129" s="78">
        <v>2.0200000000000001E-45</v>
      </c>
      <c r="D129" s="77" t="s">
        <v>1477</v>
      </c>
      <c r="E129" s="77" t="s">
        <v>841</v>
      </c>
      <c r="F129" s="77" t="s">
        <v>1473</v>
      </c>
      <c r="G129" s="96" t="s">
        <v>1478</v>
      </c>
      <c r="H129" s="77" t="s">
        <v>1474</v>
      </c>
    </row>
    <row r="130" spans="1:8" ht="14.5" x14ac:dyDescent="0.35">
      <c r="A130" s="77" t="s">
        <v>1484</v>
      </c>
      <c r="B130" s="77">
        <v>43.3</v>
      </c>
      <c r="C130" s="78">
        <v>1.88E-100</v>
      </c>
      <c r="D130" s="77" t="s">
        <v>1477</v>
      </c>
      <c r="E130" s="77" t="s">
        <v>841</v>
      </c>
      <c r="F130" s="77" t="s">
        <v>1473</v>
      </c>
      <c r="G130" s="96" t="s">
        <v>1478</v>
      </c>
      <c r="H130" s="77" t="s">
        <v>1474</v>
      </c>
    </row>
    <row r="131" spans="1:8" ht="14.5" x14ac:dyDescent="0.35">
      <c r="A131" s="77" t="s">
        <v>1485</v>
      </c>
      <c r="B131" s="77">
        <v>31.9</v>
      </c>
      <c r="C131" s="78">
        <v>8.8499999999999997E-39</v>
      </c>
      <c r="D131" s="77" t="s">
        <v>1480</v>
      </c>
      <c r="E131" s="77" t="s">
        <v>841</v>
      </c>
      <c r="F131" s="77" t="s">
        <v>1473</v>
      </c>
      <c r="G131" s="96" t="s">
        <v>858</v>
      </c>
      <c r="H131" s="77" t="s">
        <v>1474</v>
      </c>
    </row>
    <row r="132" spans="1:8" ht="14.5" x14ac:dyDescent="0.35">
      <c r="A132" s="77" t="s">
        <v>1486</v>
      </c>
      <c r="B132" s="77">
        <v>46.8</v>
      </c>
      <c r="C132" s="78">
        <v>1.1400000000000001E-94</v>
      </c>
      <c r="D132" s="77" t="s">
        <v>1480</v>
      </c>
      <c r="E132" s="77" t="s">
        <v>841</v>
      </c>
      <c r="F132" s="77" t="s">
        <v>1473</v>
      </c>
      <c r="G132" s="96" t="s">
        <v>858</v>
      </c>
      <c r="H132" s="77" t="s">
        <v>1474</v>
      </c>
    </row>
    <row r="133" spans="1:8" ht="14.5" x14ac:dyDescent="0.35">
      <c r="A133" s="77" t="s">
        <v>1487</v>
      </c>
      <c r="B133" s="77">
        <v>57.1</v>
      </c>
      <c r="C133" s="78">
        <v>3.8299999999999998E-24</v>
      </c>
      <c r="D133" s="77" t="s">
        <v>1477</v>
      </c>
      <c r="E133" s="77" t="s">
        <v>841</v>
      </c>
      <c r="F133" s="77" t="s">
        <v>1473</v>
      </c>
      <c r="G133" s="96" t="s">
        <v>1478</v>
      </c>
      <c r="H133" s="77" t="s">
        <v>1474</v>
      </c>
    </row>
    <row r="134" spans="1:8" ht="14.5" x14ac:dyDescent="0.35">
      <c r="A134" s="77" t="s">
        <v>1488</v>
      </c>
      <c r="B134" s="77">
        <v>39.5</v>
      </c>
      <c r="C134" s="78">
        <v>1.9799999999999998E-45</v>
      </c>
      <c r="D134" s="77" t="s">
        <v>1480</v>
      </c>
      <c r="E134" s="77" t="s">
        <v>841</v>
      </c>
      <c r="F134" s="77" t="s">
        <v>1473</v>
      </c>
      <c r="G134" s="96" t="s">
        <v>858</v>
      </c>
      <c r="H134" s="77" t="s">
        <v>1474</v>
      </c>
    </row>
    <row r="135" spans="1:8" ht="14.5" x14ac:dyDescent="0.35">
      <c r="A135" s="77" t="s">
        <v>1489</v>
      </c>
      <c r="B135" s="77">
        <v>54</v>
      </c>
      <c r="C135" s="77">
        <v>0</v>
      </c>
      <c r="D135" s="77" t="s">
        <v>1477</v>
      </c>
      <c r="E135" s="77" t="s">
        <v>841</v>
      </c>
      <c r="F135" s="77" t="s">
        <v>1473</v>
      </c>
      <c r="G135" s="96" t="s">
        <v>1478</v>
      </c>
      <c r="H135" s="77" t="s">
        <v>1474</v>
      </c>
    </row>
    <row r="136" spans="1:8" ht="14.5" x14ac:dyDescent="0.35">
      <c r="A136" s="77" t="s">
        <v>1490</v>
      </c>
      <c r="B136" s="77">
        <v>32.299999999999997</v>
      </c>
      <c r="C136" s="78">
        <v>5.9999999999999997E-13</v>
      </c>
      <c r="D136" s="77" t="s">
        <v>1477</v>
      </c>
      <c r="E136" s="77" t="s">
        <v>841</v>
      </c>
      <c r="F136" s="77" t="s">
        <v>1473</v>
      </c>
      <c r="G136" s="96" t="s">
        <v>1478</v>
      </c>
      <c r="H136" s="77" t="s">
        <v>1474</v>
      </c>
    </row>
    <row r="137" spans="1:8" ht="14.5" x14ac:dyDescent="0.35">
      <c r="A137" s="77" t="s">
        <v>1491</v>
      </c>
      <c r="B137" s="77">
        <v>33.299999999999997</v>
      </c>
      <c r="C137" s="78">
        <v>4.1000000000000002E-14</v>
      </c>
      <c r="D137" s="77" t="s">
        <v>1477</v>
      </c>
      <c r="E137" s="77" t="s">
        <v>841</v>
      </c>
      <c r="F137" s="77" t="s">
        <v>1473</v>
      </c>
      <c r="G137" s="96" t="s">
        <v>1478</v>
      </c>
      <c r="H137" s="77" t="s">
        <v>1474</v>
      </c>
    </row>
    <row r="138" spans="1:8" ht="14.5" x14ac:dyDescent="0.35">
      <c r="A138" s="77" t="s">
        <v>1492</v>
      </c>
      <c r="B138" s="77">
        <v>48.1</v>
      </c>
      <c r="C138" s="78">
        <v>2.1299999999999999E-10</v>
      </c>
      <c r="D138" s="77" t="s">
        <v>1477</v>
      </c>
      <c r="E138" s="77" t="s">
        <v>841</v>
      </c>
      <c r="F138" s="77" t="s">
        <v>1473</v>
      </c>
      <c r="G138" s="96" t="s">
        <v>1478</v>
      </c>
      <c r="H138" s="77" t="s">
        <v>1474</v>
      </c>
    </row>
    <row r="139" spans="1:8" ht="14.5" x14ac:dyDescent="0.35">
      <c r="A139" s="77" t="s">
        <v>1493</v>
      </c>
      <c r="B139" s="77">
        <v>36.1</v>
      </c>
      <c r="C139" s="78">
        <v>5.2200000000000004E-34</v>
      </c>
      <c r="D139" s="77" t="s">
        <v>1477</v>
      </c>
      <c r="E139" s="77" t="s">
        <v>841</v>
      </c>
      <c r="F139" s="77" t="s">
        <v>1473</v>
      </c>
      <c r="G139" s="96" t="s">
        <v>1478</v>
      </c>
      <c r="H139" s="77" t="s">
        <v>1474</v>
      </c>
    </row>
    <row r="140" spans="1:8" ht="14.5" x14ac:dyDescent="0.35">
      <c r="A140" s="77" t="s">
        <v>1494</v>
      </c>
      <c r="B140" s="77">
        <v>33.299999999999997</v>
      </c>
      <c r="C140" s="78">
        <v>2.1700000000000001E-24</v>
      </c>
      <c r="D140" s="77" t="s">
        <v>1477</v>
      </c>
      <c r="E140" s="77" t="s">
        <v>841</v>
      </c>
      <c r="F140" s="77" t="s">
        <v>1473</v>
      </c>
      <c r="G140" s="96" t="s">
        <v>1478</v>
      </c>
      <c r="H140" s="77" t="s">
        <v>1474</v>
      </c>
    </row>
    <row r="141" spans="1:8" ht="14.5" x14ac:dyDescent="0.35">
      <c r="A141" s="77" t="s">
        <v>1495</v>
      </c>
      <c r="B141" s="77">
        <v>46.5</v>
      </c>
      <c r="C141" s="78">
        <v>5.5999999999999998E-90</v>
      </c>
      <c r="D141" s="77" t="s">
        <v>1472</v>
      </c>
      <c r="E141" s="77" t="s">
        <v>841</v>
      </c>
      <c r="F141" s="77" t="s">
        <v>1473</v>
      </c>
      <c r="G141" s="96" t="s">
        <v>858</v>
      </c>
      <c r="H141" s="77" t="s">
        <v>1474</v>
      </c>
    </row>
    <row r="142" spans="1:8" ht="14.5" x14ac:dyDescent="0.35">
      <c r="A142" s="77" t="s">
        <v>1496</v>
      </c>
      <c r="B142" s="77">
        <v>28.4</v>
      </c>
      <c r="C142" s="78">
        <v>1.71E-39</v>
      </c>
      <c r="D142" s="77" t="s">
        <v>1497</v>
      </c>
      <c r="E142" s="77" t="s">
        <v>781</v>
      </c>
      <c r="F142" s="77" t="s">
        <v>782</v>
      </c>
      <c r="G142" s="96" t="s">
        <v>1498</v>
      </c>
      <c r="H142" s="77" t="s">
        <v>1499</v>
      </c>
    </row>
    <row r="143" spans="1:8" ht="14.5" x14ac:dyDescent="0.35">
      <c r="A143" s="77" t="s">
        <v>1500</v>
      </c>
      <c r="B143" s="77">
        <v>29.7</v>
      </c>
      <c r="C143" s="78">
        <v>6.0700000000000001E-85</v>
      </c>
      <c r="D143" s="77" t="s">
        <v>1497</v>
      </c>
      <c r="E143" s="77" t="s">
        <v>781</v>
      </c>
      <c r="F143" s="77" t="s">
        <v>782</v>
      </c>
      <c r="G143" s="96" t="s">
        <v>1498</v>
      </c>
      <c r="H143" s="77" t="s">
        <v>1499</v>
      </c>
    </row>
    <row r="144" spans="1:8" ht="14.5" x14ac:dyDescent="0.35">
      <c r="A144" s="77" t="s">
        <v>1501</v>
      </c>
      <c r="B144" s="77">
        <v>29.9</v>
      </c>
      <c r="C144" s="78">
        <v>1.48E-75</v>
      </c>
      <c r="D144" s="77" t="s">
        <v>1497</v>
      </c>
      <c r="E144" s="77" t="s">
        <v>781</v>
      </c>
      <c r="F144" s="77" t="s">
        <v>782</v>
      </c>
      <c r="G144" s="96" t="s">
        <v>1498</v>
      </c>
      <c r="H144" s="77" t="s">
        <v>1499</v>
      </c>
    </row>
    <row r="145" spans="1:8" ht="14.5" x14ac:dyDescent="0.35">
      <c r="A145" s="77" t="s">
        <v>1502</v>
      </c>
      <c r="B145" s="77">
        <v>31.5</v>
      </c>
      <c r="C145" s="78">
        <v>8.5400000000000005E-10</v>
      </c>
      <c r="D145" s="77" t="s">
        <v>1497</v>
      </c>
      <c r="E145" s="77" t="s">
        <v>781</v>
      </c>
      <c r="F145" s="77" t="s">
        <v>782</v>
      </c>
      <c r="G145" s="96" t="s">
        <v>1498</v>
      </c>
      <c r="H145" s="77" t="s">
        <v>1499</v>
      </c>
    </row>
    <row r="146" spans="1:8" ht="14.5" x14ac:dyDescent="0.35">
      <c r="A146" s="77" t="s">
        <v>1503</v>
      </c>
      <c r="B146" s="77">
        <v>34.1</v>
      </c>
      <c r="C146" s="78">
        <v>5.9300000000000002E-52</v>
      </c>
      <c r="D146" s="77" t="s">
        <v>1504</v>
      </c>
      <c r="E146" s="77" t="s">
        <v>781</v>
      </c>
      <c r="F146" s="77" t="s">
        <v>782</v>
      </c>
      <c r="G146" s="77" t="s">
        <v>5189</v>
      </c>
      <c r="H146" s="77" t="s">
        <v>1499</v>
      </c>
    </row>
    <row r="147" spans="1:8" ht="14.5" x14ac:dyDescent="0.35">
      <c r="A147" s="77" t="s">
        <v>1505</v>
      </c>
      <c r="B147" s="77">
        <v>37.1</v>
      </c>
      <c r="C147" s="78">
        <v>8.3E-67</v>
      </c>
      <c r="D147" s="77" t="s">
        <v>1506</v>
      </c>
      <c r="E147" s="77" t="s">
        <v>781</v>
      </c>
      <c r="F147" s="77" t="s">
        <v>782</v>
      </c>
      <c r="G147" s="96" t="s">
        <v>1498</v>
      </c>
      <c r="H147" s="77" t="s">
        <v>1499</v>
      </c>
    </row>
    <row r="148" spans="1:8" ht="14.5" x14ac:dyDescent="0.35">
      <c r="A148" s="77" t="s">
        <v>1507</v>
      </c>
      <c r="B148" s="77">
        <v>38.4</v>
      </c>
      <c r="C148" s="78">
        <v>2.3199999999999999E-89</v>
      </c>
      <c r="D148" s="77" t="s">
        <v>1506</v>
      </c>
      <c r="E148" s="77" t="s">
        <v>781</v>
      </c>
      <c r="F148" s="77" t="s">
        <v>782</v>
      </c>
      <c r="G148" s="96" t="s">
        <v>1498</v>
      </c>
      <c r="H148" s="77" t="s">
        <v>1499</v>
      </c>
    </row>
    <row r="149" spans="1:8" ht="14.5" x14ac:dyDescent="0.35">
      <c r="A149" s="77" t="s">
        <v>1508</v>
      </c>
      <c r="B149" s="77">
        <v>39.1</v>
      </c>
      <c r="C149" s="78">
        <v>1.08E-47</v>
      </c>
      <c r="D149" s="77" t="s">
        <v>1506</v>
      </c>
      <c r="E149" s="77" t="s">
        <v>781</v>
      </c>
      <c r="F149" s="77" t="s">
        <v>782</v>
      </c>
      <c r="G149" s="96" t="s">
        <v>1498</v>
      </c>
      <c r="H149" s="77" t="s">
        <v>1499</v>
      </c>
    </row>
    <row r="150" spans="1:8" ht="14.5" x14ac:dyDescent="0.35">
      <c r="A150" s="77" t="s">
        <v>1509</v>
      </c>
      <c r="B150" s="77">
        <v>42.3</v>
      </c>
      <c r="C150" s="78">
        <v>3.8500000000000001E-66</v>
      </c>
      <c r="D150" s="77" t="s">
        <v>1506</v>
      </c>
      <c r="E150" s="77" t="s">
        <v>781</v>
      </c>
      <c r="F150" s="77" t="s">
        <v>782</v>
      </c>
      <c r="G150" s="96" t="s">
        <v>1498</v>
      </c>
      <c r="H150" s="77" t="s">
        <v>1499</v>
      </c>
    </row>
    <row r="151" spans="1:8" ht="14.5" x14ac:dyDescent="0.35">
      <c r="A151" s="77" t="s">
        <v>1510</v>
      </c>
      <c r="B151" s="77">
        <v>43.2</v>
      </c>
      <c r="C151" s="78">
        <v>1.42E-100</v>
      </c>
      <c r="D151" s="77" t="s">
        <v>1506</v>
      </c>
      <c r="E151" s="77" t="s">
        <v>781</v>
      </c>
      <c r="F151" s="77" t="s">
        <v>782</v>
      </c>
      <c r="G151" s="96" t="s">
        <v>1498</v>
      </c>
      <c r="H151" s="77" t="s">
        <v>1499</v>
      </c>
    </row>
    <row r="152" spans="1:8" ht="14.5" x14ac:dyDescent="0.35">
      <c r="A152" s="77" t="s">
        <v>1511</v>
      </c>
      <c r="B152" s="77">
        <v>44.4</v>
      </c>
      <c r="C152" s="78">
        <v>2.3099999999999998E-27</v>
      </c>
      <c r="D152" s="77" t="s">
        <v>1504</v>
      </c>
      <c r="E152" s="77" t="s">
        <v>781</v>
      </c>
      <c r="F152" s="77" t="s">
        <v>782</v>
      </c>
      <c r="G152" s="77" t="s">
        <v>5189</v>
      </c>
      <c r="H152" s="77" t="s">
        <v>1499</v>
      </c>
    </row>
    <row r="153" spans="1:8" ht="14.5" x14ac:dyDescent="0.35">
      <c r="A153" s="77" t="s">
        <v>1512</v>
      </c>
      <c r="B153" s="77">
        <v>44.8</v>
      </c>
      <c r="C153" s="78">
        <v>8.1400000000000005E-72</v>
      </c>
      <c r="D153" s="77" t="s">
        <v>1504</v>
      </c>
      <c r="E153" s="77" t="s">
        <v>781</v>
      </c>
      <c r="F153" s="77" t="s">
        <v>782</v>
      </c>
      <c r="G153" s="77" t="s">
        <v>5189</v>
      </c>
      <c r="H153" s="77" t="s">
        <v>1499</v>
      </c>
    </row>
    <row r="154" spans="1:8" ht="14.5" x14ac:dyDescent="0.35">
      <c r="A154" s="77" t="s">
        <v>1513</v>
      </c>
      <c r="B154" s="77">
        <v>45.4</v>
      </c>
      <c r="C154" s="78">
        <v>2.3699999999999999E-64</v>
      </c>
      <c r="D154" s="77" t="s">
        <v>1504</v>
      </c>
      <c r="E154" s="77" t="s">
        <v>781</v>
      </c>
      <c r="F154" s="77" t="s">
        <v>782</v>
      </c>
      <c r="G154" s="77" t="s">
        <v>5189</v>
      </c>
      <c r="H154" s="77" t="s">
        <v>1499</v>
      </c>
    </row>
    <row r="155" spans="1:8" ht="14.5" x14ac:dyDescent="0.35">
      <c r="A155" s="77" t="s">
        <v>1514</v>
      </c>
      <c r="B155" s="77">
        <v>46.9</v>
      </c>
      <c r="C155" s="78">
        <v>3.3300000000000001E-85</v>
      </c>
      <c r="D155" s="77" t="s">
        <v>1504</v>
      </c>
      <c r="E155" s="77" t="s">
        <v>781</v>
      </c>
      <c r="F155" s="77" t="s">
        <v>782</v>
      </c>
      <c r="G155" s="77" t="s">
        <v>5189</v>
      </c>
      <c r="H155" s="77" t="s">
        <v>1499</v>
      </c>
    </row>
    <row r="156" spans="1:8" ht="14.5" x14ac:dyDescent="0.35">
      <c r="A156" s="77" t="s">
        <v>1515</v>
      </c>
      <c r="B156" s="77">
        <v>47.7</v>
      </c>
      <c r="C156" s="78">
        <v>2.6299999999999999E-76</v>
      </c>
      <c r="D156" s="77" t="s">
        <v>1504</v>
      </c>
      <c r="E156" s="77" t="s">
        <v>781</v>
      </c>
      <c r="F156" s="77" t="s">
        <v>782</v>
      </c>
      <c r="G156" s="77" t="s">
        <v>5189</v>
      </c>
      <c r="H156" s="77" t="s">
        <v>1499</v>
      </c>
    </row>
    <row r="157" spans="1:8" ht="14.5" x14ac:dyDescent="0.35">
      <c r="A157" s="77" t="s">
        <v>1516</v>
      </c>
      <c r="B157" s="77">
        <v>49.1</v>
      </c>
      <c r="C157" s="78">
        <v>2.2299999999999999E-49</v>
      </c>
      <c r="D157" s="77" t="s">
        <v>1506</v>
      </c>
      <c r="E157" s="77" t="s">
        <v>781</v>
      </c>
      <c r="F157" s="77" t="s">
        <v>782</v>
      </c>
      <c r="G157" s="96" t="s">
        <v>1498</v>
      </c>
      <c r="H157" s="77" t="s">
        <v>1499</v>
      </c>
    </row>
    <row r="158" spans="1:8" ht="14.5" x14ac:dyDescent="0.35">
      <c r="A158" s="77" t="s">
        <v>1517</v>
      </c>
      <c r="B158" s="77">
        <v>54.2</v>
      </c>
      <c r="C158" s="78">
        <v>3.4599999999999999E-20</v>
      </c>
      <c r="D158" s="77" t="s">
        <v>1506</v>
      </c>
      <c r="E158" s="77" t="s">
        <v>781</v>
      </c>
      <c r="F158" s="77" t="s">
        <v>782</v>
      </c>
      <c r="G158" s="96" t="s">
        <v>1498</v>
      </c>
      <c r="H158" s="77" t="s">
        <v>1499</v>
      </c>
    </row>
    <row r="159" spans="1:8" ht="14.5" x14ac:dyDescent="0.35">
      <c r="A159" s="77" t="s">
        <v>1518</v>
      </c>
      <c r="B159" s="77">
        <v>55.4</v>
      </c>
      <c r="C159" s="78">
        <v>6.8100000000000004E-88</v>
      </c>
      <c r="D159" s="77" t="s">
        <v>1506</v>
      </c>
      <c r="E159" s="77" t="s">
        <v>781</v>
      </c>
      <c r="F159" s="77" t="s">
        <v>782</v>
      </c>
      <c r="G159" s="96" t="s">
        <v>1498</v>
      </c>
      <c r="H159" s="77" t="s">
        <v>1499</v>
      </c>
    </row>
    <row r="160" spans="1:8" ht="14.5" x14ac:dyDescent="0.35">
      <c r="A160" s="77" t="s">
        <v>1519</v>
      </c>
      <c r="B160" s="77">
        <v>55.4</v>
      </c>
      <c r="C160" s="78">
        <v>1.37E-33</v>
      </c>
      <c r="D160" s="77" t="s">
        <v>1506</v>
      </c>
      <c r="E160" s="77" t="s">
        <v>781</v>
      </c>
      <c r="F160" s="77" t="s">
        <v>782</v>
      </c>
      <c r="G160" s="96" t="s">
        <v>1498</v>
      </c>
      <c r="H160" s="77" t="s">
        <v>1499</v>
      </c>
    </row>
    <row r="161" spans="1:8" x14ac:dyDescent="0.3">
      <c r="A161" s="77" t="s">
        <v>1520</v>
      </c>
      <c r="B161" s="77">
        <v>28.7</v>
      </c>
      <c r="C161" s="78">
        <v>1.2800000000000001E-41</v>
      </c>
      <c r="D161" s="77" t="s">
        <v>1521</v>
      </c>
      <c r="E161" s="77" t="s">
        <v>781</v>
      </c>
      <c r="F161" s="77" t="s">
        <v>1299</v>
      </c>
      <c r="G161" s="77" t="s">
        <v>1299</v>
      </c>
      <c r="H161" s="77" t="s">
        <v>1522</v>
      </c>
    </row>
    <row r="162" spans="1:8" x14ac:dyDescent="0.3">
      <c r="A162" s="77" t="s">
        <v>1523</v>
      </c>
      <c r="B162" s="77">
        <v>30.7</v>
      </c>
      <c r="C162" s="78">
        <v>1.87E-51</v>
      </c>
      <c r="D162" s="77" t="s">
        <v>1524</v>
      </c>
      <c r="E162" s="77" t="s">
        <v>781</v>
      </c>
      <c r="F162" s="77" t="s">
        <v>1299</v>
      </c>
      <c r="G162" s="77" t="s">
        <v>1299</v>
      </c>
      <c r="H162" s="77" t="s">
        <v>1522</v>
      </c>
    </row>
    <row r="163" spans="1:8" x14ac:dyDescent="0.3">
      <c r="A163" s="77" t="s">
        <v>1525</v>
      </c>
      <c r="B163" s="77">
        <v>33.200000000000003</v>
      </c>
      <c r="C163" s="78">
        <v>3.2799999999999997E-113</v>
      </c>
      <c r="D163" s="77" t="s">
        <v>1521</v>
      </c>
      <c r="E163" s="77" t="s">
        <v>781</v>
      </c>
      <c r="F163" s="77" t="s">
        <v>1299</v>
      </c>
      <c r="G163" s="77" t="s">
        <v>1299</v>
      </c>
      <c r="H163" s="77" t="s">
        <v>1522</v>
      </c>
    </row>
    <row r="164" spans="1:8" x14ac:dyDescent="0.3">
      <c r="A164" s="77" t="s">
        <v>1526</v>
      </c>
      <c r="B164" s="77">
        <v>36.9</v>
      </c>
      <c r="C164" s="78">
        <v>4.1200000000000003E-74</v>
      </c>
      <c r="D164" s="77" t="s">
        <v>1521</v>
      </c>
      <c r="E164" s="77" t="s">
        <v>781</v>
      </c>
      <c r="F164" s="77" t="s">
        <v>1299</v>
      </c>
      <c r="G164" s="77" t="s">
        <v>1299</v>
      </c>
      <c r="H164" s="77" t="s">
        <v>1522</v>
      </c>
    </row>
    <row r="165" spans="1:8" x14ac:dyDescent="0.3">
      <c r="A165" s="77" t="s">
        <v>1527</v>
      </c>
      <c r="B165" s="77">
        <v>38.9</v>
      </c>
      <c r="C165" s="78">
        <v>3.7600000000000002E-35</v>
      </c>
      <c r="D165" s="77" t="s">
        <v>1521</v>
      </c>
      <c r="E165" s="77" t="s">
        <v>781</v>
      </c>
      <c r="F165" s="77" t="s">
        <v>1299</v>
      </c>
      <c r="G165" s="77" t="s">
        <v>1299</v>
      </c>
      <c r="H165" s="77" t="s">
        <v>1522</v>
      </c>
    </row>
    <row r="166" spans="1:8" x14ac:dyDescent="0.3">
      <c r="A166" s="77" t="s">
        <v>1528</v>
      </c>
      <c r="B166" s="77">
        <v>41.6</v>
      </c>
      <c r="C166" s="78">
        <v>3.8999999999999998E-123</v>
      </c>
      <c r="D166" s="77" t="s">
        <v>1524</v>
      </c>
      <c r="E166" s="77" t="s">
        <v>781</v>
      </c>
      <c r="F166" s="77" t="s">
        <v>1299</v>
      </c>
      <c r="G166" s="77" t="s">
        <v>1299</v>
      </c>
      <c r="H166" s="77" t="s">
        <v>1522</v>
      </c>
    </row>
    <row r="167" spans="1:8" x14ac:dyDescent="0.3">
      <c r="A167" s="77" t="s">
        <v>1529</v>
      </c>
      <c r="B167" s="77">
        <v>41.9</v>
      </c>
      <c r="C167" s="78">
        <v>3.7200000000000001E-117</v>
      </c>
      <c r="D167" s="77" t="s">
        <v>1524</v>
      </c>
      <c r="E167" s="77" t="s">
        <v>781</v>
      </c>
      <c r="F167" s="77" t="s">
        <v>1299</v>
      </c>
      <c r="G167" s="77" t="s">
        <v>1299</v>
      </c>
      <c r="H167" s="77" t="s">
        <v>1522</v>
      </c>
    </row>
    <row r="168" spans="1:8" x14ac:dyDescent="0.3">
      <c r="A168" s="77" t="s">
        <v>1530</v>
      </c>
      <c r="B168" s="77">
        <v>42.1</v>
      </c>
      <c r="C168" s="78">
        <v>2.2500000000000001E-43</v>
      </c>
      <c r="D168" s="77" t="s">
        <v>1521</v>
      </c>
      <c r="E168" s="77" t="s">
        <v>781</v>
      </c>
      <c r="F168" s="77" t="s">
        <v>1299</v>
      </c>
      <c r="G168" s="77" t="s">
        <v>1299</v>
      </c>
      <c r="H168" s="77" t="s">
        <v>1522</v>
      </c>
    </row>
    <row r="169" spans="1:8" x14ac:dyDescent="0.3">
      <c r="A169" s="77" t="s">
        <v>1531</v>
      </c>
      <c r="B169" s="77">
        <v>43.6</v>
      </c>
      <c r="C169" s="78">
        <v>9.5100000000000005E-80</v>
      </c>
      <c r="D169" s="77" t="s">
        <v>1524</v>
      </c>
      <c r="E169" s="77" t="s">
        <v>781</v>
      </c>
      <c r="F169" s="77" t="s">
        <v>1299</v>
      </c>
      <c r="G169" s="77" t="s">
        <v>1299</v>
      </c>
      <c r="H169" s="77" t="s">
        <v>1522</v>
      </c>
    </row>
    <row r="170" spans="1:8" x14ac:dyDescent="0.3">
      <c r="A170" s="77" t="s">
        <v>1532</v>
      </c>
      <c r="B170" s="77">
        <v>44.2</v>
      </c>
      <c r="C170" s="78">
        <v>1.0000000000000001E-63</v>
      </c>
      <c r="D170" s="77" t="s">
        <v>1521</v>
      </c>
      <c r="E170" s="77" t="s">
        <v>781</v>
      </c>
      <c r="F170" s="77" t="s">
        <v>1299</v>
      </c>
      <c r="G170" s="77" t="s">
        <v>1299</v>
      </c>
      <c r="H170" s="77" t="s">
        <v>1522</v>
      </c>
    </row>
    <row r="171" spans="1:8" x14ac:dyDescent="0.3">
      <c r="A171" s="77" t="s">
        <v>1533</v>
      </c>
      <c r="B171" s="77">
        <v>47.1</v>
      </c>
      <c r="C171" s="78">
        <v>5.5599999999999997E-132</v>
      </c>
      <c r="D171" s="77" t="s">
        <v>1524</v>
      </c>
      <c r="E171" s="77" t="s">
        <v>781</v>
      </c>
      <c r="F171" s="77" t="s">
        <v>1299</v>
      </c>
      <c r="G171" s="77" t="s">
        <v>1299</v>
      </c>
      <c r="H171" s="77" t="s">
        <v>1522</v>
      </c>
    </row>
    <row r="172" spans="1:8" x14ac:dyDescent="0.3">
      <c r="A172" s="77" t="s">
        <v>1534</v>
      </c>
      <c r="B172" s="77">
        <v>48.1</v>
      </c>
      <c r="C172" s="78">
        <v>1.63E-18</v>
      </c>
      <c r="D172" s="77" t="s">
        <v>1521</v>
      </c>
      <c r="E172" s="77" t="s">
        <v>781</v>
      </c>
      <c r="F172" s="77" t="s">
        <v>1299</v>
      </c>
      <c r="G172" s="77" t="s">
        <v>1299</v>
      </c>
      <c r="H172" s="77" t="s">
        <v>1522</v>
      </c>
    </row>
    <row r="173" spans="1:8" x14ac:dyDescent="0.3">
      <c r="A173" s="77" t="s">
        <v>1535</v>
      </c>
      <c r="B173" s="77">
        <v>48.3</v>
      </c>
      <c r="C173" s="78">
        <v>5.0399999999999995E-35</v>
      </c>
      <c r="D173" s="77" t="s">
        <v>1536</v>
      </c>
      <c r="E173" s="77" t="s">
        <v>781</v>
      </c>
      <c r="F173" s="77" t="s">
        <v>1299</v>
      </c>
      <c r="G173" s="77" t="s">
        <v>1299</v>
      </c>
      <c r="H173" s="77" t="s">
        <v>1522</v>
      </c>
    </row>
    <row r="174" spans="1:8" x14ac:dyDescent="0.3">
      <c r="A174" s="77" t="s">
        <v>1537</v>
      </c>
      <c r="B174" s="77">
        <v>49.4</v>
      </c>
      <c r="C174" s="78">
        <v>4.9700000000000003E-19</v>
      </c>
      <c r="D174" s="77" t="s">
        <v>1521</v>
      </c>
      <c r="E174" s="77" t="s">
        <v>781</v>
      </c>
      <c r="F174" s="77" t="s">
        <v>1299</v>
      </c>
      <c r="G174" s="77" t="s">
        <v>1299</v>
      </c>
      <c r="H174" s="77" t="s">
        <v>1522</v>
      </c>
    </row>
    <row r="175" spans="1:8" x14ac:dyDescent="0.3">
      <c r="A175" s="77" t="s">
        <v>1538</v>
      </c>
      <c r="B175" s="77">
        <v>50</v>
      </c>
      <c r="C175" s="78">
        <v>5.7800000000000002E-25</v>
      </c>
      <c r="D175" s="77" t="s">
        <v>1536</v>
      </c>
      <c r="E175" s="77" t="s">
        <v>781</v>
      </c>
      <c r="F175" s="77" t="s">
        <v>1299</v>
      </c>
      <c r="G175" s="77" t="s">
        <v>1299</v>
      </c>
      <c r="H175" s="77" t="s">
        <v>1522</v>
      </c>
    </row>
    <row r="176" spans="1:8" x14ac:dyDescent="0.3">
      <c r="A176" s="77" t="s">
        <v>1539</v>
      </c>
      <c r="B176" s="77">
        <v>50</v>
      </c>
      <c r="C176" s="78">
        <v>7.1599999999999997E-40</v>
      </c>
      <c r="D176" s="77" t="s">
        <v>1524</v>
      </c>
      <c r="E176" s="77" t="s">
        <v>781</v>
      </c>
      <c r="F176" s="77" t="s">
        <v>1299</v>
      </c>
      <c r="G176" s="77" t="s">
        <v>1299</v>
      </c>
      <c r="H176" s="77" t="s">
        <v>1522</v>
      </c>
    </row>
    <row r="177" spans="1:8" x14ac:dyDescent="0.3">
      <c r="A177" s="77" t="s">
        <v>1540</v>
      </c>
      <c r="B177" s="77">
        <v>51.2</v>
      </c>
      <c r="C177" s="78">
        <v>1.6700000000000001E-25</v>
      </c>
      <c r="D177" s="77" t="s">
        <v>1536</v>
      </c>
      <c r="E177" s="77" t="s">
        <v>781</v>
      </c>
      <c r="F177" s="77" t="s">
        <v>1299</v>
      </c>
      <c r="G177" s="77" t="s">
        <v>1299</v>
      </c>
      <c r="H177" s="77" t="s">
        <v>1522</v>
      </c>
    </row>
    <row r="178" spans="1:8" x14ac:dyDescent="0.3">
      <c r="A178" s="77" t="s">
        <v>1541</v>
      </c>
      <c r="B178" s="77">
        <v>52.3</v>
      </c>
      <c r="C178" s="78">
        <v>7.4199999999999998E-28</v>
      </c>
      <c r="D178" s="77" t="s">
        <v>1536</v>
      </c>
      <c r="E178" s="77" t="s">
        <v>781</v>
      </c>
      <c r="F178" s="77" t="s">
        <v>1299</v>
      </c>
      <c r="G178" s="77" t="s">
        <v>1299</v>
      </c>
      <c r="H178" s="77" t="s">
        <v>1522</v>
      </c>
    </row>
    <row r="179" spans="1:8" x14ac:dyDescent="0.3">
      <c r="A179" s="77" t="s">
        <v>1542</v>
      </c>
      <c r="B179" s="77">
        <v>55.6</v>
      </c>
      <c r="C179" s="78">
        <v>5.3500000000000003E-42</v>
      </c>
      <c r="D179" s="77" t="s">
        <v>1521</v>
      </c>
      <c r="E179" s="77" t="s">
        <v>781</v>
      </c>
      <c r="F179" s="77" t="s">
        <v>1299</v>
      </c>
      <c r="G179" s="77" t="s">
        <v>1299</v>
      </c>
      <c r="H179" s="77" t="s">
        <v>1522</v>
      </c>
    </row>
    <row r="180" spans="1:8" x14ac:dyDescent="0.3">
      <c r="A180" s="77" t="s">
        <v>1543</v>
      </c>
      <c r="B180" s="77">
        <v>57</v>
      </c>
      <c r="C180" s="78">
        <v>2.3900000000000001E-155</v>
      </c>
      <c r="D180" s="77" t="s">
        <v>1524</v>
      </c>
      <c r="E180" s="77" t="s">
        <v>781</v>
      </c>
      <c r="F180" s="77" t="s">
        <v>1299</v>
      </c>
      <c r="G180" s="77" t="s">
        <v>1299</v>
      </c>
      <c r="H180" s="77" t="s">
        <v>1522</v>
      </c>
    </row>
    <row r="181" spans="1:8" x14ac:dyDescent="0.3">
      <c r="A181" s="77" t="s">
        <v>1544</v>
      </c>
      <c r="B181" s="77">
        <v>57.9</v>
      </c>
      <c r="C181" s="78">
        <v>1.3999999999999999E-80</v>
      </c>
      <c r="D181" s="77" t="s">
        <v>1521</v>
      </c>
      <c r="E181" s="77" t="s">
        <v>781</v>
      </c>
      <c r="F181" s="77" t="s">
        <v>1299</v>
      </c>
      <c r="G181" s="77" t="s">
        <v>1299</v>
      </c>
      <c r="H181" s="77" t="s">
        <v>1522</v>
      </c>
    </row>
    <row r="182" spans="1:8" x14ac:dyDescent="0.3">
      <c r="A182" s="77" t="s">
        <v>1545</v>
      </c>
      <c r="B182" s="77">
        <v>58.7</v>
      </c>
      <c r="C182" s="78">
        <v>1.4500000000000001E-186</v>
      </c>
      <c r="D182" s="77" t="s">
        <v>1524</v>
      </c>
      <c r="E182" s="77" t="s">
        <v>781</v>
      </c>
      <c r="F182" s="77" t="s">
        <v>1299</v>
      </c>
      <c r="G182" s="77" t="s">
        <v>1299</v>
      </c>
      <c r="H182" s="77" t="s">
        <v>1522</v>
      </c>
    </row>
    <row r="183" spans="1:8" x14ac:dyDescent="0.3">
      <c r="A183" s="77" t="s">
        <v>1546</v>
      </c>
      <c r="B183" s="77">
        <v>61.9</v>
      </c>
      <c r="C183" s="78">
        <v>7.1899999999999996E-98</v>
      </c>
      <c r="D183" s="77" t="s">
        <v>1521</v>
      </c>
      <c r="E183" s="77" t="s">
        <v>781</v>
      </c>
      <c r="F183" s="77" t="s">
        <v>1299</v>
      </c>
      <c r="G183" s="77" t="s">
        <v>1299</v>
      </c>
      <c r="H183" s="77" t="s">
        <v>1522</v>
      </c>
    </row>
    <row r="184" spans="1:8" x14ac:dyDescent="0.3">
      <c r="A184" s="77" t="s">
        <v>1547</v>
      </c>
      <c r="B184" s="77">
        <v>67</v>
      </c>
      <c r="C184" s="78">
        <v>3.3000000000000002E-160</v>
      </c>
      <c r="D184" s="77" t="s">
        <v>1521</v>
      </c>
      <c r="E184" s="77" t="s">
        <v>781</v>
      </c>
      <c r="F184" s="77" t="s">
        <v>1299</v>
      </c>
      <c r="G184" s="77" t="s">
        <v>1299</v>
      </c>
      <c r="H184" s="77" t="s">
        <v>1522</v>
      </c>
    </row>
    <row r="185" spans="1:8" x14ac:dyDescent="0.3">
      <c r="A185" s="77" t="s">
        <v>1548</v>
      </c>
      <c r="B185" s="77">
        <v>67.900000000000006</v>
      </c>
      <c r="C185" s="78">
        <v>1.06E-41</v>
      </c>
      <c r="D185" s="77" t="s">
        <v>1524</v>
      </c>
      <c r="E185" s="77" t="s">
        <v>781</v>
      </c>
      <c r="F185" s="77" t="s">
        <v>1299</v>
      </c>
      <c r="G185" s="77" t="s">
        <v>1299</v>
      </c>
      <c r="H185" s="77" t="s">
        <v>1522</v>
      </c>
    </row>
    <row r="186" spans="1:8" x14ac:dyDescent="0.3">
      <c r="A186" s="77" t="s">
        <v>1549</v>
      </c>
      <c r="B186" s="77">
        <v>70.8</v>
      </c>
      <c r="C186" s="78">
        <v>1.1500000000000001E-110</v>
      </c>
      <c r="D186" s="77" t="s">
        <v>1521</v>
      </c>
      <c r="E186" s="77" t="s">
        <v>781</v>
      </c>
      <c r="F186" s="77" t="s">
        <v>1299</v>
      </c>
      <c r="G186" s="77" t="s">
        <v>1299</v>
      </c>
      <c r="H186" s="77" t="s">
        <v>1522</v>
      </c>
    </row>
    <row r="187" spans="1:8" x14ac:dyDescent="0.3">
      <c r="A187" s="77" t="s">
        <v>1550</v>
      </c>
      <c r="B187" s="77">
        <v>72.2</v>
      </c>
      <c r="C187" s="78">
        <v>2.2099999999999998E-112</v>
      </c>
      <c r="D187" s="77" t="s">
        <v>1521</v>
      </c>
      <c r="E187" s="77" t="s">
        <v>781</v>
      </c>
      <c r="F187" s="77" t="s">
        <v>1299</v>
      </c>
      <c r="G187" s="77" t="s">
        <v>1299</v>
      </c>
      <c r="H187" s="77" t="s">
        <v>1522</v>
      </c>
    </row>
    <row r="188" spans="1:8" x14ac:dyDescent="0.3">
      <c r="A188" s="77" t="s">
        <v>1551</v>
      </c>
      <c r="B188" s="77">
        <v>58.8</v>
      </c>
      <c r="C188" s="77">
        <v>1.22</v>
      </c>
      <c r="D188" s="77" t="s">
        <v>1552</v>
      </c>
      <c r="E188" s="77" t="s">
        <v>1299</v>
      </c>
      <c r="F188" s="77" t="s">
        <v>1299</v>
      </c>
      <c r="G188" s="77" t="s">
        <v>1299</v>
      </c>
      <c r="H188" s="77" t="s">
        <v>1299</v>
      </c>
    </row>
    <row r="189" spans="1:8" x14ac:dyDescent="0.3">
      <c r="A189" s="77" t="s">
        <v>1553</v>
      </c>
      <c r="B189" s="77">
        <v>29.9</v>
      </c>
      <c r="C189" s="78">
        <v>2.4799999999999998E-38</v>
      </c>
      <c r="D189" s="77" t="s">
        <v>1554</v>
      </c>
      <c r="E189" s="77" t="s">
        <v>1299</v>
      </c>
      <c r="F189" s="77" t="s">
        <v>1299</v>
      </c>
      <c r="G189" s="77" t="s">
        <v>1299</v>
      </c>
      <c r="H189" s="77" t="s">
        <v>1299</v>
      </c>
    </row>
    <row r="190" spans="1:8" ht="14.5" x14ac:dyDescent="0.35">
      <c r="A190" s="77" t="s">
        <v>1555</v>
      </c>
      <c r="B190" s="77">
        <v>55.5</v>
      </c>
      <c r="C190" s="78">
        <v>4.9600000000000001E-53</v>
      </c>
      <c r="D190" s="77" t="s">
        <v>1556</v>
      </c>
      <c r="E190" s="77" t="s">
        <v>1557</v>
      </c>
      <c r="F190" s="77" t="s">
        <v>850</v>
      </c>
      <c r="G190" s="96" t="s">
        <v>1558</v>
      </c>
      <c r="H190" s="77" t="s">
        <v>1559</v>
      </c>
    </row>
    <row r="191" spans="1:8" ht="14.5" x14ac:dyDescent="0.35">
      <c r="A191" s="77" t="s">
        <v>1560</v>
      </c>
      <c r="B191" s="77">
        <v>73.400000000000006</v>
      </c>
      <c r="C191" s="78">
        <v>7.0400000000000003E-127</v>
      </c>
      <c r="D191" s="77" t="s">
        <v>1561</v>
      </c>
      <c r="E191" s="77" t="s">
        <v>1557</v>
      </c>
      <c r="F191" s="77" t="s">
        <v>850</v>
      </c>
      <c r="G191" s="96" t="s">
        <v>1558</v>
      </c>
      <c r="H191" s="77" t="s">
        <v>1559</v>
      </c>
    </row>
    <row r="192" spans="1:8" ht="14.5" x14ac:dyDescent="0.35">
      <c r="A192" s="77" t="s">
        <v>1562</v>
      </c>
      <c r="B192" s="77">
        <v>66.2</v>
      </c>
      <c r="C192" s="78">
        <v>1.9600000000000001E-95</v>
      </c>
      <c r="D192" s="77" t="s">
        <v>1561</v>
      </c>
      <c r="E192" s="77" t="s">
        <v>1557</v>
      </c>
      <c r="F192" s="77" t="s">
        <v>850</v>
      </c>
      <c r="G192" s="96" t="s">
        <v>1558</v>
      </c>
      <c r="H192" s="77" t="s">
        <v>1559</v>
      </c>
    </row>
    <row r="193" spans="1:8" ht="14.5" x14ac:dyDescent="0.35">
      <c r="A193" s="77" t="s">
        <v>1563</v>
      </c>
      <c r="B193" s="77">
        <v>53.3</v>
      </c>
      <c r="C193" s="78">
        <v>1.11E-34</v>
      </c>
      <c r="D193" s="77" t="s">
        <v>1564</v>
      </c>
      <c r="E193" s="77" t="s">
        <v>1557</v>
      </c>
      <c r="F193" s="77" t="s">
        <v>850</v>
      </c>
      <c r="G193" s="96" t="s">
        <v>1558</v>
      </c>
      <c r="H193" s="77" t="s">
        <v>1559</v>
      </c>
    </row>
    <row r="194" spans="1:8" ht="14.5" x14ac:dyDescent="0.35">
      <c r="A194" s="77" t="s">
        <v>1565</v>
      </c>
      <c r="B194" s="77">
        <v>53.1</v>
      </c>
      <c r="C194" s="78">
        <v>3.7099999999999998E-27</v>
      </c>
      <c r="D194" s="77" t="s">
        <v>1566</v>
      </c>
      <c r="E194" s="77" t="s">
        <v>851</v>
      </c>
      <c r="F194" s="77" t="s">
        <v>852</v>
      </c>
      <c r="G194" s="96" t="s">
        <v>1567</v>
      </c>
      <c r="H194" s="77" t="s">
        <v>1568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09"/>
  <sheetViews>
    <sheetView workbookViewId="0">
      <selection activeCell="O14" sqref="O14"/>
    </sheetView>
  </sheetViews>
  <sheetFormatPr defaultColWidth="8.75" defaultRowHeight="14" x14ac:dyDescent="0.3"/>
  <cols>
    <col min="1" max="1" width="39.25" style="18" customWidth="1"/>
    <col min="2" max="2" width="48.1640625" style="18" bestFit="1" customWidth="1"/>
    <col min="3" max="16384" width="8.75" style="18"/>
  </cols>
  <sheetData>
    <row r="1" spans="1:2" ht="27" customHeight="1" x14ac:dyDescent="0.3">
      <c r="A1" s="42" t="s">
        <v>4698</v>
      </c>
    </row>
    <row r="2" spans="1:2" ht="19.5" customHeight="1" x14ac:dyDescent="0.3">
      <c r="A2" s="55" t="s">
        <v>4696</v>
      </c>
      <c r="B2" s="55" t="s">
        <v>4697</v>
      </c>
    </row>
    <row r="3" spans="1:2" x14ac:dyDescent="0.3">
      <c r="A3" s="18" t="s">
        <v>1683</v>
      </c>
      <c r="B3" s="18" t="s">
        <v>1684</v>
      </c>
    </row>
    <row r="4" spans="1:2" x14ac:dyDescent="0.3">
      <c r="A4" s="18" t="s">
        <v>1685</v>
      </c>
      <c r="B4" s="18" t="s">
        <v>1686</v>
      </c>
    </row>
    <row r="5" spans="1:2" x14ac:dyDescent="0.3">
      <c r="A5" s="18" t="s">
        <v>1687</v>
      </c>
      <c r="B5" s="18" t="s">
        <v>1688</v>
      </c>
    </row>
    <row r="6" spans="1:2" x14ac:dyDescent="0.3">
      <c r="A6" s="18" t="s">
        <v>811</v>
      </c>
      <c r="B6" s="18" t="s">
        <v>1689</v>
      </c>
    </row>
    <row r="7" spans="1:2" x14ac:dyDescent="0.3">
      <c r="A7" s="18" t="s">
        <v>1690</v>
      </c>
      <c r="B7" s="18" t="s">
        <v>801</v>
      </c>
    </row>
    <row r="8" spans="1:2" x14ac:dyDescent="0.3">
      <c r="A8" s="18" t="s">
        <v>783</v>
      </c>
      <c r="B8" s="18" t="s">
        <v>1691</v>
      </c>
    </row>
    <row r="9" spans="1:2" x14ac:dyDescent="0.3">
      <c r="A9" s="18" t="s">
        <v>1692</v>
      </c>
      <c r="B9" s="18" t="s">
        <v>1693</v>
      </c>
    </row>
    <row r="10" spans="1:2" x14ac:dyDescent="0.3">
      <c r="A10" s="18" t="s">
        <v>1694</v>
      </c>
      <c r="B10" s="18" t="s">
        <v>1695</v>
      </c>
    </row>
    <row r="11" spans="1:2" x14ac:dyDescent="0.3">
      <c r="A11" s="18" t="s">
        <v>1696</v>
      </c>
      <c r="B11" s="18" t="s">
        <v>1697</v>
      </c>
    </row>
    <row r="12" spans="1:2" x14ac:dyDescent="0.3">
      <c r="A12" s="18" t="s">
        <v>813</v>
      </c>
      <c r="B12" s="18" t="s">
        <v>800</v>
      </c>
    </row>
    <row r="13" spans="1:2" x14ac:dyDescent="0.3">
      <c r="A13" s="18" t="s">
        <v>1698</v>
      </c>
      <c r="B13" s="18" t="s">
        <v>1699</v>
      </c>
    </row>
    <row r="14" spans="1:2" x14ac:dyDescent="0.3">
      <c r="A14" s="18" t="s">
        <v>831</v>
      </c>
      <c r="B14" s="18" t="s">
        <v>832</v>
      </c>
    </row>
    <row r="15" spans="1:2" x14ac:dyDescent="0.3">
      <c r="A15" s="18" t="s">
        <v>1700</v>
      </c>
      <c r="B15" s="18" t="s">
        <v>797</v>
      </c>
    </row>
    <row r="16" spans="1:2" x14ac:dyDescent="0.3">
      <c r="A16" s="18" t="s">
        <v>1701</v>
      </c>
      <c r="B16" s="18" t="s">
        <v>788</v>
      </c>
    </row>
    <row r="17" spans="1:2" x14ac:dyDescent="0.3">
      <c r="A17" s="18" t="s">
        <v>1702</v>
      </c>
      <c r="B17" s="18" t="s">
        <v>1703</v>
      </c>
    </row>
    <row r="18" spans="1:2" x14ac:dyDescent="0.3">
      <c r="A18" s="18" t="s">
        <v>1704</v>
      </c>
      <c r="B18" s="18" t="s">
        <v>1705</v>
      </c>
    </row>
    <row r="19" spans="1:2" x14ac:dyDescent="0.3">
      <c r="A19" s="18" t="s">
        <v>1706</v>
      </c>
      <c r="B19" s="18" t="s">
        <v>1707</v>
      </c>
    </row>
    <row r="20" spans="1:2" x14ac:dyDescent="0.3">
      <c r="A20" s="18" t="s">
        <v>1708</v>
      </c>
      <c r="B20" s="18" t="s">
        <v>1709</v>
      </c>
    </row>
    <row r="21" spans="1:2" x14ac:dyDescent="0.3">
      <c r="A21" s="18" t="s">
        <v>1710</v>
      </c>
      <c r="B21" s="18" t="s">
        <v>1711</v>
      </c>
    </row>
    <row r="22" spans="1:2" x14ac:dyDescent="0.3">
      <c r="A22" s="18" t="s">
        <v>1712</v>
      </c>
      <c r="B22" s="18" t="s">
        <v>1713</v>
      </c>
    </row>
    <row r="23" spans="1:2" x14ac:dyDescent="0.3">
      <c r="A23" s="18" t="s">
        <v>1714</v>
      </c>
      <c r="B23" s="18" t="s">
        <v>789</v>
      </c>
    </row>
    <row r="24" spans="1:2" x14ac:dyDescent="0.3">
      <c r="A24" s="18" t="s">
        <v>1715</v>
      </c>
      <c r="B24" s="18" t="s">
        <v>785</v>
      </c>
    </row>
    <row r="25" spans="1:2" x14ac:dyDescent="0.3">
      <c r="A25" s="18" t="s">
        <v>842</v>
      </c>
      <c r="B25" s="18" t="s">
        <v>843</v>
      </c>
    </row>
    <row r="26" spans="1:2" x14ac:dyDescent="0.3">
      <c r="A26" s="18" t="s">
        <v>824</v>
      </c>
      <c r="B26" s="18" t="s">
        <v>825</v>
      </c>
    </row>
    <row r="27" spans="1:2" x14ac:dyDescent="0.3">
      <c r="A27" s="18" t="s">
        <v>854</v>
      </c>
      <c r="B27" s="18" t="s">
        <v>855</v>
      </c>
    </row>
    <row r="28" spans="1:2" x14ac:dyDescent="0.3">
      <c r="A28" s="18" t="s">
        <v>1716</v>
      </c>
      <c r="B28" s="18" t="s">
        <v>1717</v>
      </c>
    </row>
    <row r="29" spans="1:2" x14ac:dyDescent="0.3">
      <c r="A29" s="18" t="s">
        <v>786</v>
      </c>
      <c r="B29" s="18" t="s">
        <v>787</v>
      </c>
    </row>
    <row r="30" spans="1:2" x14ac:dyDescent="0.3">
      <c r="A30" s="18" t="s">
        <v>853</v>
      </c>
      <c r="B30" s="18" t="s">
        <v>787</v>
      </c>
    </row>
    <row r="31" spans="1:2" x14ac:dyDescent="0.3">
      <c r="A31" s="18" t="s">
        <v>847</v>
      </c>
      <c r="B31" s="18" t="s">
        <v>784</v>
      </c>
    </row>
    <row r="32" spans="1:2" x14ac:dyDescent="0.3">
      <c r="A32" s="18" t="s">
        <v>1718</v>
      </c>
      <c r="B32" s="18" t="s">
        <v>1719</v>
      </c>
    </row>
    <row r="33" spans="1:2" x14ac:dyDescent="0.3">
      <c r="A33" s="18" t="s">
        <v>1720</v>
      </c>
      <c r="B33" s="18" t="s">
        <v>1721</v>
      </c>
    </row>
    <row r="34" spans="1:2" x14ac:dyDescent="0.3">
      <c r="A34" s="18" t="s">
        <v>826</v>
      </c>
      <c r="B34" s="18" t="s">
        <v>784</v>
      </c>
    </row>
    <row r="35" spans="1:2" x14ac:dyDescent="0.3">
      <c r="A35" s="18" t="s">
        <v>802</v>
      </c>
      <c r="B35" s="18" t="s">
        <v>803</v>
      </c>
    </row>
    <row r="36" spans="1:2" x14ac:dyDescent="0.3">
      <c r="A36" s="18" t="s">
        <v>846</v>
      </c>
      <c r="B36" s="18" t="s">
        <v>790</v>
      </c>
    </row>
    <row r="37" spans="1:2" x14ac:dyDescent="0.3">
      <c r="A37" s="18" t="s">
        <v>827</v>
      </c>
      <c r="B37" s="18" t="s">
        <v>828</v>
      </c>
    </row>
    <row r="38" spans="1:2" x14ac:dyDescent="0.3">
      <c r="A38" s="18" t="s">
        <v>829</v>
      </c>
      <c r="B38" s="18" t="s">
        <v>830</v>
      </c>
    </row>
    <row r="39" spans="1:2" x14ac:dyDescent="0.3">
      <c r="A39" s="18" t="s">
        <v>1722</v>
      </c>
      <c r="B39" s="18" t="s">
        <v>1723</v>
      </c>
    </row>
    <row r="40" spans="1:2" x14ac:dyDescent="0.3">
      <c r="A40" s="18" t="s">
        <v>1724</v>
      </c>
      <c r="B40" s="18" t="s">
        <v>1725</v>
      </c>
    </row>
    <row r="41" spans="1:2" x14ac:dyDescent="0.3">
      <c r="A41" s="18" t="s">
        <v>1726</v>
      </c>
      <c r="B41" s="18" t="s">
        <v>1727</v>
      </c>
    </row>
    <row r="42" spans="1:2" x14ac:dyDescent="0.3">
      <c r="A42" s="18" t="s">
        <v>818</v>
      </c>
      <c r="B42" s="18" t="s">
        <v>819</v>
      </c>
    </row>
    <row r="43" spans="1:2" x14ac:dyDescent="0.3">
      <c r="A43" s="18" t="s">
        <v>1728</v>
      </c>
      <c r="B43" s="18" t="s">
        <v>1729</v>
      </c>
    </row>
    <row r="44" spans="1:2" x14ac:dyDescent="0.3">
      <c r="A44" s="18" t="s">
        <v>1730</v>
      </c>
      <c r="B44" s="18" t="s">
        <v>1731</v>
      </c>
    </row>
    <row r="45" spans="1:2" x14ac:dyDescent="0.3">
      <c r="A45" s="18" t="s">
        <v>1732</v>
      </c>
      <c r="B45" s="18" t="s">
        <v>1733</v>
      </c>
    </row>
    <row r="46" spans="1:2" x14ac:dyDescent="0.3">
      <c r="A46" s="18" t="s">
        <v>1732</v>
      </c>
      <c r="B46" s="18" t="s">
        <v>1733</v>
      </c>
    </row>
    <row r="47" spans="1:2" x14ac:dyDescent="0.3">
      <c r="A47" s="18" t="s">
        <v>1734</v>
      </c>
      <c r="B47" s="18" t="s">
        <v>1735</v>
      </c>
    </row>
    <row r="48" spans="1:2" x14ac:dyDescent="0.3">
      <c r="A48" s="18" t="s">
        <v>1736</v>
      </c>
      <c r="B48" s="18" t="s">
        <v>1737</v>
      </c>
    </row>
    <row r="49" spans="1:2" x14ac:dyDescent="0.3">
      <c r="A49" s="18" t="s">
        <v>1738</v>
      </c>
      <c r="B49" s="18" t="s">
        <v>1699</v>
      </c>
    </row>
    <row r="50" spans="1:2" x14ac:dyDescent="0.3">
      <c r="A50" s="18" t="s">
        <v>1739</v>
      </c>
      <c r="B50" s="18" t="s">
        <v>1740</v>
      </c>
    </row>
    <row r="51" spans="1:2" x14ac:dyDescent="0.3">
      <c r="A51" s="18" t="s">
        <v>1741</v>
      </c>
      <c r="B51" s="18" t="s">
        <v>1742</v>
      </c>
    </row>
    <row r="52" spans="1:2" x14ac:dyDescent="0.3">
      <c r="A52" s="18" t="s">
        <v>1743</v>
      </c>
      <c r="B52" s="18" t="s">
        <v>1744</v>
      </c>
    </row>
    <row r="53" spans="1:2" x14ac:dyDescent="0.3">
      <c r="A53" s="18" t="s">
        <v>1745</v>
      </c>
      <c r="B53" s="18" t="s">
        <v>1746</v>
      </c>
    </row>
    <row r="54" spans="1:2" x14ac:dyDescent="0.3">
      <c r="A54" s="18" t="s">
        <v>1747</v>
      </c>
      <c r="B54" s="18" t="s">
        <v>1748</v>
      </c>
    </row>
    <row r="55" spans="1:2" x14ac:dyDescent="0.3">
      <c r="A55" s="18" t="s">
        <v>1749</v>
      </c>
      <c r="B55" s="18" t="s">
        <v>1750</v>
      </c>
    </row>
    <row r="56" spans="1:2" x14ac:dyDescent="0.3">
      <c r="A56" s="18" t="s">
        <v>1751</v>
      </c>
      <c r="B56" s="18" t="s">
        <v>1752</v>
      </c>
    </row>
    <row r="57" spans="1:2" x14ac:dyDescent="0.3">
      <c r="A57" s="18" t="s">
        <v>806</v>
      </c>
      <c r="B57" s="18" t="s">
        <v>807</v>
      </c>
    </row>
    <row r="58" spans="1:2" x14ac:dyDescent="0.3">
      <c r="A58" s="18" t="s">
        <v>1753</v>
      </c>
      <c r="B58" s="18" t="s">
        <v>1754</v>
      </c>
    </row>
    <row r="59" spans="1:2" x14ac:dyDescent="0.3">
      <c r="A59" s="18" t="s">
        <v>1755</v>
      </c>
      <c r="B59" s="18" t="s">
        <v>1756</v>
      </c>
    </row>
    <row r="60" spans="1:2" x14ac:dyDescent="0.3">
      <c r="A60" s="18" t="s">
        <v>1757</v>
      </c>
      <c r="B60" s="18" t="s">
        <v>1758</v>
      </c>
    </row>
    <row r="61" spans="1:2" x14ac:dyDescent="0.3">
      <c r="A61" s="18" t="s">
        <v>1759</v>
      </c>
      <c r="B61" s="18" t="s">
        <v>1760</v>
      </c>
    </row>
    <row r="62" spans="1:2" x14ac:dyDescent="0.3">
      <c r="A62" s="18" t="s">
        <v>1761</v>
      </c>
      <c r="B62" s="18" t="s">
        <v>1762</v>
      </c>
    </row>
    <row r="63" spans="1:2" x14ac:dyDescent="0.3">
      <c r="A63" s="18" t="s">
        <v>1763</v>
      </c>
      <c r="B63" s="18" t="s">
        <v>1764</v>
      </c>
    </row>
    <row r="64" spans="1:2" x14ac:dyDescent="0.3">
      <c r="A64" s="18" t="s">
        <v>1765</v>
      </c>
      <c r="B64" s="18" t="s">
        <v>1766</v>
      </c>
    </row>
    <row r="65" spans="1:2" x14ac:dyDescent="0.3">
      <c r="A65" s="18" t="s">
        <v>1767</v>
      </c>
      <c r="B65" s="18" t="s">
        <v>1768</v>
      </c>
    </row>
    <row r="66" spans="1:2" x14ac:dyDescent="0.3">
      <c r="A66" s="18" t="s">
        <v>1769</v>
      </c>
      <c r="B66" s="18" t="s">
        <v>1770</v>
      </c>
    </row>
    <row r="67" spans="1:2" x14ac:dyDescent="0.3">
      <c r="A67" s="18" t="s">
        <v>1771</v>
      </c>
      <c r="B67" s="18" t="s">
        <v>1772</v>
      </c>
    </row>
    <row r="68" spans="1:2" x14ac:dyDescent="0.3">
      <c r="A68" s="18" t="s">
        <v>844</v>
      </c>
      <c r="B68" s="18" t="s">
        <v>845</v>
      </c>
    </row>
    <row r="69" spans="1:2" x14ac:dyDescent="0.3">
      <c r="A69" s="18" t="s">
        <v>1773</v>
      </c>
      <c r="B69" s="18" t="s">
        <v>1774</v>
      </c>
    </row>
    <row r="70" spans="1:2" x14ac:dyDescent="0.3">
      <c r="A70" s="18" t="s">
        <v>1775</v>
      </c>
      <c r="B70" s="18" t="s">
        <v>1776</v>
      </c>
    </row>
    <row r="71" spans="1:2" x14ac:dyDescent="0.3">
      <c r="A71" s="18" t="s">
        <v>1777</v>
      </c>
      <c r="B71" s="18" t="s">
        <v>1778</v>
      </c>
    </row>
    <row r="72" spans="1:2" x14ac:dyDescent="0.3">
      <c r="A72" s="18" t="s">
        <v>1779</v>
      </c>
      <c r="B72" s="18" t="s">
        <v>1780</v>
      </c>
    </row>
    <row r="73" spans="1:2" x14ac:dyDescent="0.3">
      <c r="A73" s="18" t="s">
        <v>1781</v>
      </c>
      <c r="B73" s="18" t="s">
        <v>1782</v>
      </c>
    </row>
    <row r="74" spans="1:2" x14ac:dyDescent="0.3">
      <c r="A74" s="18" t="s">
        <v>1783</v>
      </c>
      <c r="B74" s="18" t="s">
        <v>793</v>
      </c>
    </row>
    <row r="75" spans="1:2" x14ac:dyDescent="0.3">
      <c r="A75" s="18" t="s">
        <v>1784</v>
      </c>
      <c r="B75" s="18" t="s">
        <v>1785</v>
      </c>
    </row>
    <row r="76" spans="1:2" x14ac:dyDescent="0.3">
      <c r="A76" s="18" t="s">
        <v>1786</v>
      </c>
      <c r="B76" s="18" t="s">
        <v>1787</v>
      </c>
    </row>
    <row r="77" spans="1:2" x14ac:dyDescent="0.3">
      <c r="A77" s="18" t="s">
        <v>1788</v>
      </c>
      <c r="B77" s="18" t="s">
        <v>1789</v>
      </c>
    </row>
    <row r="78" spans="1:2" x14ac:dyDescent="0.3">
      <c r="A78" s="18" t="s">
        <v>1790</v>
      </c>
      <c r="B78" s="18" t="s">
        <v>1791</v>
      </c>
    </row>
    <row r="79" spans="1:2" x14ac:dyDescent="0.3">
      <c r="A79" s="18" t="s">
        <v>1792</v>
      </c>
      <c r="B79" s="18" t="s">
        <v>1793</v>
      </c>
    </row>
    <row r="80" spans="1:2" x14ac:dyDescent="0.3">
      <c r="A80" s="18" t="s">
        <v>1794</v>
      </c>
      <c r="B80" s="18" t="s">
        <v>1795</v>
      </c>
    </row>
    <row r="81" spans="1:2" x14ac:dyDescent="0.3">
      <c r="A81" s="18" t="s">
        <v>805</v>
      </c>
      <c r="B81" s="18" t="s">
        <v>798</v>
      </c>
    </row>
    <row r="82" spans="1:2" x14ac:dyDescent="0.3">
      <c r="A82" s="18" t="s">
        <v>1796</v>
      </c>
      <c r="B82" s="18" t="s">
        <v>1797</v>
      </c>
    </row>
    <row r="83" spans="1:2" x14ac:dyDescent="0.3">
      <c r="A83" s="18" t="s">
        <v>1798</v>
      </c>
      <c r="B83" s="18" t="s">
        <v>1799</v>
      </c>
    </row>
    <row r="84" spans="1:2" x14ac:dyDescent="0.3">
      <c r="A84" s="18" t="s">
        <v>1800</v>
      </c>
      <c r="B84" s="18" t="s">
        <v>1801</v>
      </c>
    </row>
    <row r="85" spans="1:2" x14ac:dyDescent="0.3">
      <c r="A85" s="18" t="s">
        <v>1802</v>
      </c>
      <c r="B85" s="18" t="s">
        <v>1803</v>
      </c>
    </row>
    <row r="86" spans="1:2" x14ac:dyDescent="0.3">
      <c r="A86" s="18" t="s">
        <v>1804</v>
      </c>
      <c r="B86" s="18" t="s">
        <v>1805</v>
      </c>
    </row>
    <row r="87" spans="1:2" x14ac:dyDescent="0.3">
      <c r="A87" s="18" t="s">
        <v>1806</v>
      </c>
      <c r="B87" s="18" t="s">
        <v>1807</v>
      </c>
    </row>
    <row r="88" spans="1:2" x14ac:dyDescent="0.3">
      <c r="A88" s="18" t="s">
        <v>1808</v>
      </c>
      <c r="B88" s="18" t="s">
        <v>1809</v>
      </c>
    </row>
    <row r="89" spans="1:2" x14ac:dyDescent="0.3">
      <c r="A89" s="18" t="s">
        <v>1810</v>
      </c>
      <c r="B89" s="18" t="s">
        <v>1811</v>
      </c>
    </row>
    <row r="90" spans="1:2" x14ac:dyDescent="0.3">
      <c r="A90" s="18" t="s">
        <v>1812</v>
      </c>
      <c r="B90" s="18" t="s">
        <v>1813</v>
      </c>
    </row>
    <row r="91" spans="1:2" x14ac:dyDescent="0.3">
      <c r="A91" s="18" t="s">
        <v>1814</v>
      </c>
      <c r="B91" s="18" t="s">
        <v>1815</v>
      </c>
    </row>
    <row r="92" spans="1:2" x14ac:dyDescent="0.3">
      <c r="A92" s="18" t="s">
        <v>1816</v>
      </c>
      <c r="B92" s="18" t="s">
        <v>1817</v>
      </c>
    </row>
    <row r="93" spans="1:2" x14ac:dyDescent="0.3">
      <c r="A93" s="18" t="s">
        <v>1818</v>
      </c>
      <c r="B93" s="18" t="s">
        <v>1819</v>
      </c>
    </row>
    <row r="94" spans="1:2" x14ac:dyDescent="0.3">
      <c r="A94" s="18" t="s">
        <v>1820</v>
      </c>
      <c r="B94" s="18" t="s">
        <v>1821</v>
      </c>
    </row>
    <row r="95" spans="1:2" x14ac:dyDescent="0.3">
      <c r="A95" s="18" t="s">
        <v>792</v>
      </c>
      <c r="B95" s="18" t="s">
        <v>1822</v>
      </c>
    </row>
    <row r="96" spans="1:2" x14ac:dyDescent="0.3">
      <c r="A96" s="18" t="s">
        <v>1823</v>
      </c>
      <c r="B96" s="18" t="s">
        <v>1824</v>
      </c>
    </row>
    <row r="97" spans="1:2" x14ac:dyDescent="0.3">
      <c r="A97" s="18" t="s">
        <v>1825</v>
      </c>
      <c r="B97" s="18" t="s">
        <v>1826</v>
      </c>
    </row>
    <row r="98" spans="1:2" x14ac:dyDescent="0.3">
      <c r="A98" s="18" t="s">
        <v>1827</v>
      </c>
      <c r="B98" s="18" t="s">
        <v>1828</v>
      </c>
    </row>
    <row r="99" spans="1:2" x14ac:dyDescent="0.3">
      <c r="A99" s="18" t="s">
        <v>1829</v>
      </c>
      <c r="B99" s="18" t="s">
        <v>1830</v>
      </c>
    </row>
    <row r="100" spans="1:2" x14ac:dyDescent="0.3">
      <c r="A100" s="18" t="s">
        <v>1831</v>
      </c>
      <c r="B100" s="18" t="s">
        <v>1832</v>
      </c>
    </row>
    <row r="101" spans="1:2" x14ac:dyDescent="0.3">
      <c r="A101" s="18" t="s">
        <v>1833</v>
      </c>
      <c r="B101" s="18" t="s">
        <v>1834</v>
      </c>
    </row>
    <row r="102" spans="1:2" x14ac:dyDescent="0.3">
      <c r="A102" s="18" t="s">
        <v>1835</v>
      </c>
      <c r="B102" s="18" t="s">
        <v>1836</v>
      </c>
    </row>
    <row r="103" spans="1:2" x14ac:dyDescent="0.3">
      <c r="A103" s="18" t="s">
        <v>1837</v>
      </c>
      <c r="B103" s="18" t="s">
        <v>1838</v>
      </c>
    </row>
    <row r="104" spans="1:2" x14ac:dyDescent="0.3">
      <c r="A104" s="18" t="s">
        <v>1839</v>
      </c>
      <c r="B104" s="18" t="s">
        <v>1840</v>
      </c>
    </row>
    <row r="105" spans="1:2" x14ac:dyDescent="0.3">
      <c r="A105" s="18" t="s">
        <v>1841</v>
      </c>
      <c r="B105" s="18" t="s">
        <v>1842</v>
      </c>
    </row>
    <row r="106" spans="1:2" x14ac:dyDescent="0.3">
      <c r="A106" s="18" t="s">
        <v>1843</v>
      </c>
      <c r="B106" s="18" t="s">
        <v>1844</v>
      </c>
    </row>
    <row r="107" spans="1:2" x14ac:dyDescent="0.3">
      <c r="A107" s="18" t="s">
        <v>1845</v>
      </c>
      <c r="B107" s="18" t="s">
        <v>1846</v>
      </c>
    </row>
    <row r="108" spans="1:2" x14ac:dyDescent="0.3">
      <c r="A108" s="18" t="s">
        <v>1847</v>
      </c>
      <c r="B108" s="18" t="s">
        <v>1848</v>
      </c>
    </row>
    <row r="109" spans="1:2" x14ac:dyDescent="0.3">
      <c r="A109" s="18" t="s">
        <v>1849</v>
      </c>
      <c r="B109" s="18" t="s">
        <v>1850</v>
      </c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4"/>
  <sheetViews>
    <sheetView workbookViewId="0">
      <selection activeCell="A4" sqref="A4"/>
    </sheetView>
  </sheetViews>
  <sheetFormatPr defaultColWidth="8.75" defaultRowHeight="14" x14ac:dyDescent="0.3"/>
  <cols>
    <col min="1" max="1" width="21.58203125" style="3" bestFit="1" customWidth="1"/>
    <col min="2" max="2" width="14.83203125" style="3" customWidth="1"/>
    <col min="3" max="11" width="11" style="3" bestFit="1" customWidth="1"/>
    <col min="12" max="24" width="12.1640625" style="3" bestFit="1" customWidth="1"/>
    <col min="25" max="16384" width="8.75" style="3"/>
  </cols>
  <sheetData>
    <row r="1" spans="1:24" ht="29.25" customHeight="1" x14ac:dyDescent="0.3">
      <c r="A1" s="105" t="s">
        <v>5190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</row>
    <row r="2" spans="1:24" ht="28" x14ac:dyDescent="0.3">
      <c r="A2" s="89" t="s">
        <v>468</v>
      </c>
      <c r="B2" s="91" t="s">
        <v>469</v>
      </c>
      <c r="C2" s="92" t="s">
        <v>5092</v>
      </c>
      <c r="D2" s="92" t="s">
        <v>5093</v>
      </c>
      <c r="E2" s="92" t="s">
        <v>5094</v>
      </c>
      <c r="F2" s="92" t="s">
        <v>5095</v>
      </c>
      <c r="G2" s="92" t="s">
        <v>5096</v>
      </c>
      <c r="H2" s="92" t="s">
        <v>5097</v>
      </c>
      <c r="I2" s="92" t="s">
        <v>5098</v>
      </c>
      <c r="J2" s="92" t="s">
        <v>5099</v>
      </c>
      <c r="K2" s="92" t="s">
        <v>5100</v>
      </c>
      <c r="L2" s="92" t="s">
        <v>5101</v>
      </c>
      <c r="M2" s="92" t="s">
        <v>5102</v>
      </c>
      <c r="N2" s="92" t="s">
        <v>5103</v>
      </c>
      <c r="O2" s="92" t="s">
        <v>5104</v>
      </c>
      <c r="P2" s="92" t="s">
        <v>5105</v>
      </c>
      <c r="Q2" s="92" t="s">
        <v>5106</v>
      </c>
      <c r="R2" s="92" t="s">
        <v>5107</v>
      </c>
      <c r="S2" s="92" t="s">
        <v>5108</v>
      </c>
      <c r="T2" s="92" t="s">
        <v>5109</v>
      </c>
      <c r="U2" s="92" t="s">
        <v>5110</v>
      </c>
      <c r="V2" s="92" t="s">
        <v>5111</v>
      </c>
      <c r="W2" s="92" t="s">
        <v>5112</v>
      </c>
      <c r="X2" s="92" t="s">
        <v>5113</v>
      </c>
    </row>
    <row r="3" spans="1:24" ht="24.65" customHeight="1" x14ac:dyDescent="0.3">
      <c r="A3" s="46" t="s">
        <v>470</v>
      </c>
      <c r="B3" s="46">
        <v>68.09</v>
      </c>
      <c r="C3" s="80">
        <v>1.63374786637406E-2</v>
      </c>
      <c r="D3" s="80">
        <v>1.47630147630148E-2</v>
      </c>
      <c r="E3" s="80">
        <v>2.8571428571428598E-2</v>
      </c>
      <c r="F3" s="80">
        <v>6.2809917355371905E-2</v>
      </c>
      <c r="G3" s="80">
        <v>7.8145695364238404E-2</v>
      </c>
      <c r="H3" s="80">
        <v>6.7271352985638702E-2</v>
      </c>
      <c r="I3" s="80">
        <v>0.19206584057702999</v>
      </c>
      <c r="J3" s="80">
        <v>4.20054200542005E-2</v>
      </c>
      <c r="K3" s="80">
        <v>2.7292576419213999E-2</v>
      </c>
      <c r="L3" s="80">
        <v>0</v>
      </c>
      <c r="M3" s="80">
        <v>2.7667984189723299E-2</v>
      </c>
      <c r="N3" s="80">
        <v>3.9682539682539701E-2</v>
      </c>
      <c r="O3" s="80">
        <v>1</v>
      </c>
      <c r="P3" s="80">
        <v>1</v>
      </c>
      <c r="Q3" s="80">
        <v>0</v>
      </c>
      <c r="R3" s="80">
        <v>0</v>
      </c>
      <c r="S3" s="80">
        <v>0</v>
      </c>
      <c r="T3" s="80">
        <v>1.9076923076923099E-2</v>
      </c>
      <c r="U3" s="80">
        <v>0</v>
      </c>
      <c r="V3" s="80">
        <v>0</v>
      </c>
      <c r="W3" s="80">
        <v>0</v>
      </c>
      <c r="X3" s="80">
        <v>8.5125448028673806E-3</v>
      </c>
    </row>
    <row r="4" spans="1:24" ht="24.65" customHeight="1" x14ac:dyDescent="0.3">
      <c r="A4" s="48" t="s">
        <v>471</v>
      </c>
      <c r="B4" s="48">
        <v>61.44</v>
      </c>
      <c r="C4" s="81">
        <v>1.78005364545233E-2</v>
      </c>
      <c r="D4" s="81">
        <v>1.47630147630148E-2</v>
      </c>
      <c r="E4" s="81">
        <v>4.9523809523809498E-2</v>
      </c>
      <c r="F4" s="81">
        <v>6.2809917355371905E-2</v>
      </c>
      <c r="G4" s="81">
        <v>6.0927152317880803E-2</v>
      </c>
      <c r="H4" s="81">
        <v>8.7175610985134794E-2</v>
      </c>
      <c r="I4" s="81">
        <v>0.12530053634177901</v>
      </c>
      <c r="J4" s="81">
        <v>6.8137824235385197E-2</v>
      </c>
      <c r="K4" s="81">
        <v>2.1834061135371199E-2</v>
      </c>
      <c r="L4" s="81">
        <v>0</v>
      </c>
      <c r="M4" s="81">
        <v>7.1864893999281296E-3</v>
      </c>
      <c r="N4" s="81">
        <v>4.1666666666666699E-2</v>
      </c>
      <c r="O4" s="81">
        <v>0.98688683827100498</v>
      </c>
      <c r="P4" s="81">
        <v>1</v>
      </c>
      <c r="Q4" s="81">
        <v>0</v>
      </c>
      <c r="R4" s="81">
        <v>0</v>
      </c>
      <c r="S4" s="81">
        <v>0</v>
      </c>
      <c r="T4" s="81">
        <v>5.7846153846153797E-2</v>
      </c>
      <c r="U4" s="81">
        <v>0.16666666666666699</v>
      </c>
      <c r="V4" s="81">
        <v>0</v>
      </c>
      <c r="W4" s="81">
        <v>1.4583333333333301E-2</v>
      </c>
      <c r="X4" s="81">
        <v>1.8369175627240102E-2</v>
      </c>
    </row>
  </sheetData>
  <mergeCells count="1">
    <mergeCell ref="A1:V1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U49"/>
  <sheetViews>
    <sheetView workbookViewId="0">
      <selection activeCell="G36" sqref="G36"/>
    </sheetView>
  </sheetViews>
  <sheetFormatPr defaultRowHeight="14" x14ac:dyDescent="0.3"/>
  <cols>
    <col min="1" max="1" width="14.1640625" customWidth="1"/>
    <col min="2" max="19" width="7.83203125" bestFit="1" customWidth="1"/>
    <col min="20" max="20" width="9.25" bestFit="1" customWidth="1"/>
    <col min="21" max="22" width="9.83203125" bestFit="1" customWidth="1"/>
    <col min="23" max="31" width="9" bestFit="1" customWidth="1"/>
    <col min="32" max="36" width="9.83203125" bestFit="1" customWidth="1"/>
    <col min="37" max="37" width="9.75" bestFit="1" customWidth="1"/>
    <col min="38" max="38" width="10.83203125" bestFit="1" customWidth="1"/>
    <col min="39" max="61" width="9.75" bestFit="1" customWidth="1"/>
    <col min="64" max="70" width="8.4140625" bestFit="1" customWidth="1"/>
    <col min="71" max="73" width="10" bestFit="1" customWidth="1"/>
    <col min="74" max="75" width="8.1640625" bestFit="1" customWidth="1"/>
    <col min="76" max="76" width="9.58203125" bestFit="1" customWidth="1"/>
    <col min="77" max="81" width="9.4140625" bestFit="1" customWidth="1"/>
    <col min="82" max="83" width="8.58203125" bestFit="1" customWidth="1"/>
    <col min="84" max="88" width="7.83203125" bestFit="1" customWidth="1"/>
    <col min="89" max="90" width="8.83203125" bestFit="1" customWidth="1"/>
    <col min="91" max="91" width="9.58203125" bestFit="1" customWidth="1"/>
    <col min="92" max="92" width="10.75" bestFit="1" customWidth="1"/>
    <col min="93" max="98" width="9.58203125" bestFit="1" customWidth="1"/>
    <col min="99" max="103" width="8.83203125" bestFit="1" customWidth="1"/>
    <col min="104" max="106" width="10.4140625" bestFit="1" customWidth="1"/>
    <col min="107" max="119" width="7.83203125" bestFit="1" customWidth="1"/>
    <col min="120" max="123" width="9.58203125" bestFit="1" customWidth="1"/>
    <col min="124" max="128" width="6.75" bestFit="1" customWidth="1"/>
    <col min="129" max="143" width="7.83203125" bestFit="1" customWidth="1"/>
    <col min="144" max="144" width="8.1640625" bestFit="1" customWidth="1"/>
    <col min="145" max="149" width="9" bestFit="1" customWidth="1"/>
    <col min="150" max="153" width="8.83203125" bestFit="1" customWidth="1"/>
    <col min="154" max="156" width="8.25" bestFit="1" customWidth="1"/>
    <col min="157" max="160" width="7.83203125" bestFit="1" customWidth="1"/>
    <col min="161" max="162" width="8.58203125" bestFit="1" customWidth="1"/>
    <col min="163" max="164" width="8.25" bestFit="1" customWidth="1"/>
    <col min="165" max="166" width="8.83203125" bestFit="1" customWidth="1"/>
    <col min="168" max="171" width="8.4140625" bestFit="1" customWidth="1"/>
    <col min="172" max="175" width="7.83203125" bestFit="1" customWidth="1"/>
    <col min="180" max="188" width="8.75" bestFit="1" customWidth="1"/>
    <col min="189" max="193" width="8.83203125" bestFit="1" customWidth="1"/>
    <col min="194" max="200" width="7.83203125" bestFit="1" customWidth="1"/>
    <col min="201" max="207" width="8.1640625" bestFit="1" customWidth="1"/>
    <col min="208" max="232" width="7.83203125" bestFit="1" customWidth="1"/>
    <col min="233" max="234" width="8.25" bestFit="1" customWidth="1"/>
    <col min="235" max="244" width="8.1640625" bestFit="1" customWidth="1"/>
    <col min="245" max="246" width="8.25" bestFit="1" customWidth="1"/>
    <col min="247" max="247" width="7.83203125" bestFit="1" customWidth="1"/>
    <col min="248" max="250" width="8.1640625" bestFit="1" customWidth="1"/>
    <col min="251" max="251" width="7.83203125" bestFit="1" customWidth="1"/>
    <col min="252" max="255" width="8.1640625" bestFit="1" customWidth="1"/>
    <col min="256" max="259" width="7.83203125" bestFit="1" customWidth="1"/>
    <col min="260" max="264" width="9" bestFit="1" customWidth="1"/>
    <col min="265" max="275" width="7.83203125" bestFit="1" customWidth="1"/>
    <col min="276" max="277" width="8.25" bestFit="1" customWidth="1"/>
    <col min="278" max="288" width="7.83203125" bestFit="1" customWidth="1"/>
    <col min="289" max="296" width="8" bestFit="1" customWidth="1"/>
    <col min="297" max="301" width="8.1640625" bestFit="1" customWidth="1"/>
    <col min="302" max="316" width="7.83203125" bestFit="1" customWidth="1"/>
    <col min="317" max="323" width="8.58203125" bestFit="1" customWidth="1"/>
    <col min="324" max="349" width="7.83203125" bestFit="1" customWidth="1"/>
    <col min="350" max="354" width="8" bestFit="1" customWidth="1"/>
    <col min="356" max="359" width="8" bestFit="1" customWidth="1"/>
  </cols>
  <sheetData>
    <row r="1" spans="1:359" ht="28.5" customHeight="1" x14ac:dyDescent="0.3">
      <c r="A1" s="42" t="s">
        <v>5193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  <c r="IW1" s="18"/>
      <c r="IX1" s="18"/>
      <c r="IY1" s="18"/>
      <c r="IZ1" s="18"/>
      <c r="JA1" s="18"/>
      <c r="JB1" s="18"/>
      <c r="JC1" s="18"/>
      <c r="JD1" s="18"/>
      <c r="JE1" s="18"/>
      <c r="JF1" s="18"/>
      <c r="JG1" s="18"/>
      <c r="JH1" s="18"/>
      <c r="JI1" s="18"/>
      <c r="JJ1" s="18"/>
      <c r="JK1" s="18"/>
      <c r="JL1" s="18"/>
      <c r="JM1" s="18"/>
      <c r="JN1" s="18"/>
      <c r="JO1" s="18"/>
      <c r="JP1" s="18"/>
      <c r="JQ1" s="18"/>
      <c r="JR1" s="18"/>
      <c r="JS1" s="18"/>
      <c r="JT1" s="18"/>
      <c r="JU1" s="18"/>
      <c r="JV1" s="18"/>
      <c r="JW1" s="18"/>
      <c r="JX1" s="18"/>
      <c r="JY1" s="18"/>
      <c r="JZ1" s="18"/>
      <c r="KA1" s="18"/>
      <c r="KB1" s="18"/>
      <c r="KC1" s="18"/>
      <c r="KD1" s="18"/>
      <c r="KE1" s="18"/>
      <c r="KF1" s="18"/>
      <c r="KG1" s="18"/>
      <c r="KH1" s="18"/>
      <c r="KI1" s="18"/>
      <c r="KJ1" s="18"/>
      <c r="KK1" s="18"/>
      <c r="KL1" s="18"/>
      <c r="KM1" s="18"/>
      <c r="KN1" s="18"/>
      <c r="KO1" s="18"/>
      <c r="KP1" s="18"/>
      <c r="KQ1" s="18"/>
      <c r="KR1" s="18"/>
      <c r="KS1" s="18"/>
      <c r="KT1" s="18"/>
      <c r="KU1" s="18"/>
      <c r="KV1" s="18"/>
      <c r="KW1" s="18"/>
      <c r="KX1" s="18"/>
      <c r="KY1" s="18"/>
      <c r="KZ1" s="18"/>
      <c r="LA1" s="18"/>
      <c r="LB1" s="18"/>
      <c r="LC1" s="18"/>
      <c r="LD1" s="18"/>
      <c r="LE1" s="18"/>
      <c r="LF1" s="18"/>
      <c r="LG1" s="18"/>
      <c r="LH1" s="18"/>
      <c r="LI1" s="18"/>
      <c r="LJ1" s="18"/>
      <c r="LK1" s="18"/>
      <c r="LL1" s="18"/>
      <c r="LM1" s="18"/>
      <c r="LN1" s="18"/>
      <c r="LO1" s="18"/>
      <c r="LP1" s="18"/>
      <c r="LQ1" s="18"/>
      <c r="LR1" s="18"/>
      <c r="LS1" s="18"/>
      <c r="LT1" s="18"/>
      <c r="LU1" s="18"/>
      <c r="LV1" s="18"/>
      <c r="LW1" s="18"/>
      <c r="LX1" s="18"/>
      <c r="LY1" s="18"/>
      <c r="LZ1" s="18"/>
      <c r="MA1" s="18"/>
      <c r="MB1" s="18"/>
      <c r="MC1" s="18"/>
      <c r="MD1" s="18"/>
      <c r="ME1" s="18"/>
      <c r="MF1" s="18"/>
      <c r="MG1" s="18"/>
      <c r="MH1" s="18"/>
      <c r="MI1" s="18"/>
      <c r="MJ1" s="18"/>
      <c r="MK1" s="18"/>
      <c r="ML1" s="18"/>
      <c r="MM1" s="18"/>
      <c r="MN1" s="18"/>
      <c r="MO1" s="18"/>
      <c r="MP1" s="18"/>
      <c r="MQ1" s="18"/>
      <c r="MR1" s="18"/>
      <c r="MS1" s="18"/>
      <c r="MT1" s="18"/>
      <c r="MU1" s="18"/>
    </row>
    <row r="2" spans="1:359" s="82" customFormat="1" ht="25.5" customHeight="1" x14ac:dyDescent="0.3">
      <c r="A2" s="55" t="s">
        <v>5052</v>
      </c>
      <c r="B2" s="55" t="s">
        <v>474</v>
      </c>
      <c r="C2" s="55" t="s">
        <v>476</v>
      </c>
      <c r="D2" s="55" t="s">
        <v>477</v>
      </c>
      <c r="E2" s="55" t="s">
        <v>478</v>
      </c>
      <c r="F2" s="55" t="s">
        <v>479</v>
      </c>
      <c r="G2" s="55" t="s">
        <v>4699</v>
      </c>
      <c r="H2" s="55" t="s">
        <v>4700</v>
      </c>
      <c r="I2" s="55" t="s">
        <v>4701</v>
      </c>
      <c r="J2" s="55" t="s">
        <v>4702</v>
      </c>
      <c r="K2" s="55" t="s">
        <v>4703</v>
      </c>
      <c r="L2" s="55" t="s">
        <v>4704</v>
      </c>
      <c r="M2" s="55" t="s">
        <v>4705</v>
      </c>
      <c r="N2" s="55" t="s">
        <v>4706</v>
      </c>
      <c r="O2" s="55" t="s">
        <v>4707</v>
      </c>
      <c r="P2" s="55" t="s">
        <v>4708</v>
      </c>
      <c r="Q2" s="55" t="s">
        <v>4709</v>
      </c>
      <c r="R2" s="55" t="s">
        <v>4710</v>
      </c>
      <c r="S2" s="55" t="s">
        <v>4711</v>
      </c>
      <c r="T2" s="55" t="s">
        <v>4712</v>
      </c>
      <c r="U2" s="55" t="s">
        <v>4713</v>
      </c>
      <c r="V2" s="55" t="s">
        <v>4714</v>
      </c>
      <c r="W2" s="55" t="s">
        <v>4715</v>
      </c>
      <c r="X2" s="55" t="s">
        <v>4716</v>
      </c>
      <c r="Y2" s="55" t="s">
        <v>4717</v>
      </c>
      <c r="Z2" s="55" t="s">
        <v>4718</v>
      </c>
      <c r="AA2" s="55" t="s">
        <v>4719</v>
      </c>
      <c r="AB2" s="55" t="s">
        <v>4720</v>
      </c>
      <c r="AC2" s="55" t="s">
        <v>4721</v>
      </c>
      <c r="AD2" s="55" t="s">
        <v>4722</v>
      </c>
      <c r="AE2" s="55" t="s">
        <v>4723</v>
      </c>
      <c r="AF2" s="55" t="s">
        <v>4724</v>
      </c>
      <c r="AG2" s="55" t="s">
        <v>4725</v>
      </c>
      <c r="AH2" s="55" t="s">
        <v>4726</v>
      </c>
      <c r="AI2" s="55" t="s">
        <v>4727</v>
      </c>
      <c r="AJ2" s="55" t="s">
        <v>4728</v>
      </c>
      <c r="AK2" s="55" t="s">
        <v>4729</v>
      </c>
      <c r="AL2" s="55" t="s">
        <v>4730</v>
      </c>
      <c r="AM2" s="55" t="s">
        <v>4731</v>
      </c>
      <c r="AN2" s="55" t="s">
        <v>4732</v>
      </c>
      <c r="AO2" s="55" t="s">
        <v>4733</v>
      </c>
      <c r="AP2" s="55" t="s">
        <v>4734</v>
      </c>
      <c r="AQ2" s="55" t="s">
        <v>4735</v>
      </c>
      <c r="AR2" s="55" t="s">
        <v>4736</v>
      </c>
      <c r="AS2" s="55" t="s">
        <v>4737</v>
      </c>
      <c r="AT2" s="55" t="s">
        <v>4738</v>
      </c>
      <c r="AU2" s="55" t="s">
        <v>4739</v>
      </c>
      <c r="AV2" s="55" t="s">
        <v>4740</v>
      </c>
      <c r="AW2" s="55" t="s">
        <v>4741</v>
      </c>
      <c r="AX2" s="55" t="s">
        <v>4742</v>
      </c>
      <c r="AY2" s="55" t="s">
        <v>4743</v>
      </c>
      <c r="AZ2" s="55" t="s">
        <v>4744</v>
      </c>
      <c r="BA2" s="55" t="s">
        <v>4745</v>
      </c>
      <c r="BB2" s="55" t="s">
        <v>4746</v>
      </c>
      <c r="BC2" s="55" t="s">
        <v>4747</v>
      </c>
      <c r="BD2" s="55" t="s">
        <v>4748</v>
      </c>
      <c r="BE2" s="55" t="s">
        <v>4749</v>
      </c>
      <c r="BF2" s="55" t="s">
        <v>4750</v>
      </c>
      <c r="BG2" s="55" t="s">
        <v>4751</v>
      </c>
      <c r="BH2" s="55" t="s">
        <v>4752</v>
      </c>
      <c r="BI2" s="55" t="s">
        <v>4753</v>
      </c>
      <c r="BJ2" s="55" t="s">
        <v>4754</v>
      </c>
      <c r="BK2" s="55" t="s">
        <v>4755</v>
      </c>
      <c r="BL2" s="55" t="s">
        <v>4756</v>
      </c>
      <c r="BM2" s="55" t="s">
        <v>4757</v>
      </c>
      <c r="BN2" s="55" t="s">
        <v>4758</v>
      </c>
      <c r="BO2" s="55" t="s">
        <v>4759</v>
      </c>
      <c r="BP2" s="55" t="s">
        <v>4760</v>
      </c>
      <c r="BQ2" s="55" t="s">
        <v>4761</v>
      </c>
      <c r="BR2" s="55" t="s">
        <v>4762</v>
      </c>
      <c r="BS2" s="55" t="s">
        <v>4763</v>
      </c>
      <c r="BT2" s="55" t="s">
        <v>4764</v>
      </c>
      <c r="BU2" s="55" t="s">
        <v>4765</v>
      </c>
      <c r="BV2" s="55" t="s">
        <v>4766</v>
      </c>
      <c r="BW2" s="55" t="s">
        <v>4767</v>
      </c>
      <c r="BX2" s="55" t="s">
        <v>4768</v>
      </c>
      <c r="BY2" s="55" t="s">
        <v>4769</v>
      </c>
      <c r="BZ2" s="55" t="s">
        <v>4770</v>
      </c>
      <c r="CA2" s="55" t="s">
        <v>4771</v>
      </c>
      <c r="CB2" s="55" t="s">
        <v>4772</v>
      </c>
      <c r="CC2" s="55" t="s">
        <v>4773</v>
      </c>
      <c r="CD2" s="55" t="s">
        <v>4774</v>
      </c>
      <c r="CE2" s="55" t="s">
        <v>4775</v>
      </c>
      <c r="CF2" s="55" t="s">
        <v>4776</v>
      </c>
      <c r="CG2" s="55" t="s">
        <v>4777</v>
      </c>
      <c r="CH2" s="55" t="s">
        <v>4778</v>
      </c>
      <c r="CI2" s="55" t="s">
        <v>4779</v>
      </c>
      <c r="CJ2" s="55" t="s">
        <v>4780</v>
      </c>
      <c r="CK2" s="55" t="s">
        <v>4781</v>
      </c>
      <c r="CL2" s="55" t="s">
        <v>4782</v>
      </c>
      <c r="CM2" s="55" t="s">
        <v>4783</v>
      </c>
      <c r="CN2" s="55" t="s">
        <v>4784</v>
      </c>
      <c r="CO2" s="55" t="s">
        <v>4785</v>
      </c>
      <c r="CP2" s="55" t="s">
        <v>4786</v>
      </c>
      <c r="CQ2" s="55" t="s">
        <v>4787</v>
      </c>
      <c r="CR2" s="55" t="s">
        <v>4788</v>
      </c>
      <c r="CS2" s="55" t="s">
        <v>4789</v>
      </c>
      <c r="CT2" s="55" t="s">
        <v>4790</v>
      </c>
      <c r="CU2" s="55" t="s">
        <v>4791</v>
      </c>
      <c r="CV2" s="55" t="s">
        <v>4792</v>
      </c>
      <c r="CW2" s="55" t="s">
        <v>4793</v>
      </c>
      <c r="CX2" s="55" t="s">
        <v>4794</v>
      </c>
      <c r="CY2" s="55" t="s">
        <v>4795</v>
      </c>
      <c r="CZ2" s="55" t="s">
        <v>4796</v>
      </c>
      <c r="DA2" s="55" t="s">
        <v>4797</v>
      </c>
      <c r="DB2" s="55" t="s">
        <v>4798</v>
      </c>
      <c r="DC2" s="55" t="s">
        <v>4799</v>
      </c>
      <c r="DD2" s="55" t="s">
        <v>4800</v>
      </c>
      <c r="DE2" s="55" t="s">
        <v>4801</v>
      </c>
      <c r="DF2" s="55" t="s">
        <v>4802</v>
      </c>
      <c r="DG2" s="55" t="s">
        <v>4803</v>
      </c>
      <c r="DH2" s="55" t="s">
        <v>4804</v>
      </c>
      <c r="DI2" s="55" t="s">
        <v>4805</v>
      </c>
      <c r="DJ2" s="55" t="s">
        <v>4806</v>
      </c>
      <c r="DK2" s="55" t="s">
        <v>4807</v>
      </c>
      <c r="DL2" s="55" t="s">
        <v>4808</v>
      </c>
      <c r="DM2" s="55" t="s">
        <v>4809</v>
      </c>
      <c r="DN2" s="55" t="s">
        <v>4810</v>
      </c>
      <c r="DO2" s="55" t="s">
        <v>4811</v>
      </c>
      <c r="DP2" s="55" t="s">
        <v>4812</v>
      </c>
      <c r="DQ2" s="55" t="s">
        <v>4813</v>
      </c>
      <c r="DR2" s="55" t="s">
        <v>4814</v>
      </c>
      <c r="DS2" s="55" t="s">
        <v>4815</v>
      </c>
      <c r="DT2" s="55" t="s">
        <v>4816</v>
      </c>
      <c r="DU2" s="55" t="s">
        <v>4817</v>
      </c>
      <c r="DV2" s="55" t="s">
        <v>4818</v>
      </c>
      <c r="DW2" s="55" t="s">
        <v>4819</v>
      </c>
      <c r="DX2" s="55" t="s">
        <v>4820</v>
      </c>
      <c r="DY2" s="55" t="s">
        <v>4821</v>
      </c>
      <c r="DZ2" s="55" t="s">
        <v>4822</v>
      </c>
      <c r="EA2" s="55" t="s">
        <v>4823</v>
      </c>
      <c r="EB2" s="55" t="s">
        <v>4824</v>
      </c>
      <c r="EC2" s="55" t="s">
        <v>4825</v>
      </c>
      <c r="ED2" s="55" t="s">
        <v>4826</v>
      </c>
      <c r="EE2" s="55" t="s">
        <v>4827</v>
      </c>
      <c r="EF2" s="55" t="s">
        <v>4828</v>
      </c>
      <c r="EG2" s="55" t="s">
        <v>4829</v>
      </c>
      <c r="EH2" s="55" t="s">
        <v>4830</v>
      </c>
      <c r="EI2" s="55" t="s">
        <v>4831</v>
      </c>
      <c r="EJ2" s="55" t="s">
        <v>4832</v>
      </c>
      <c r="EK2" s="55" t="s">
        <v>4833</v>
      </c>
      <c r="EL2" s="55" t="s">
        <v>4834</v>
      </c>
      <c r="EM2" s="55" t="s">
        <v>4835</v>
      </c>
      <c r="EN2" s="55" t="s">
        <v>4836</v>
      </c>
      <c r="EO2" s="55" t="s">
        <v>4837</v>
      </c>
      <c r="EP2" s="55" t="s">
        <v>4838</v>
      </c>
      <c r="EQ2" s="55" t="s">
        <v>4839</v>
      </c>
      <c r="ER2" s="55" t="s">
        <v>4840</v>
      </c>
      <c r="ES2" s="55" t="s">
        <v>4841</v>
      </c>
      <c r="ET2" s="55" t="s">
        <v>4842</v>
      </c>
      <c r="EU2" s="55" t="s">
        <v>4843</v>
      </c>
      <c r="EV2" s="55" t="s">
        <v>4844</v>
      </c>
      <c r="EW2" s="55" t="s">
        <v>4845</v>
      </c>
      <c r="EX2" s="55" t="s">
        <v>4846</v>
      </c>
      <c r="EY2" s="55" t="s">
        <v>4847</v>
      </c>
      <c r="EZ2" s="55" t="s">
        <v>4848</v>
      </c>
      <c r="FA2" s="55" t="s">
        <v>4849</v>
      </c>
      <c r="FB2" s="55" t="s">
        <v>4850</v>
      </c>
      <c r="FC2" s="55" t="s">
        <v>4851</v>
      </c>
      <c r="FD2" s="55" t="s">
        <v>4852</v>
      </c>
      <c r="FE2" s="55" t="s">
        <v>4853</v>
      </c>
      <c r="FF2" s="55" t="s">
        <v>4854</v>
      </c>
      <c r="FG2" s="55" t="s">
        <v>4855</v>
      </c>
      <c r="FH2" s="55" t="s">
        <v>4856</v>
      </c>
      <c r="FI2" s="55" t="s">
        <v>4857</v>
      </c>
      <c r="FJ2" s="55" t="s">
        <v>4858</v>
      </c>
      <c r="FK2" s="55" t="s">
        <v>4859</v>
      </c>
      <c r="FL2" s="55" t="s">
        <v>4860</v>
      </c>
      <c r="FM2" s="55" t="s">
        <v>4861</v>
      </c>
      <c r="FN2" s="55" t="s">
        <v>4862</v>
      </c>
      <c r="FO2" s="55" t="s">
        <v>4863</v>
      </c>
      <c r="FP2" s="55" t="s">
        <v>4864</v>
      </c>
      <c r="FQ2" s="55" t="s">
        <v>4865</v>
      </c>
      <c r="FR2" s="55" t="s">
        <v>4866</v>
      </c>
      <c r="FS2" s="55" t="s">
        <v>4867</v>
      </c>
      <c r="FT2" s="55" t="s">
        <v>4868</v>
      </c>
      <c r="FU2" s="55" t="s">
        <v>4869</v>
      </c>
      <c r="FV2" s="55" t="s">
        <v>4870</v>
      </c>
      <c r="FW2" s="55" t="s">
        <v>4871</v>
      </c>
      <c r="FX2" s="55" t="s">
        <v>4872</v>
      </c>
      <c r="FY2" s="55" t="s">
        <v>4873</v>
      </c>
      <c r="FZ2" s="55" t="s">
        <v>4874</v>
      </c>
      <c r="GA2" s="55" t="s">
        <v>4875</v>
      </c>
      <c r="GB2" s="55" t="s">
        <v>4876</v>
      </c>
      <c r="GC2" s="55" t="s">
        <v>4877</v>
      </c>
      <c r="GD2" s="55" t="s">
        <v>4878</v>
      </c>
      <c r="GE2" s="55" t="s">
        <v>4879</v>
      </c>
      <c r="GF2" s="55" t="s">
        <v>4880</v>
      </c>
      <c r="GG2" s="55" t="s">
        <v>4881</v>
      </c>
      <c r="GH2" s="55" t="s">
        <v>4882</v>
      </c>
      <c r="GI2" s="55" t="s">
        <v>4883</v>
      </c>
      <c r="GJ2" s="55" t="s">
        <v>4884</v>
      </c>
      <c r="GK2" s="55" t="s">
        <v>4885</v>
      </c>
      <c r="GL2" s="55" t="s">
        <v>4886</v>
      </c>
      <c r="GM2" s="55" t="s">
        <v>4887</v>
      </c>
      <c r="GN2" s="55" t="s">
        <v>4888</v>
      </c>
      <c r="GO2" s="55" t="s">
        <v>4889</v>
      </c>
      <c r="GP2" s="55" t="s">
        <v>4890</v>
      </c>
      <c r="GQ2" s="55" t="s">
        <v>4891</v>
      </c>
      <c r="GR2" s="55" t="s">
        <v>4892</v>
      </c>
      <c r="GS2" s="55" t="s">
        <v>4893</v>
      </c>
      <c r="GT2" s="55" t="s">
        <v>4894</v>
      </c>
      <c r="GU2" s="55" t="s">
        <v>4895</v>
      </c>
      <c r="GV2" s="55" t="s">
        <v>4896</v>
      </c>
      <c r="GW2" s="55" t="s">
        <v>4897</v>
      </c>
      <c r="GX2" s="55" t="s">
        <v>4898</v>
      </c>
      <c r="GY2" s="55" t="s">
        <v>4899</v>
      </c>
      <c r="GZ2" s="55" t="s">
        <v>4900</v>
      </c>
      <c r="HA2" s="55" t="s">
        <v>4901</v>
      </c>
      <c r="HB2" s="55" t="s">
        <v>4902</v>
      </c>
      <c r="HC2" s="55" t="s">
        <v>4903</v>
      </c>
      <c r="HD2" s="55" t="s">
        <v>4904</v>
      </c>
      <c r="HE2" s="55" t="s">
        <v>4905</v>
      </c>
      <c r="HF2" s="55" t="s">
        <v>4906</v>
      </c>
      <c r="HG2" s="55" t="s">
        <v>4907</v>
      </c>
      <c r="HH2" s="55" t="s">
        <v>4908</v>
      </c>
      <c r="HI2" s="55" t="s">
        <v>4909</v>
      </c>
      <c r="HJ2" s="55" t="s">
        <v>4910</v>
      </c>
      <c r="HK2" s="55" t="s">
        <v>4911</v>
      </c>
      <c r="HL2" s="55" t="s">
        <v>4912</v>
      </c>
      <c r="HM2" s="55" t="s">
        <v>4913</v>
      </c>
      <c r="HN2" s="55" t="s">
        <v>4914</v>
      </c>
      <c r="HO2" s="55" t="s">
        <v>4915</v>
      </c>
      <c r="HP2" s="55" t="s">
        <v>4916</v>
      </c>
      <c r="HQ2" s="55" t="s">
        <v>4917</v>
      </c>
      <c r="HR2" s="55" t="s">
        <v>4918</v>
      </c>
      <c r="HS2" s="55" t="s">
        <v>4919</v>
      </c>
      <c r="HT2" s="55" t="s">
        <v>4920</v>
      </c>
      <c r="HU2" s="55" t="s">
        <v>4921</v>
      </c>
      <c r="HV2" s="55" t="s">
        <v>4922</v>
      </c>
      <c r="HW2" s="55" t="s">
        <v>4923</v>
      </c>
      <c r="HX2" s="55" t="s">
        <v>4924</v>
      </c>
      <c r="HY2" s="55" t="s">
        <v>4925</v>
      </c>
      <c r="HZ2" s="55" t="s">
        <v>4926</v>
      </c>
      <c r="IA2" s="55" t="s">
        <v>4927</v>
      </c>
      <c r="IB2" s="55" t="s">
        <v>4928</v>
      </c>
      <c r="IC2" s="55" t="s">
        <v>4929</v>
      </c>
      <c r="ID2" s="55" t="s">
        <v>4930</v>
      </c>
      <c r="IE2" s="55" t="s">
        <v>4931</v>
      </c>
      <c r="IF2" s="55" t="s">
        <v>4932</v>
      </c>
      <c r="IG2" s="55" t="s">
        <v>4933</v>
      </c>
      <c r="IH2" s="55" t="s">
        <v>4934</v>
      </c>
      <c r="II2" s="55" t="s">
        <v>4935</v>
      </c>
      <c r="IJ2" s="55" t="s">
        <v>4936</v>
      </c>
      <c r="IK2" s="55" t="s">
        <v>4937</v>
      </c>
      <c r="IL2" s="55" t="s">
        <v>4938</v>
      </c>
      <c r="IM2" s="55" t="s">
        <v>4939</v>
      </c>
      <c r="IN2" s="55" t="s">
        <v>4940</v>
      </c>
      <c r="IO2" s="55" t="s">
        <v>4941</v>
      </c>
      <c r="IP2" s="55" t="s">
        <v>4942</v>
      </c>
      <c r="IQ2" s="55" t="s">
        <v>4943</v>
      </c>
      <c r="IR2" s="55" t="s">
        <v>4944</v>
      </c>
      <c r="IS2" s="55" t="s">
        <v>4945</v>
      </c>
      <c r="IT2" s="55" t="s">
        <v>4946</v>
      </c>
      <c r="IU2" s="55" t="s">
        <v>4947</v>
      </c>
      <c r="IV2" s="55" t="s">
        <v>4948</v>
      </c>
      <c r="IW2" s="55" t="s">
        <v>4949</v>
      </c>
      <c r="IX2" s="55" t="s">
        <v>4950</v>
      </c>
      <c r="IY2" s="55" t="s">
        <v>4951</v>
      </c>
      <c r="IZ2" s="55" t="s">
        <v>4952</v>
      </c>
      <c r="JA2" s="55" t="s">
        <v>4953</v>
      </c>
      <c r="JB2" s="55" t="s">
        <v>4954</v>
      </c>
      <c r="JC2" s="55" t="s">
        <v>4955</v>
      </c>
      <c r="JD2" s="55" t="s">
        <v>4956</v>
      </c>
      <c r="JE2" s="55" t="s">
        <v>4957</v>
      </c>
      <c r="JF2" s="55" t="s">
        <v>4958</v>
      </c>
      <c r="JG2" s="55" t="s">
        <v>4959</v>
      </c>
      <c r="JH2" s="55" t="s">
        <v>4960</v>
      </c>
      <c r="JI2" s="55" t="s">
        <v>4961</v>
      </c>
      <c r="JJ2" s="55" t="s">
        <v>4962</v>
      </c>
      <c r="JK2" s="55" t="s">
        <v>4963</v>
      </c>
      <c r="JL2" s="55" t="s">
        <v>4964</v>
      </c>
      <c r="JM2" s="55" t="s">
        <v>4965</v>
      </c>
      <c r="JN2" s="55" t="s">
        <v>4966</v>
      </c>
      <c r="JO2" s="55" t="s">
        <v>4967</v>
      </c>
      <c r="JP2" s="55" t="s">
        <v>4968</v>
      </c>
      <c r="JQ2" s="55" t="s">
        <v>4969</v>
      </c>
      <c r="JR2" s="55" t="s">
        <v>4970</v>
      </c>
      <c r="JS2" s="55" t="s">
        <v>4971</v>
      </c>
      <c r="JT2" s="55" t="s">
        <v>4972</v>
      </c>
      <c r="JU2" s="55" t="s">
        <v>4973</v>
      </c>
      <c r="JV2" s="55" t="s">
        <v>4974</v>
      </c>
      <c r="JW2" s="55" t="s">
        <v>4975</v>
      </c>
      <c r="JX2" s="55" t="s">
        <v>4976</v>
      </c>
      <c r="JY2" s="55" t="s">
        <v>4977</v>
      </c>
      <c r="JZ2" s="55" t="s">
        <v>4978</v>
      </c>
      <c r="KA2" s="55" t="s">
        <v>4979</v>
      </c>
      <c r="KB2" s="55" t="s">
        <v>4980</v>
      </c>
      <c r="KC2" s="55" t="s">
        <v>4981</v>
      </c>
      <c r="KD2" s="55" t="s">
        <v>4982</v>
      </c>
      <c r="KE2" s="55" t="s">
        <v>4983</v>
      </c>
      <c r="KF2" s="55" t="s">
        <v>4984</v>
      </c>
      <c r="KG2" s="55" t="s">
        <v>4985</v>
      </c>
      <c r="KH2" s="55" t="s">
        <v>4986</v>
      </c>
      <c r="KI2" s="55" t="s">
        <v>4987</v>
      </c>
      <c r="KJ2" s="55" t="s">
        <v>4988</v>
      </c>
      <c r="KK2" s="55" t="s">
        <v>4989</v>
      </c>
      <c r="KL2" s="55" t="s">
        <v>4990</v>
      </c>
      <c r="KM2" s="55" t="s">
        <v>4991</v>
      </c>
      <c r="KN2" s="55" t="s">
        <v>4992</v>
      </c>
      <c r="KO2" s="55" t="s">
        <v>4993</v>
      </c>
      <c r="KP2" s="55" t="s">
        <v>4994</v>
      </c>
      <c r="KQ2" s="55" t="s">
        <v>4995</v>
      </c>
      <c r="KR2" s="55" t="s">
        <v>4996</v>
      </c>
      <c r="KS2" s="55" t="s">
        <v>4997</v>
      </c>
      <c r="KT2" s="55" t="s">
        <v>4998</v>
      </c>
      <c r="KU2" s="55" t="s">
        <v>4999</v>
      </c>
      <c r="KV2" s="55" t="s">
        <v>5000</v>
      </c>
      <c r="KW2" s="55" t="s">
        <v>5001</v>
      </c>
      <c r="KX2" s="55" t="s">
        <v>5002</v>
      </c>
      <c r="KY2" s="55" t="s">
        <v>5003</v>
      </c>
      <c r="KZ2" s="55" t="s">
        <v>5004</v>
      </c>
      <c r="LA2" s="55" t="s">
        <v>5005</v>
      </c>
      <c r="LB2" s="55" t="s">
        <v>5006</v>
      </c>
      <c r="LC2" s="55" t="s">
        <v>5007</v>
      </c>
      <c r="LD2" s="55" t="s">
        <v>5008</v>
      </c>
      <c r="LE2" s="55" t="s">
        <v>5009</v>
      </c>
      <c r="LF2" s="55" t="s">
        <v>5010</v>
      </c>
      <c r="LG2" s="55" t="s">
        <v>5011</v>
      </c>
      <c r="LH2" s="55" t="s">
        <v>5012</v>
      </c>
      <c r="LI2" s="55" t="s">
        <v>5013</v>
      </c>
      <c r="LJ2" s="55" t="s">
        <v>5014</v>
      </c>
      <c r="LK2" s="55" t="s">
        <v>5015</v>
      </c>
      <c r="LL2" s="55" t="s">
        <v>5016</v>
      </c>
      <c r="LM2" s="55" t="s">
        <v>5017</v>
      </c>
      <c r="LN2" s="55" t="s">
        <v>5018</v>
      </c>
      <c r="LO2" s="55" t="s">
        <v>5019</v>
      </c>
      <c r="LP2" s="55" t="s">
        <v>5020</v>
      </c>
      <c r="LQ2" s="55" t="s">
        <v>5021</v>
      </c>
      <c r="LR2" s="55" t="s">
        <v>5022</v>
      </c>
      <c r="LS2" s="55" t="s">
        <v>5023</v>
      </c>
      <c r="LT2" s="55" t="s">
        <v>5024</v>
      </c>
      <c r="LU2" s="55" t="s">
        <v>5025</v>
      </c>
      <c r="LV2" s="55" t="s">
        <v>5026</v>
      </c>
      <c r="LW2" s="55" t="s">
        <v>5027</v>
      </c>
      <c r="LX2" s="55" t="s">
        <v>5028</v>
      </c>
      <c r="LY2" s="55" t="s">
        <v>5029</v>
      </c>
      <c r="LZ2" s="55" t="s">
        <v>5030</v>
      </c>
      <c r="MA2" s="55" t="s">
        <v>5031</v>
      </c>
      <c r="MB2" s="55" t="s">
        <v>5032</v>
      </c>
      <c r="MC2" s="55" t="s">
        <v>5033</v>
      </c>
      <c r="MD2" s="55" t="s">
        <v>5034</v>
      </c>
      <c r="ME2" s="55" t="s">
        <v>5035</v>
      </c>
      <c r="MF2" s="55" t="s">
        <v>5036</v>
      </c>
      <c r="MG2" s="55" t="s">
        <v>5037</v>
      </c>
      <c r="MH2" s="55" t="s">
        <v>5038</v>
      </c>
      <c r="MI2" s="55" t="s">
        <v>5039</v>
      </c>
      <c r="MJ2" s="55" t="s">
        <v>5040</v>
      </c>
      <c r="MK2" s="55" t="s">
        <v>5041</v>
      </c>
      <c r="ML2" s="55" t="s">
        <v>5042</v>
      </c>
      <c r="MM2" s="55" t="s">
        <v>5043</v>
      </c>
      <c r="MN2" s="55" t="s">
        <v>5044</v>
      </c>
      <c r="MO2" s="55" t="s">
        <v>5045</v>
      </c>
      <c r="MP2" s="55" t="s">
        <v>5046</v>
      </c>
      <c r="MQ2" s="55" t="s">
        <v>5047</v>
      </c>
      <c r="MR2" s="55" t="s">
        <v>5048</v>
      </c>
      <c r="MS2" s="55" t="s">
        <v>5049</v>
      </c>
      <c r="MT2" s="55" t="s">
        <v>5050</v>
      </c>
      <c r="MU2" s="55" t="s">
        <v>5051</v>
      </c>
    </row>
    <row r="3" spans="1:359" x14ac:dyDescent="0.3">
      <c r="A3" s="18" t="s">
        <v>5092</v>
      </c>
      <c r="B3" s="18">
        <v>0</v>
      </c>
      <c r="C3" s="18">
        <v>0</v>
      </c>
      <c r="D3" s="18">
        <v>0</v>
      </c>
      <c r="E3" s="18">
        <v>168</v>
      </c>
      <c r="F3" s="18">
        <v>0</v>
      </c>
      <c r="G3" s="18">
        <v>0</v>
      </c>
      <c r="H3" s="18">
        <v>1062</v>
      </c>
      <c r="I3" s="18">
        <v>1543</v>
      </c>
      <c r="J3" s="18">
        <v>1490</v>
      </c>
      <c r="K3" s="18">
        <v>1207</v>
      </c>
      <c r="L3" s="18">
        <v>736</v>
      </c>
      <c r="M3" s="18">
        <v>1116</v>
      </c>
      <c r="N3" s="18">
        <v>1337</v>
      </c>
      <c r="O3" s="18">
        <v>1435</v>
      </c>
      <c r="P3" s="18">
        <v>457</v>
      </c>
      <c r="Q3" s="18">
        <v>734</v>
      </c>
      <c r="R3" s="18">
        <v>789</v>
      </c>
      <c r="S3" s="18">
        <v>1301</v>
      </c>
      <c r="T3" s="18">
        <v>1205</v>
      </c>
      <c r="U3" s="18">
        <v>1242</v>
      </c>
      <c r="V3" s="18">
        <v>1190</v>
      </c>
      <c r="W3" s="18">
        <v>1283</v>
      </c>
      <c r="X3" s="18">
        <v>1100</v>
      </c>
      <c r="Y3" s="18">
        <v>1152</v>
      </c>
      <c r="Z3" s="18">
        <v>835</v>
      </c>
      <c r="AA3" s="18">
        <v>1275</v>
      </c>
      <c r="AB3" s="18">
        <v>767</v>
      </c>
      <c r="AC3" s="18">
        <v>1290</v>
      </c>
      <c r="AD3" s="18">
        <v>1559</v>
      </c>
      <c r="AE3" s="18">
        <v>1097</v>
      </c>
      <c r="AF3" s="18">
        <v>1240</v>
      </c>
      <c r="AG3" s="18">
        <v>1346</v>
      </c>
      <c r="AH3" s="18">
        <v>1253</v>
      </c>
      <c r="AI3" s="18">
        <v>1326</v>
      </c>
      <c r="AJ3" s="18">
        <v>1176</v>
      </c>
      <c r="AK3" s="18">
        <v>1090</v>
      </c>
      <c r="AL3" s="18">
        <v>1309</v>
      </c>
      <c r="AM3" s="18">
        <v>1664</v>
      </c>
      <c r="AN3" s="18">
        <v>1462</v>
      </c>
      <c r="AO3" s="18">
        <v>1298</v>
      </c>
      <c r="AP3" s="18">
        <v>1088</v>
      </c>
      <c r="AQ3" s="18">
        <v>552</v>
      </c>
      <c r="AR3" s="18">
        <v>1197</v>
      </c>
      <c r="AS3" s="18">
        <v>1215</v>
      </c>
      <c r="AT3" s="18">
        <v>1496</v>
      </c>
      <c r="AU3" s="18">
        <v>1242</v>
      </c>
      <c r="AV3" s="18">
        <v>1132</v>
      </c>
      <c r="AW3" s="18">
        <v>1674</v>
      </c>
      <c r="AX3" s="18">
        <v>1141</v>
      </c>
      <c r="AY3" s="18">
        <v>1206</v>
      </c>
      <c r="AZ3" s="18">
        <v>1850</v>
      </c>
      <c r="BA3" s="18">
        <v>2493</v>
      </c>
      <c r="BB3" s="18">
        <v>526</v>
      </c>
      <c r="BC3" s="18">
        <v>327</v>
      </c>
      <c r="BD3" s="18">
        <v>759</v>
      </c>
      <c r="BE3" s="18">
        <v>1400</v>
      </c>
      <c r="BF3" s="18">
        <v>1419</v>
      </c>
      <c r="BG3" s="18">
        <v>1410</v>
      </c>
      <c r="BH3" s="18">
        <v>1293</v>
      </c>
      <c r="BI3" s="18">
        <v>1314</v>
      </c>
      <c r="BJ3" s="18">
        <v>1177</v>
      </c>
      <c r="BK3" s="18">
        <v>1242</v>
      </c>
      <c r="BL3" s="18">
        <v>1021</v>
      </c>
      <c r="BM3" s="18">
        <v>1360</v>
      </c>
      <c r="BN3" s="18">
        <v>1497</v>
      </c>
      <c r="BO3" s="18">
        <v>1562</v>
      </c>
      <c r="BP3" s="18">
        <v>1692</v>
      </c>
      <c r="BQ3" s="18">
        <v>1302</v>
      </c>
      <c r="BR3" s="18">
        <v>1537</v>
      </c>
      <c r="BS3" s="18">
        <v>1644</v>
      </c>
      <c r="BT3" s="18">
        <v>1481</v>
      </c>
      <c r="BU3" s="18">
        <v>1310</v>
      </c>
      <c r="BV3" s="18">
        <v>1597</v>
      </c>
      <c r="BW3" s="18">
        <v>1608</v>
      </c>
      <c r="BX3" s="18">
        <v>914</v>
      </c>
      <c r="BY3" s="18">
        <v>1537</v>
      </c>
      <c r="BZ3" s="18">
        <v>1641</v>
      </c>
      <c r="CA3" s="18">
        <v>1143</v>
      </c>
      <c r="CB3" s="18">
        <v>1391</v>
      </c>
      <c r="CC3" s="18">
        <v>1182</v>
      </c>
      <c r="CD3" s="18">
        <v>1631</v>
      </c>
      <c r="CE3" s="18">
        <v>1230</v>
      </c>
      <c r="CF3" s="18">
        <v>1440</v>
      </c>
      <c r="CG3" s="18">
        <v>845</v>
      </c>
      <c r="CH3" s="18">
        <v>1126</v>
      </c>
      <c r="CI3" s="18">
        <v>1390</v>
      </c>
      <c r="CJ3" s="18">
        <v>1732</v>
      </c>
      <c r="CK3" s="18">
        <v>1606</v>
      </c>
      <c r="CL3" s="18">
        <v>1457</v>
      </c>
      <c r="CM3" s="18">
        <v>965</v>
      </c>
      <c r="CN3" s="18">
        <v>1461</v>
      </c>
      <c r="CO3" s="18">
        <v>1282</v>
      </c>
      <c r="CP3" s="18">
        <v>1097</v>
      </c>
      <c r="CQ3" s="18">
        <v>1101</v>
      </c>
      <c r="CR3" s="18">
        <v>1210</v>
      </c>
      <c r="CS3" s="18">
        <v>713</v>
      </c>
      <c r="CT3" s="18">
        <v>1189</v>
      </c>
      <c r="CU3" s="18">
        <v>1489</v>
      </c>
      <c r="CV3" s="18">
        <v>1478</v>
      </c>
      <c r="CW3" s="18">
        <v>1318</v>
      </c>
      <c r="CX3" s="18">
        <v>678</v>
      </c>
      <c r="CY3" s="18">
        <v>1561</v>
      </c>
      <c r="CZ3" s="18">
        <v>1193</v>
      </c>
      <c r="DA3" s="18">
        <v>1393</v>
      </c>
      <c r="DB3" s="18">
        <v>1352</v>
      </c>
      <c r="DC3" s="18">
        <v>391</v>
      </c>
      <c r="DD3" s="18">
        <v>1293</v>
      </c>
      <c r="DE3" s="18">
        <v>936</v>
      </c>
      <c r="DF3" s="18">
        <v>1295</v>
      </c>
      <c r="DG3" s="18">
        <v>1142</v>
      </c>
      <c r="DH3" s="18">
        <v>1525</v>
      </c>
      <c r="DI3" s="18">
        <v>1150</v>
      </c>
      <c r="DJ3" s="18">
        <v>1318</v>
      </c>
      <c r="DK3" s="18">
        <v>957</v>
      </c>
      <c r="DL3" s="18">
        <v>502</v>
      </c>
      <c r="DM3" s="18">
        <v>1310</v>
      </c>
      <c r="DN3" s="18">
        <v>1071</v>
      </c>
      <c r="DO3" s="18">
        <v>1433</v>
      </c>
      <c r="DP3" s="18">
        <v>1364</v>
      </c>
      <c r="DQ3" s="18">
        <v>1742</v>
      </c>
      <c r="DR3" s="18">
        <v>985</v>
      </c>
      <c r="DS3" s="18">
        <v>1081</v>
      </c>
      <c r="DT3" s="18">
        <v>671</v>
      </c>
      <c r="DU3" s="18">
        <v>522</v>
      </c>
      <c r="DV3" s="18">
        <v>581</v>
      </c>
      <c r="DW3" s="18">
        <v>568</v>
      </c>
      <c r="DX3" s="18">
        <v>720</v>
      </c>
      <c r="DY3" s="18">
        <v>1203</v>
      </c>
      <c r="DZ3" s="18">
        <v>1143</v>
      </c>
      <c r="EA3" s="18">
        <v>586</v>
      </c>
      <c r="EB3" s="18">
        <v>714</v>
      </c>
      <c r="EC3" s="18">
        <v>1307</v>
      </c>
      <c r="ED3" s="18">
        <v>1497</v>
      </c>
      <c r="EE3" s="18">
        <v>1339</v>
      </c>
      <c r="EF3" s="18">
        <v>1365</v>
      </c>
      <c r="EG3" s="18">
        <v>1213</v>
      </c>
      <c r="EH3" s="18">
        <v>1196</v>
      </c>
      <c r="EI3" s="18">
        <v>948</v>
      </c>
      <c r="EJ3" s="18">
        <v>1159</v>
      </c>
      <c r="EK3" s="18">
        <v>1309</v>
      </c>
      <c r="EL3" s="18">
        <v>1206</v>
      </c>
      <c r="EM3" s="18">
        <v>1446</v>
      </c>
      <c r="EN3" s="18">
        <v>1079</v>
      </c>
      <c r="EO3" s="18">
        <v>1532</v>
      </c>
      <c r="EP3" s="18">
        <v>1320</v>
      </c>
      <c r="EQ3" s="18">
        <v>1123</v>
      </c>
      <c r="ER3" s="18">
        <v>1467</v>
      </c>
      <c r="ES3" s="18">
        <v>1426</v>
      </c>
      <c r="ET3" s="18">
        <v>999</v>
      </c>
      <c r="EU3" s="18">
        <v>1557</v>
      </c>
      <c r="EV3" s="18">
        <v>1474</v>
      </c>
      <c r="EW3" s="18">
        <v>1306</v>
      </c>
      <c r="EX3" s="18">
        <v>1271</v>
      </c>
      <c r="EY3" s="18">
        <v>1365</v>
      </c>
      <c r="EZ3" s="18">
        <v>1514</v>
      </c>
      <c r="FA3" s="18">
        <v>1181</v>
      </c>
      <c r="FB3" s="18">
        <v>1295</v>
      </c>
      <c r="FC3" s="18">
        <v>1311</v>
      </c>
      <c r="FD3" s="18">
        <v>1500</v>
      </c>
      <c r="FE3" s="18">
        <v>1789</v>
      </c>
      <c r="FF3" s="18">
        <v>1481</v>
      </c>
      <c r="FG3" s="18">
        <v>1529</v>
      </c>
      <c r="FH3" s="18">
        <v>1444</v>
      </c>
      <c r="FI3" s="18">
        <v>1231</v>
      </c>
      <c r="FJ3" s="18">
        <v>1684</v>
      </c>
      <c r="FK3" s="18">
        <v>1361</v>
      </c>
      <c r="FL3" s="18">
        <v>1078</v>
      </c>
      <c r="FM3" s="18">
        <v>749</v>
      </c>
      <c r="FN3" s="18">
        <v>789</v>
      </c>
      <c r="FO3" s="18">
        <v>1475</v>
      </c>
      <c r="FP3" s="18">
        <v>1109</v>
      </c>
      <c r="FQ3" s="18">
        <v>451</v>
      </c>
      <c r="FR3" s="18">
        <v>1321</v>
      </c>
      <c r="FS3" s="18">
        <v>1489</v>
      </c>
      <c r="FT3" s="18">
        <v>1214</v>
      </c>
      <c r="FU3" s="18">
        <v>1473</v>
      </c>
      <c r="FV3" s="18">
        <v>1499</v>
      </c>
      <c r="FW3" s="18">
        <v>1750</v>
      </c>
      <c r="FX3" s="18">
        <v>1366</v>
      </c>
      <c r="FY3" s="18">
        <v>1211</v>
      </c>
      <c r="FZ3" s="18">
        <v>1241</v>
      </c>
      <c r="GA3" s="18">
        <v>1525</v>
      </c>
      <c r="GB3" s="18">
        <v>718</v>
      </c>
      <c r="GC3" s="18">
        <v>1553</v>
      </c>
      <c r="GD3" s="18">
        <v>1309</v>
      </c>
      <c r="GE3" s="18">
        <v>1268</v>
      </c>
      <c r="GF3" s="18">
        <v>1228</v>
      </c>
      <c r="GG3" s="18">
        <v>1398</v>
      </c>
      <c r="GH3" s="18">
        <v>1945</v>
      </c>
      <c r="GI3" s="18">
        <v>600</v>
      </c>
      <c r="GJ3" s="18">
        <v>1341</v>
      </c>
      <c r="GK3" s="18">
        <v>1261</v>
      </c>
      <c r="GL3" s="18">
        <v>1345</v>
      </c>
      <c r="GM3" s="18">
        <v>1221</v>
      </c>
      <c r="GN3" s="18">
        <v>1188</v>
      </c>
      <c r="GO3" s="18">
        <v>1039</v>
      </c>
      <c r="GP3" s="18">
        <v>1075</v>
      </c>
      <c r="GQ3" s="18">
        <v>1188</v>
      </c>
      <c r="GR3" s="18">
        <v>1289</v>
      </c>
      <c r="GS3" s="18">
        <v>575</v>
      </c>
      <c r="GT3" s="18">
        <v>1256</v>
      </c>
      <c r="GU3" s="18">
        <v>1122</v>
      </c>
      <c r="GV3" s="18">
        <v>582</v>
      </c>
      <c r="GW3" s="18">
        <v>1153</v>
      </c>
      <c r="GX3" s="18">
        <v>1046</v>
      </c>
      <c r="GY3" s="18">
        <v>1189</v>
      </c>
      <c r="GZ3" s="18">
        <v>916</v>
      </c>
      <c r="HA3" s="18">
        <v>1368</v>
      </c>
      <c r="HB3" s="18">
        <v>1148</v>
      </c>
      <c r="HC3" s="18">
        <v>1608</v>
      </c>
      <c r="HD3" s="18">
        <v>1236</v>
      </c>
      <c r="HE3" s="18">
        <v>1151</v>
      </c>
      <c r="HF3" s="18">
        <v>1414</v>
      </c>
      <c r="HG3" s="18">
        <v>1489</v>
      </c>
      <c r="HH3" s="18">
        <v>1548</v>
      </c>
      <c r="HI3" s="18">
        <v>1408</v>
      </c>
      <c r="HJ3" s="18">
        <v>1354</v>
      </c>
      <c r="HK3" s="18">
        <v>1263</v>
      </c>
      <c r="HL3" s="18">
        <v>1449</v>
      </c>
      <c r="HM3" s="18">
        <v>1068</v>
      </c>
      <c r="HN3" s="18">
        <v>1287</v>
      </c>
      <c r="HO3" s="18">
        <v>954</v>
      </c>
      <c r="HP3" s="18">
        <v>1048</v>
      </c>
      <c r="HQ3" s="18">
        <v>1032</v>
      </c>
      <c r="HR3" s="18">
        <v>990</v>
      </c>
      <c r="HS3" s="18">
        <v>1093</v>
      </c>
      <c r="HT3" s="18">
        <v>1031</v>
      </c>
      <c r="HU3" s="18">
        <v>1132</v>
      </c>
      <c r="HV3" s="18">
        <v>1120</v>
      </c>
      <c r="HW3" s="18">
        <v>852</v>
      </c>
      <c r="HX3" s="18">
        <v>985</v>
      </c>
      <c r="HY3" s="18">
        <v>1179</v>
      </c>
      <c r="HZ3" s="18">
        <v>1466</v>
      </c>
      <c r="IA3" s="18">
        <v>1260</v>
      </c>
      <c r="IB3" s="18">
        <v>1517</v>
      </c>
      <c r="IC3" s="18">
        <v>1366</v>
      </c>
      <c r="ID3" s="18">
        <v>1081</v>
      </c>
      <c r="IE3" s="18">
        <v>1073</v>
      </c>
      <c r="IF3" s="18">
        <v>1065</v>
      </c>
      <c r="IG3" s="18">
        <v>1172</v>
      </c>
      <c r="IH3" s="18">
        <v>1099</v>
      </c>
      <c r="II3" s="18">
        <v>1027</v>
      </c>
      <c r="IJ3" s="18">
        <v>1406</v>
      </c>
      <c r="IK3" s="18">
        <v>1099</v>
      </c>
      <c r="IL3" s="18">
        <v>1367</v>
      </c>
      <c r="IM3" s="18">
        <v>498</v>
      </c>
      <c r="IN3" s="18">
        <v>1182</v>
      </c>
      <c r="IO3" s="18">
        <v>608</v>
      </c>
      <c r="IP3" s="18">
        <v>1578</v>
      </c>
      <c r="IQ3" s="18">
        <v>1035</v>
      </c>
      <c r="IR3" s="18">
        <v>1522</v>
      </c>
      <c r="IS3" s="18">
        <v>1795</v>
      </c>
      <c r="IT3" s="18">
        <v>1806</v>
      </c>
      <c r="IU3" s="18">
        <v>1676</v>
      </c>
      <c r="IV3" s="18">
        <v>2005</v>
      </c>
      <c r="IW3" s="18">
        <v>1190</v>
      </c>
      <c r="IX3" s="18">
        <v>598</v>
      </c>
      <c r="IY3" s="18">
        <v>1614</v>
      </c>
      <c r="IZ3" s="18">
        <v>1546</v>
      </c>
      <c r="JA3" s="18">
        <v>1134</v>
      </c>
      <c r="JB3" s="18">
        <v>1180</v>
      </c>
      <c r="JC3" s="18">
        <v>1139</v>
      </c>
      <c r="JD3" s="18">
        <v>1184</v>
      </c>
      <c r="JE3" s="18">
        <v>1351</v>
      </c>
      <c r="JF3" s="18">
        <v>1385</v>
      </c>
      <c r="JG3" s="18">
        <v>1284</v>
      </c>
      <c r="JH3" s="18">
        <v>1276</v>
      </c>
      <c r="JI3" s="18">
        <v>1398</v>
      </c>
      <c r="JJ3" s="18">
        <v>1544</v>
      </c>
      <c r="JK3" s="18">
        <v>1547</v>
      </c>
      <c r="JL3" s="18">
        <v>1425</v>
      </c>
      <c r="JM3" s="18">
        <v>605</v>
      </c>
      <c r="JN3" s="18">
        <v>1258</v>
      </c>
      <c r="JO3" s="18">
        <v>1542</v>
      </c>
      <c r="JP3" s="18">
        <v>996</v>
      </c>
      <c r="JQ3" s="18">
        <v>1334</v>
      </c>
      <c r="JR3" s="18">
        <v>1263</v>
      </c>
      <c r="JS3" s="18">
        <v>1250</v>
      </c>
      <c r="JT3" s="18">
        <v>1440</v>
      </c>
      <c r="JU3" s="18">
        <v>1414</v>
      </c>
      <c r="JV3" s="18">
        <v>773</v>
      </c>
      <c r="JW3" s="18">
        <v>1407</v>
      </c>
      <c r="JX3" s="18">
        <v>1285</v>
      </c>
      <c r="JY3" s="18">
        <v>714</v>
      </c>
      <c r="JZ3" s="18">
        <v>571</v>
      </c>
      <c r="KA3" s="18">
        <v>1436</v>
      </c>
      <c r="KB3" s="18">
        <v>1436</v>
      </c>
      <c r="KC3" s="18">
        <v>1247</v>
      </c>
      <c r="KD3" s="18">
        <v>1307</v>
      </c>
      <c r="KE3" s="18">
        <v>2077</v>
      </c>
      <c r="KF3" s="18">
        <v>1638</v>
      </c>
      <c r="KG3" s="18">
        <v>1584</v>
      </c>
      <c r="KH3" s="18">
        <v>1551</v>
      </c>
      <c r="KI3" s="18">
        <v>1308</v>
      </c>
      <c r="KJ3" s="18">
        <v>1226</v>
      </c>
      <c r="KK3" s="18">
        <v>920</v>
      </c>
      <c r="KL3" s="18">
        <v>1281</v>
      </c>
      <c r="KM3" s="18">
        <v>1317</v>
      </c>
      <c r="KN3" s="18">
        <v>1470</v>
      </c>
      <c r="KO3" s="18">
        <v>1486</v>
      </c>
      <c r="KP3" s="18">
        <v>815</v>
      </c>
      <c r="KQ3" s="18">
        <v>924</v>
      </c>
      <c r="KR3" s="18">
        <v>959</v>
      </c>
      <c r="KS3" s="18">
        <v>809</v>
      </c>
      <c r="KT3" s="18">
        <v>1071</v>
      </c>
      <c r="KU3" s="18">
        <v>759</v>
      </c>
      <c r="KV3" s="18">
        <v>993</v>
      </c>
      <c r="KW3" s="18">
        <v>1223</v>
      </c>
      <c r="KX3" s="18">
        <v>986</v>
      </c>
      <c r="KY3" s="18">
        <v>1004</v>
      </c>
      <c r="KZ3" s="18">
        <v>998</v>
      </c>
      <c r="LA3" s="18">
        <v>1144</v>
      </c>
      <c r="LB3" s="18">
        <v>1282</v>
      </c>
      <c r="LC3" s="18">
        <v>1233</v>
      </c>
      <c r="LD3" s="18">
        <v>1378</v>
      </c>
      <c r="LE3" s="18">
        <v>1000</v>
      </c>
      <c r="LF3" s="18">
        <v>1498</v>
      </c>
      <c r="LG3" s="18">
        <v>1303</v>
      </c>
      <c r="LH3" s="18">
        <v>1012</v>
      </c>
      <c r="LI3" s="18">
        <v>1250</v>
      </c>
      <c r="LJ3" s="18">
        <v>1571</v>
      </c>
      <c r="LK3" s="18">
        <v>1183</v>
      </c>
      <c r="LL3" s="18">
        <v>1233</v>
      </c>
      <c r="LM3" s="18">
        <v>1204</v>
      </c>
      <c r="LN3" s="18">
        <v>1254</v>
      </c>
      <c r="LO3" s="18">
        <v>1055</v>
      </c>
      <c r="LP3" s="18">
        <v>935</v>
      </c>
      <c r="LQ3" s="18">
        <v>553</v>
      </c>
      <c r="LR3" s="18">
        <v>1199</v>
      </c>
      <c r="LS3" s="18">
        <v>695</v>
      </c>
      <c r="LT3" s="18">
        <v>1163</v>
      </c>
      <c r="LU3" s="18">
        <v>1114</v>
      </c>
      <c r="LV3" s="18">
        <v>963</v>
      </c>
      <c r="LW3" s="18">
        <v>988</v>
      </c>
      <c r="LX3" s="18">
        <v>1212</v>
      </c>
      <c r="LY3" s="18">
        <v>1033</v>
      </c>
      <c r="LZ3" s="18">
        <v>667</v>
      </c>
      <c r="MA3" s="18">
        <v>942</v>
      </c>
      <c r="MB3" s="18">
        <v>880</v>
      </c>
      <c r="MC3" s="18">
        <v>938</v>
      </c>
      <c r="MD3" s="18">
        <v>1511</v>
      </c>
      <c r="ME3" s="18">
        <v>596</v>
      </c>
      <c r="MF3" s="18">
        <v>1119</v>
      </c>
      <c r="MG3" s="18">
        <v>1149</v>
      </c>
      <c r="MH3" s="18">
        <v>1081</v>
      </c>
      <c r="MI3" s="18">
        <v>752</v>
      </c>
      <c r="MJ3" s="18">
        <v>1493</v>
      </c>
      <c r="MK3" s="18">
        <v>1111</v>
      </c>
      <c r="ML3" s="18">
        <v>729</v>
      </c>
      <c r="MM3" s="18">
        <v>1123</v>
      </c>
      <c r="MN3" s="18">
        <v>1233</v>
      </c>
      <c r="MO3" s="18">
        <v>1310</v>
      </c>
      <c r="MP3" s="18">
        <v>1361</v>
      </c>
      <c r="MQ3" s="18">
        <v>1293</v>
      </c>
      <c r="MR3" s="18">
        <v>1707</v>
      </c>
      <c r="MS3" s="18">
        <v>1092</v>
      </c>
      <c r="MT3" s="18">
        <v>535</v>
      </c>
      <c r="MU3" s="18">
        <v>571</v>
      </c>
    </row>
    <row r="4" spans="1:359" x14ac:dyDescent="0.3">
      <c r="A4" s="18" t="s">
        <v>5093</v>
      </c>
      <c r="B4" s="18">
        <v>320</v>
      </c>
      <c r="C4" s="18">
        <v>200</v>
      </c>
      <c r="D4" s="18">
        <v>0</v>
      </c>
      <c r="E4" s="18">
        <v>272</v>
      </c>
      <c r="F4" s="18">
        <v>0</v>
      </c>
      <c r="G4" s="18">
        <v>189</v>
      </c>
      <c r="H4" s="18">
        <v>335</v>
      </c>
      <c r="I4" s="18">
        <v>257</v>
      </c>
      <c r="J4" s="18">
        <v>266</v>
      </c>
      <c r="K4" s="18">
        <v>0</v>
      </c>
      <c r="L4" s="18">
        <v>0</v>
      </c>
      <c r="M4" s="18">
        <v>0</v>
      </c>
      <c r="N4" s="18">
        <v>119</v>
      </c>
      <c r="O4" s="18">
        <v>2080</v>
      </c>
      <c r="P4" s="18">
        <v>268</v>
      </c>
      <c r="Q4" s="18">
        <v>145</v>
      </c>
      <c r="R4" s="18">
        <v>3176</v>
      </c>
      <c r="S4" s="18">
        <v>158</v>
      </c>
      <c r="T4" s="18">
        <v>190</v>
      </c>
      <c r="U4" s="18">
        <v>167</v>
      </c>
      <c r="V4" s="18">
        <v>220</v>
      </c>
      <c r="W4" s="18">
        <v>352</v>
      </c>
      <c r="X4" s="18">
        <v>300</v>
      </c>
      <c r="Y4" s="18">
        <v>126</v>
      </c>
      <c r="Z4" s="18">
        <v>460</v>
      </c>
      <c r="AA4" s="18">
        <v>419</v>
      </c>
      <c r="AB4" s="18">
        <v>434</v>
      </c>
      <c r="AC4" s="18">
        <v>492</v>
      </c>
      <c r="AD4" s="18">
        <v>260</v>
      </c>
      <c r="AE4" s="18">
        <v>361</v>
      </c>
      <c r="AF4" s="18">
        <v>3370</v>
      </c>
      <c r="AG4" s="18">
        <v>385</v>
      </c>
      <c r="AH4" s="18">
        <v>210</v>
      </c>
      <c r="AI4" s="18">
        <v>268</v>
      </c>
      <c r="AJ4" s="18">
        <v>219</v>
      </c>
      <c r="AK4" s="18">
        <v>205</v>
      </c>
      <c r="AL4" s="18">
        <v>361</v>
      </c>
      <c r="AM4" s="18">
        <v>410</v>
      </c>
      <c r="AN4" s="18">
        <v>0</v>
      </c>
      <c r="AO4" s="18">
        <v>10</v>
      </c>
      <c r="AP4" s="18">
        <v>2262</v>
      </c>
      <c r="AQ4" s="18">
        <v>128</v>
      </c>
      <c r="AR4" s="18">
        <v>0</v>
      </c>
      <c r="AS4" s="18">
        <v>146</v>
      </c>
      <c r="AT4" s="18">
        <v>1733</v>
      </c>
      <c r="AU4" s="18">
        <v>0</v>
      </c>
      <c r="AV4" s="18">
        <v>2213</v>
      </c>
      <c r="AW4" s="18">
        <v>218</v>
      </c>
      <c r="AX4" s="18">
        <v>1241</v>
      </c>
      <c r="AY4" s="18">
        <v>103</v>
      </c>
      <c r="AZ4" s="18">
        <v>0</v>
      </c>
      <c r="BA4" s="18">
        <v>310</v>
      </c>
      <c r="BB4" s="18">
        <v>114</v>
      </c>
      <c r="BC4" s="18">
        <v>184</v>
      </c>
      <c r="BD4" s="18">
        <v>2813</v>
      </c>
      <c r="BE4" s="18">
        <v>0</v>
      </c>
      <c r="BF4" s="18">
        <v>345</v>
      </c>
      <c r="BG4" s="18">
        <v>171</v>
      </c>
      <c r="BH4" s="18">
        <v>439</v>
      </c>
      <c r="BI4" s="18">
        <v>236</v>
      </c>
      <c r="BJ4" s="18">
        <v>542</v>
      </c>
      <c r="BK4" s="18">
        <v>217</v>
      </c>
      <c r="BL4" s="18">
        <v>0</v>
      </c>
      <c r="BM4" s="18">
        <v>88</v>
      </c>
      <c r="BN4" s="18">
        <v>0</v>
      </c>
      <c r="BO4" s="18">
        <v>232</v>
      </c>
      <c r="BP4" s="18">
        <v>0</v>
      </c>
      <c r="BQ4" s="18">
        <v>0</v>
      </c>
      <c r="BR4" s="18">
        <v>0</v>
      </c>
      <c r="BS4" s="18">
        <v>463</v>
      </c>
      <c r="BT4" s="18">
        <v>191</v>
      </c>
      <c r="BU4" s="18">
        <v>182</v>
      </c>
      <c r="BV4" s="18">
        <v>202</v>
      </c>
      <c r="BW4" s="18">
        <v>2782</v>
      </c>
      <c r="BX4" s="18">
        <v>0</v>
      </c>
      <c r="BY4" s="18">
        <v>0</v>
      </c>
      <c r="BZ4" s="18">
        <v>0</v>
      </c>
      <c r="CA4" s="18">
        <v>206</v>
      </c>
      <c r="CB4" s="18">
        <v>3146</v>
      </c>
      <c r="CC4" s="18">
        <v>0</v>
      </c>
      <c r="CD4" s="18">
        <v>545</v>
      </c>
      <c r="CE4" s="18">
        <v>0</v>
      </c>
      <c r="CF4" s="18">
        <v>0</v>
      </c>
      <c r="CG4" s="18">
        <v>0</v>
      </c>
      <c r="CH4" s="18">
        <v>0</v>
      </c>
      <c r="CI4" s="18">
        <v>441</v>
      </c>
      <c r="CJ4" s="18">
        <v>0</v>
      </c>
      <c r="CK4" s="18">
        <v>278</v>
      </c>
      <c r="CL4" s="18">
        <v>0</v>
      </c>
      <c r="CM4" s="18">
        <v>566</v>
      </c>
      <c r="CN4" s="18">
        <v>377</v>
      </c>
      <c r="CO4" s="18">
        <v>0</v>
      </c>
      <c r="CP4" s="18">
        <v>923</v>
      </c>
      <c r="CQ4" s="18">
        <v>920</v>
      </c>
      <c r="CR4" s="18">
        <v>399</v>
      </c>
      <c r="CS4" s="18">
        <v>118</v>
      </c>
      <c r="CT4" s="18">
        <v>0</v>
      </c>
      <c r="CU4" s="18">
        <v>2672</v>
      </c>
      <c r="CV4" s="18">
        <v>248</v>
      </c>
      <c r="CW4" s="18">
        <v>36</v>
      </c>
      <c r="CX4" s="18">
        <v>218</v>
      </c>
      <c r="CY4" s="18">
        <v>232</v>
      </c>
      <c r="CZ4" s="18">
        <v>173</v>
      </c>
      <c r="DA4" s="18">
        <v>772</v>
      </c>
      <c r="DB4" s="18">
        <v>0</v>
      </c>
      <c r="DC4" s="18">
        <v>175</v>
      </c>
      <c r="DD4" s="18">
        <v>10</v>
      </c>
      <c r="DE4" s="18">
        <v>243</v>
      </c>
      <c r="DF4" s="18">
        <v>170</v>
      </c>
      <c r="DG4" s="18">
        <v>0</v>
      </c>
      <c r="DH4" s="18">
        <v>15</v>
      </c>
      <c r="DI4" s="18">
        <v>879</v>
      </c>
      <c r="DJ4" s="18">
        <v>2373</v>
      </c>
      <c r="DK4" s="18">
        <v>128</v>
      </c>
      <c r="DL4" s="18">
        <v>99</v>
      </c>
      <c r="DM4" s="18">
        <v>176</v>
      </c>
      <c r="DN4" s="18">
        <v>110</v>
      </c>
      <c r="DO4" s="18">
        <v>581</v>
      </c>
      <c r="DP4" s="18">
        <v>149</v>
      </c>
      <c r="DQ4" s="18">
        <v>314</v>
      </c>
      <c r="DR4" s="18">
        <v>0</v>
      </c>
      <c r="DS4" s="18">
        <v>0</v>
      </c>
      <c r="DT4" s="18">
        <v>48</v>
      </c>
      <c r="DU4" s="18">
        <v>39</v>
      </c>
      <c r="DV4" s="18">
        <v>48</v>
      </c>
      <c r="DW4" s="18">
        <v>60</v>
      </c>
      <c r="DX4" s="18">
        <v>0</v>
      </c>
      <c r="DY4" s="18">
        <v>222</v>
      </c>
      <c r="DZ4" s="18">
        <v>242</v>
      </c>
      <c r="EA4" s="18">
        <v>165</v>
      </c>
      <c r="EB4" s="18">
        <v>0</v>
      </c>
      <c r="EC4" s="18">
        <v>191</v>
      </c>
      <c r="ED4" s="18">
        <v>349</v>
      </c>
      <c r="EE4" s="18">
        <v>0</v>
      </c>
      <c r="EF4" s="18">
        <v>15</v>
      </c>
      <c r="EG4" s="18">
        <v>0</v>
      </c>
      <c r="EH4" s="18">
        <v>154</v>
      </c>
      <c r="EI4" s="18">
        <v>0</v>
      </c>
      <c r="EJ4" s="18">
        <v>0</v>
      </c>
      <c r="EK4" s="18">
        <v>375</v>
      </c>
      <c r="EL4" s="18">
        <v>190</v>
      </c>
      <c r="EM4" s="18">
        <v>199</v>
      </c>
      <c r="EN4" s="18">
        <v>0</v>
      </c>
      <c r="EO4" s="18">
        <v>396</v>
      </c>
      <c r="EP4" s="18">
        <v>174</v>
      </c>
      <c r="EQ4" s="18">
        <v>0</v>
      </c>
      <c r="ER4" s="18">
        <v>527</v>
      </c>
      <c r="ES4" s="18">
        <v>3996</v>
      </c>
      <c r="ET4" s="18">
        <v>0</v>
      </c>
      <c r="EU4" s="18">
        <v>220</v>
      </c>
      <c r="EV4" s="18">
        <v>225</v>
      </c>
      <c r="EW4" s="18">
        <v>0</v>
      </c>
      <c r="EX4" s="18">
        <v>1890</v>
      </c>
      <c r="EY4" s="18">
        <v>214</v>
      </c>
      <c r="EZ4" s="18">
        <v>195</v>
      </c>
      <c r="FA4" s="18">
        <v>382</v>
      </c>
      <c r="FB4" s="18">
        <v>0</v>
      </c>
      <c r="FC4" s="18">
        <v>289</v>
      </c>
      <c r="FD4" s="18">
        <v>202</v>
      </c>
      <c r="FE4" s="18">
        <v>0</v>
      </c>
      <c r="FF4" s="18">
        <v>0</v>
      </c>
      <c r="FG4" s="18">
        <v>191</v>
      </c>
      <c r="FH4" s="18">
        <v>220</v>
      </c>
      <c r="FI4" s="18">
        <v>191</v>
      </c>
      <c r="FJ4" s="18">
        <v>0</v>
      </c>
      <c r="FK4" s="18">
        <v>4188</v>
      </c>
      <c r="FL4" s="18">
        <v>219</v>
      </c>
      <c r="FM4" s="18">
        <v>0</v>
      </c>
      <c r="FN4" s="18">
        <v>222</v>
      </c>
      <c r="FO4" s="18">
        <v>0</v>
      </c>
      <c r="FP4" s="18">
        <v>2672</v>
      </c>
      <c r="FQ4" s="18">
        <v>0</v>
      </c>
      <c r="FR4" s="18">
        <v>0</v>
      </c>
      <c r="FS4" s="18">
        <v>6</v>
      </c>
      <c r="FT4" s="18">
        <v>206</v>
      </c>
      <c r="FU4" s="18">
        <v>388</v>
      </c>
      <c r="FV4" s="18">
        <v>0</v>
      </c>
      <c r="FW4" s="18">
        <v>8</v>
      </c>
      <c r="FX4" s="18">
        <v>440</v>
      </c>
      <c r="FY4" s="18">
        <v>288</v>
      </c>
      <c r="FZ4" s="18">
        <v>183</v>
      </c>
      <c r="GA4" s="18">
        <v>0</v>
      </c>
      <c r="GB4" s="18">
        <v>0</v>
      </c>
      <c r="GC4" s="18">
        <v>323</v>
      </c>
      <c r="GD4" s="18">
        <v>221</v>
      </c>
      <c r="GE4" s="18">
        <v>8</v>
      </c>
      <c r="GF4" s="18">
        <v>413</v>
      </c>
      <c r="GG4" s="18">
        <v>238</v>
      </c>
      <c r="GH4" s="18">
        <v>0</v>
      </c>
      <c r="GI4" s="18">
        <v>0</v>
      </c>
      <c r="GJ4" s="18">
        <v>0</v>
      </c>
      <c r="GK4" s="18">
        <v>154</v>
      </c>
      <c r="GL4" s="18">
        <v>280</v>
      </c>
      <c r="GM4" s="18">
        <v>0</v>
      </c>
      <c r="GN4" s="18">
        <v>0</v>
      </c>
      <c r="GO4" s="18">
        <v>0</v>
      </c>
      <c r="GP4" s="18">
        <v>335</v>
      </c>
      <c r="GQ4" s="18">
        <v>324</v>
      </c>
      <c r="GR4" s="18">
        <v>114</v>
      </c>
      <c r="GS4" s="18">
        <v>10</v>
      </c>
      <c r="GT4" s="18">
        <v>179</v>
      </c>
      <c r="GU4" s="18">
        <v>93</v>
      </c>
      <c r="GV4" s="18">
        <v>0</v>
      </c>
      <c r="GW4" s="18">
        <v>0</v>
      </c>
      <c r="GX4" s="18">
        <v>0</v>
      </c>
      <c r="GY4" s="18">
        <v>0</v>
      </c>
      <c r="GZ4" s="18">
        <v>263</v>
      </c>
      <c r="HA4" s="18">
        <v>482</v>
      </c>
      <c r="HB4" s="18">
        <v>216</v>
      </c>
      <c r="HC4" s="18">
        <v>387</v>
      </c>
      <c r="HD4" s="18">
        <v>114</v>
      </c>
      <c r="HE4" s="18">
        <v>407</v>
      </c>
      <c r="HF4" s="18">
        <v>446</v>
      </c>
      <c r="HG4" s="18">
        <v>356</v>
      </c>
      <c r="HH4" s="18">
        <v>222</v>
      </c>
      <c r="HI4" s="18">
        <v>179</v>
      </c>
      <c r="HJ4" s="18">
        <v>798</v>
      </c>
      <c r="HK4" s="18">
        <v>274</v>
      </c>
      <c r="HL4" s="18">
        <v>231</v>
      </c>
      <c r="HM4" s="18">
        <v>346</v>
      </c>
      <c r="HN4" s="18">
        <v>80</v>
      </c>
      <c r="HO4" s="18">
        <v>403</v>
      </c>
      <c r="HP4" s="18">
        <v>260</v>
      </c>
      <c r="HQ4" s="18">
        <v>293</v>
      </c>
      <c r="HR4" s="18">
        <v>245</v>
      </c>
      <c r="HS4" s="18">
        <v>302</v>
      </c>
      <c r="HT4" s="18">
        <v>2799</v>
      </c>
      <c r="HU4" s="18">
        <v>201</v>
      </c>
      <c r="HV4" s="18">
        <v>328</v>
      </c>
      <c r="HW4" s="18">
        <v>257</v>
      </c>
      <c r="HX4" s="18">
        <v>355</v>
      </c>
      <c r="HY4" s="18">
        <v>93</v>
      </c>
      <c r="HZ4" s="18">
        <v>214</v>
      </c>
      <c r="IA4" s="18">
        <v>160</v>
      </c>
      <c r="IB4" s="18">
        <v>0</v>
      </c>
      <c r="IC4" s="18">
        <v>167</v>
      </c>
      <c r="ID4" s="18">
        <v>360</v>
      </c>
      <c r="IE4" s="18">
        <v>85</v>
      </c>
      <c r="IF4" s="18">
        <v>118</v>
      </c>
      <c r="IG4" s="18">
        <v>0</v>
      </c>
      <c r="IH4" s="18">
        <v>251</v>
      </c>
      <c r="II4" s="18">
        <v>0</v>
      </c>
      <c r="IJ4" s="18">
        <v>257</v>
      </c>
      <c r="IK4" s="18">
        <v>0</v>
      </c>
      <c r="IL4" s="18">
        <v>0</v>
      </c>
      <c r="IM4" s="18">
        <v>175</v>
      </c>
      <c r="IN4" s="18">
        <v>222</v>
      </c>
      <c r="IO4" s="18">
        <v>307</v>
      </c>
      <c r="IP4" s="18">
        <v>9</v>
      </c>
      <c r="IQ4" s="18">
        <v>0</v>
      </c>
      <c r="IR4" s="18">
        <v>174</v>
      </c>
      <c r="IS4" s="18">
        <v>8</v>
      </c>
      <c r="IT4" s="18">
        <v>274</v>
      </c>
      <c r="IU4" s="18">
        <v>235</v>
      </c>
      <c r="IV4" s="18">
        <v>655</v>
      </c>
      <c r="IW4" s="18">
        <v>406</v>
      </c>
      <c r="IX4" s="18">
        <v>225</v>
      </c>
      <c r="IY4" s="18">
        <v>238</v>
      </c>
      <c r="IZ4" s="18">
        <v>473</v>
      </c>
      <c r="JA4" s="18">
        <v>392</v>
      </c>
      <c r="JB4" s="18">
        <v>227</v>
      </c>
      <c r="JC4" s="18">
        <v>185</v>
      </c>
      <c r="JD4" s="18">
        <v>0</v>
      </c>
      <c r="JE4" s="18">
        <v>338</v>
      </c>
      <c r="JF4" s="18">
        <v>0</v>
      </c>
      <c r="JG4" s="18">
        <v>0</v>
      </c>
      <c r="JH4" s="18">
        <v>248</v>
      </c>
      <c r="JI4" s="18">
        <v>0</v>
      </c>
      <c r="JJ4" s="18">
        <v>290</v>
      </c>
      <c r="JK4" s="18">
        <v>177</v>
      </c>
      <c r="JL4" s="18">
        <v>1998</v>
      </c>
      <c r="JM4" s="18">
        <v>178</v>
      </c>
      <c r="JN4" s="18">
        <v>0</v>
      </c>
      <c r="JO4" s="18">
        <v>213</v>
      </c>
      <c r="JP4" s="18">
        <v>165</v>
      </c>
      <c r="JQ4" s="18">
        <v>350</v>
      </c>
      <c r="JR4" s="18">
        <v>127</v>
      </c>
      <c r="JS4" s="18">
        <v>402</v>
      </c>
      <c r="JT4" s="18">
        <v>0</v>
      </c>
      <c r="JU4" s="18">
        <v>201</v>
      </c>
      <c r="JV4" s="18">
        <v>0</v>
      </c>
      <c r="JW4" s="18">
        <v>966</v>
      </c>
      <c r="JX4" s="18">
        <v>357</v>
      </c>
      <c r="JY4" s="18">
        <v>3018</v>
      </c>
      <c r="JZ4" s="18">
        <v>7586</v>
      </c>
      <c r="KA4" s="18">
        <v>300</v>
      </c>
      <c r="KB4" s="18">
        <v>239</v>
      </c>
      <c r="KC4" s="18">
        <v>192</v>
      </c>
      <c r="KD4" s="18">
        <v>449</v>
      </c>
      <c r="KE4" s="18">
        <v>258</v>
      </c>
      <c r="KF4" s="18">
        <v>0</v>
      </c>
      <c r="KG4" s="18">
        <v>0</v>
      </c>
      <c r="KH4" s="18">
        <v>0</v>
      </c>
      <c r="KI4" s="18">
        <v>0</v>
      </c>
      <c r="KJ4" s="18">
        <v>0</v>
      </c>
      <c r="KK4" s="18">
        <v>229</v>
      </c>
      <c r="KL4" s="18">
        <v>265</v>
      </c>
      <c r="KM4" s="18">
        <v>214</v>
      </c>
      <c r="KN4" s="18">
        <v>0</v>
      </c>
      <c r="KO4" s="18">
        <v>229</v>
      </c>
      <c r="KP4" s="18">
        <v>289</v>
      </c>
      <c r="KQ4" s="18">
        <v>0</v>
      </c>
      <c r="KR4" s="18">
        <v>313</v>
      </c>
      <c r="KS4" s="18">
        <v>468</v>
      </c>
      <c r="KT4" s="18">
        <v>166</v>
      </c>
      <c r="KU4" s="18">
        <v>57</v>
      </c>
      <c r="KV4" s="18">
        <v>0</v>
      </c>
      <c r="KW4" s="18">
        <v>442</v>
      </c>
      <c r="KX4" s="18">
        <v>0</v>
      </c>
      <c r="KY4" s="18">
        <v>198</v>
      </c>
      <c r="KZ4" s="18">
        <v>547</v>
      </c>
      <c r="LA4" s="18">
        <v>342</v>
      </c>
      <c r="LB4" s="18">
        <v>220</v>
      </c>
      <c r="LC4" s="18">
        <v>489</v>
      </c>
      <c r="LD4" s="18">
        <v>364</v>
      </c>
      <c r="LE4" s="18">
        <v>0</v>
      </c>
      <c r="LF4" s="18">
        <v>293</v>
      </c>
      <c r="LG4" s="18">
        <v>404</v>
      </c>
      <c r="LH4" s="18">
        <v>1020</v>
      </c>
      <c r="LI4" s="18">
        <v>533</v>
      </c>
      <c r="LJ4" s="18">
        <v>243</v>
      </c>
      <c r="LK4" s="18">
        <v>186</v>
      </c>
      <c r="LL4" s="18">
        <v>214</v>
      </c>
      <c r="LM4" s="18">
        <v>190</v>
      </c>
      <c r="LN4" s="18">
        <v>280</v>
      </c>
      <c r="LO4" s="18">
        <v>424</v>
      </c>
      <c r="LP4" s="18">
        <v>312</v>
      </c>
      <c r="LQ4" s="18">
        <v>29</v>
      </c>
      <c r="LR4" s="18">
        <v>0</v>
      </c>
      <c r="LS4" s="18">
        <v>1021</v>
      </c>
      <c r="LT4" s="18">
        <v>0</v>
      </c>
      <c r="LU4" s="18">
        <v>413</v>
      </c>
      <c r="LV4" s="18">
        <v>396</v>
      </c>
      <c r="LW4" s="18">
        <v>0</v>
      </c>
      <c r="LX4" s="18">
        <v>177</v>
      </c>
      <c r="LY4" s="18">
        <v>117</v>
      </c>
      <c r="LZ4" s="18">
        <v>89</v>
      </c>
      <c r="MA4" s="18">
        <v>0</v>
      </c>
      <c r="MB4" s="18">
        <v>372</v>
      </c>
      <c r="MC4" s="18">
        <v>330</v>
      </c>
      <c r="MD4" s="18">
        <v>306</v>
      </c>
      <c r="ME4" s="18">
        <v>228</v>
      </c>
      <c r="MF4" s="18">
        <v>0</v>
      </c>
      <c r="MG4" s="18">
        <v>197</v>
      </c>
      <c r="MH4" s="18">
        <v>0</v>
      </c>
      <c r="MI4" s="18">
        <v>0</v>
      </c>
      <c r="MJ4" s="18">
        <v>0</v>
      </c>
      <c r="MK4" s="18">
        <v>457</v>
      </c>
      <c r="ML4" s="18">
        <v>246</v>
      </c>
      <c r="MM4" s="18">
        <v>187</v>
      </c>
      <c r="MN4" s="18">
        <v>363</v>
      </c>
      <c r="MO4" s="18">
        <v>0</v>
      </c>
      <c r="MP4" s="18">
        <v>241</v>
      </c>
      <c r="MQ4" s="18">
        <v>8</v>
      </c>
      <c r="MR4" s="18">
        <v>429</v>
      </c>
      <c r="MS4" s="18">
        <v>252</v>
      </c>
      <c r="MT4" s="18">
        <v>279</v>
      </c>
      <c r="MU4" s="18">
        <v>1162</v>
      </c>
    </row>
    <row r="5" spans="1:359" x14ac:dyDescent="0.3">
      <c r="A5" s="18" t="s">
        <v>5094</v>
      </c>
      <c r="B5" s="18">
        <v>498</v>
      </c>
      <c r="C5" s="18">
        <v>170</v>
      </c>
      <c r="D5" s="18">
        <v>478</v>
      </c>
      <c r="E5" s="18">
        <v>175</v>
      </c>
      <c r="F5" s="18">
        <v>265</v>
      </c>
      <c r="G5" s="18">
        <v>265</v>
      </c>
      <c r="H5" s="18">
        <v>179</v>
      </c>
      <c r="I5" s="18">
        <v>203</v>
      </c>
      <c r="J5" s="18">
        <v>347</v>
      </c>
      <c r="K5" s="18">
        <v>162</v>
      </c>
      <c r="L5" s="18">
        <v>0</v>
      </c>
      <c r="M5" s="18">
        <v>220</v>
      </c>
      <c r="N5" s="18">
        <v>132</v>
      </c>
      <c r="O5" s="18">
        <v>186</v>
      </c>
      <c r="P5" s="18">
        <v>329</v>
      </c>
      <c r="Q5" s="18">
        <v>221</v>
      </c>
      <c r="R5" s="18">
        <v>387</v>
      </c>
      <c r="S5" s="18">
        <v>212</v>
      </c>
      <c r="T5" s="18">
        <v>170</v>
      </c>
      <c r="U5" s="18">
        <v>153</v>
      </c>
      <c r="V5" s="18">
        <v>172</v>
      </c>
      <c r="W5" s="18">
        <v>387</v>
      </c>
      <c r="X5" s="18">
        <v>296</v>
      </c>
      <c r="Y5" s="18">
        <v>243</v>
      </c>
      <c r="Z5" s="18">
        <v>397</v>
      </c>
      <c r="AA5" s="18">
        <v>192</v>
      </c>
      <c r="AB5" s="18">
        <v>332</v>
      </c>
      <c r="AC5" s="18">
        <v>387</v>
      </c>
      <c r="AD5" s="18">
        <v>132</v>
      </c>
      <c r="AE5" s="18">
        <v>151</v>
      </c>
      <c r="AF5" s="18">
        <v>306</v>
      </c>
      <c r="AG5" s="18">
        <v>325</v>
      </c>
      <c r="AH5" s="18">
        <v>329</v>
      </c>
      <c r="AI5" s="18">
        <v>93</v>
      </c>
      <c r="AJ5" s="18">
        <v>189</v>
      </c>
      <c r="AK5" s="18">
        <v>97</v>
      </c>
      <c r="AL5" s="18">
        <v>254</v>
      </c>
      <c r="AM5" s="18">
        <v>168</v>
      </c>
      <c r="AN5" s="18">
        <v>0</v>
      </c>
      <c r="AO5" s="18">
        <v>0</v>
      </c>
      <c r="AP5" s="18">
        <v>300</v>
      </c>
      <c r="AQ5" s="18">
        <v>204</v>
      </c>
      <c r="AR5" s="18">
        <v>0</v>
      </c>
      <c r="AS5" s="18">
        <v>151</v>
      </c>
      <c r="AT5" s="18">
        <v>344</v>
      </c>
      <c r="AU5" s="18">
        <v>0</v>
      </c>
      <c r="AV5" s="18">
        <v>157</v>
      </c>
      <c r="AW5" s="18">
        <v>132</v>
      </c>
      <c r="AX5" s="18">
        <v>209</v>
      </c>
      <c r="AY5" s="18">
        <v>292</v>
      </c>
      <c r="AZ5" s="18">
        <v>0</v>
      </c>
      <c r="BA5" s="18">
        <v>263</v>
      </c>
      <c r="BB5" s="18">
        <v>203</v>
      </c>
      <c r="BC5" s="18">
        <v>180</v>
      </c>
      <c r="BD5" s="18">
        <v>229</v>
      </c>
      <c r="BE5" s="18">
        <v>0</v>
      </c>
      <c r="BF5" s="18">
        <v>0</v>
      </c>
      <c r="BG5" s="18">
        <v>115</v>
      </c>
      <c r="BH5" s="18">
        <v>186</v>
      </c>
      <c r="BI5" s="18">
        <v>201</v>
      </c>
      <c r="BJ5" s="18">
        <v>483</v>
      </c>
      <c r="BK5" s="18">
        <v>208</v>
      </c>
      <c r="BL5" s="18">
        <v>0</v>
      </c>
      <c r="BM5" s="18">
        <v>121</v>
      </c>
      <c r="BN5" s="18">
        <v>178</v>
      </c>
      <c r="BO5" s="18">
        <v>115</v>
      </c>
      <c r="BP5" s="18">
        <v>179</v>
      </c>
      <c r="BQ5" s="18">
        <v>0</v>
      </c>
      <c r="BR5" s="18">
        <v>0</v>
      </c>
      <c r="BS5" s="18">
        <v>353</v>
      </c>
      <c r="BT5" s="18">
        <v>185</v>
      </c>
      <c r="BU5" s="18">
        <v>167</v>
      </c>
      <c r="BV5" s="18">
        <v>202</v>
      </c>
      <c r="BW5" s="18">
        <v>217</v>
      </c>
      <c r="BX5" s="18">
        <v>286</v>
      </c>
      <c r="BY5" s="18">
        <v>0</v>
      </c>
      <c r="BZ5" s="18">
        <v>44</v>
      </c>
      <c r="CA5" s="18">
        <v>139</v>
      </c>
      <c r="CB5" s="18">
        <v>140</v>
      </c>
      <c r="CC5" s="18">
        <v>0</v>
      </c>
      <c r="CD5" s="18">
        <v>349</v>
      </c>
      <c r="CE5" s="18">
        <v>0</v>
      </c>
      <c r="CF5" s="18">
        <v>0</v>
      </c>
      <c r="CG5" s="18">
        <v>0</v>
      </c>
      <c r="CH5" s="18">
        <v>251</v>
      </c>
      <c r="CI5" s="18">
        <v>317</v>
      </c>
      <c r="CJ5" s="18">
        <v>254</v>
      </c>
      <c r="CK5" s="18">
        <v>162</v>
      </c>
      <c r="CL5" s="18">
        <v>0</v>
      </c>
      <c r="CM5" s="18">
        <v>160</v>
      </c>
      <c r="CN5" s="18">
        <v>296</v>
      </c>
      <c r="CO5" s="18">
        <v>0</v>
      </c>
      <c r="CP5" s="18">
        <v>224</v>
      </c>
      <c r="CQ5" s="18">
        <v>312</v>
      </c>
      <c r="CR5" s="18">
        <v>231</v>
      </c>
      <c r="CS5" s="18">
        <v>10</v>
      </c>
      <c r="CT5" s="18">
        <v>0</v>
      </c>
      <c r="CU5" s="18">
        <v>386</v>
      </c>
      <c r="CV5" s="18">
        <v>164</v>
      </c>
      <c r="CW5" s="18">
        <v>183</v>
      </c>
      <c r="CX5" s="18">
        <v>175</v>
      </c>
      <c r="CY5" s="18">
        <v>173</v>
      </c>
      <c r="CZ5" s="18">
        <v>116</v>
      </c>
      <c r="DA5" s="18">
        <v>359</v>
      </c>
      <c r="DB5" s="18">
        <v>169</v>
      </c>
      <c r="DC5" s="18">
        <v>109</v>
      </c>
      <c r="DD5" s="18">
        <v>292</v>
      </c>
      <c r="DE5" s="18">
        <v>150</v>
      </c>
      <c r="DF5" s="18">
        <v>189</v>
      </c>
      <c r="DG5" s="18">
        <v>0</v>
      </c>
      <c r="DH5" s="18">
        <v>0</v>
      </c>
      <c r="DI5" s="18">
        <v>109</v>
      </c>
      <c r="DJ5" s="18">
        <v>105</v>
      </c>
      <c r="DK5" s="18">
        <v>134</v>
      </c>
      <c r="DL5" s="18">
        <v>106</v>
      </c>
      <c r="DM5" s="18">
        <v>204</v>
      </c>
      <c r="DN5" s="18">
        <v>145</v>
      </c>
      <c r="DO5" s="18">
        <v>202</v>
      </c>
      <c r="DP5" s="18">
        <v>124</v>
      </c>
      <c r="DQ5" s="18">
        <v>274</v>
      </c>
      <c r="DR5" s="18">
        <v>91</v>
      </c>
      <c r="DS5" s="18">
        <v>135</v>
      </c>
      <c r="DT5" s="18">
        <v>38</v>
      </c>
      <c r="DU5" s="18">
        <v>46</v>
      </c>
      <c r="DV5" s="18">
        <v>15</v>
      </c>
      <c r="DW5" s="18">
        <v>76</v>
      </c>
      <c r="DX5" s="18">
        <v>63</v>
      </c>
      <c r="DY5" s="18">
        <v>169</v>
      </c>
      <c r="DZ5" s="18">
        <v>252</v>
      </c>
      <c r="EA5" s="18">
        <v>163</v>
      </c>
      <c r="EB5" s="18">
        <v>0</v>
      </c>
      <c r="EC5" s="18">
        <v>191</v>
      </c>
      <c r="ED5" s="18">
        <v>353</v>
      </c>
      <c r="EE5" s="18">
        <v>0</v>
      </c>
      <c r="EF5" s="18">
        <v>0</v>
      </c>
      <c r="EG5" s="18">
        <v>0</v>
      </c>
      <c r="EH5" s="18">
        <v>187</v>
      </c>
      <c r="EI5" s="18">
        <v>0</v>
      </c>
      <c r="EJ5" s="18">
        <v>0</v>
      </c>
      <c r="EK5" s="18">
        <v>227</v>
      </c>
      <c r="EL5" s="18">
        <v>141</v>
      </c>
      <c r="EM5" s="18">
        <v>166</v>
      </c>
      <c r="EN5" s="18">
        <v>0</v>
      </c>
      <c r="EO5" s="18">
        <v>388</v>
      </c>
      <c r="EP5" s="18">
        <v>132</v>
      </c>
      <c r="EQ5" s="18">
        <v>0</v>
      </c>
      <c r="ER5" s="18">
        <v>281</v>
      </c>
      <c r="ES5" s="18">
        <v>124</v>
      </c>
      <c r="ET5" s="18">
        <v>0</v>
      </c>
      <c r="EU5" s="18">
        <v>177</v>
      </c>
      <c r="EV5" s="18">
        <v>217</v>
      </c>
      <c r="EW5" s="18">
        <v>0</v>
      </c>
      <c r="EX5" s="18">
        <v>323</v>
      </c>
      <c r="EY5" s="18">
        <v>233</v>
      </c>
      <c r="EZ5" s="18">
        <v>352</v>
      </c>
      <c r="FA5" s="18">
        <v>400</v>
      </c>
      <c r="FB5" s="18">
        <v>0</v>
      </c>
      <c r="FC5" s="18">
        <v>158</v>
      </c>
      <c r="FD5" s="18">
        <v>196</v>
      </c>
      <c r="FE5" s="18">
        <v>0</v>
      </c>
      <c r="FF5" s="18">
        <v>0</v>
      </c>
      <c r="FG5" s="18">
        <v>323</v>
      </c>
      <c r="FH5" s="18">
        <v>166</v>
      </c>
      <c r="FI5" s="18">
        <v>149</v>
      </c>
      <c r="FJ5" s="18">
        <v>0</v>
      </c>
      <c r="FK5" s="18">
        <v>375</v>
      </c>
      <c r="FL5" s="18">
        <v>95</v>
      </c>
      <c r="FM5" s="18">
        <v>13</v>
      </c>
      <c r="FN5" s="18">
        <v>289</v>
      </c>
      <c r="FO5" s="18">
        <v>146</v>
      </c>
      <c r="FP5" s="18">
        <v>111</v>
      </c>
      <c r="FQ5" s="18">
        <v>0</v>
      </c>
      <c r="FR5" s="18">
        <v>0</v>
      </c>
      <c r="FS5" s="18">
        <v>0</v>
      </c>
      <c r="FT5" s="18">
        <v>74</v>
      </c>
      <c r="FU5" s="18">
        <v>293</v>
      </c>
      <c r="FV5" s="18">
        <v>10</v>
      </c>
      <c r="FW5" s="18">
        <v>0</v>
      </c>
      <c r="FX5" s="18">
        <v>505</v>
      </c>
      <c r="FY5" s="18">
        <v>149</v>
      </c>
      <c r="FZ5" s="18">
        <v>108</v>
      </c>
      <c r="GA5" s="18">
        <v>0</v>
      </c>
      <c r="GB5" s="18">
        <v>0</v>
      </c>
      <c r="GC5" s="18">
        <v>123</v>
      </c>
      <c r="GD5" s="18">
        <v>210</v>
      </c>
      <c r="GE5" s="18">
        <v>0</v>
      </c>
      <c r="GF5" s="18">
        <v>325</v>
      </c>
      <c r="GG5" s="18">
        <v>353</v>
      </c>
      <c r="GH5" s="18">
        <v>0</v>
      </c>
      <c r="GI5" s="18">
        <v>0</v>
      </c>
      <c r="GJ5" s="18">
        <v>0</v>
      </c>
      <c r="GK5" s="18">
        <v>101</v>
      </c>
      <c r="GL5" s="18">
        <v>271</v>
      </c>
      <c r="GM5" s="18">
        <v>157</v>
      </c>
      <c r="GN5" s="18">
        <v>0</v>
      </c>
      <c r="GO5" s="18">
        <v>0</v>
      </c>
      <c r="GP5" s="18">
        <v>274</v>
      </c>
      <c r="GQ5" s="18">
        <v>290</v>
      </c>
      <c r="GR5" s="18">
        <v>143</v>
      </c>
      <c r="GS5" s="18">
        <v>0</v>
      </c>
      <c r="GT5" s="18">
        <v>164</v>
      </c>
      <c r="GU5" s="18">
        <v>164</v>
      </c>
      <c r="GV5" s="18">
        <v>0</v>
      </c>
      <c r="GW5" s="18">
        <v>148</v>
      </c>
      <c r="GX5" s="18">
        <v>0</v>
      </c>
      <c r="GY5" s="18">
        <v>0</v>
      </c>
      <c r="GZ5" s="18">
        <v>293</v>
      </c>
      <c r="HA5" s="18">
        <v>396</v>
      </c>
      <c r="HB5" s="18">
        <v>149</v>
      </c>
      <c r="HC5" s="18">
        <v>329</v>
      </c>
      <c r="HD5" s="18">
        <v>310</v>
      </c>
      <c r="HE5" s="18">
        <v>232</v>
      </c>
      <c r="HF5" s="18">
        <v>263</v>
      </c>
      <c r="HG5" s="18">
        <v>441</v>
      </c>
      <c r="HH5" s="18">
        <v>363</v>
      </c>
      <c r="HI5" s="18">
        <v>352</v>
      </c>
      <c r="HJ5" s="18">
        <v>344</v>
      </c>
      <c r="HK5" s="18">
        <v>284</v>
      </c>
      <c r="HL5" s="18">
        <v>139</v>
      </c>
      <c r="HM5" s="18">
        <v>276</v>
      </c>
      <c r="HN5" s="18">
        <v>317</v>
      </c>
      <c r="HO5" s="18">
        <v>330</v>
      </c>
      <c r="HP5" s="18">
        <v>271</v>
      </c>
      <c r="HQ5" s="18">
        <v>274</v>
      </c>
      <c r="HR5" s="18">
        <v>426</v>
      </c>
      <c r="HS5" s="18">
        <v>317</v>
      </c>
      <c r="HT5" s="18">
        <v>280</v>
      </c>
      <c r="HU5" s="18">
        <v>295</v>
      </c>
      <c r="HV5" s="18">
        <v>397</v>
      </c>
      <c r="HW5" s="18">
        <v>298</v>
      </c>
      <c r="HX5" s="18">
        <v>388</v>
      </c>
      <c r="HY5" s="18">
        <v>369</v>
      </c>
      <c r="HZ5" s="18">
        <v>144</v>
      </c>
      <c r="IA5" s="18">
        <v>164</v>
      </c>
      <c r="IB5" s="18">
        <v>10</v>
      </c>
      <c r="IC5" s="18">
        <v>118</v>
      </c>
      <c r="ID5" s="18">
        <v>311</v>
      </c>
      <c r="IE5" s="18">
        <v>109</v>
      </c>
      <c r="IF5" s="18">
        <v>145</v>
      </c>
      <c r="IG5" s="18">
        <v>127</v>
      </c>
      <c r="IH5" s="18">
        <v>246</v>
      </c>
      <c r="II5" s="18">
        <v>0</v>
      </c>
      <c r="IJ5" s="18">
        <v>153</v>
      </c>
      <c r="IK5" s="18">
        <v>172</v>
      </c>
      <c r="IL5" s="18">
        <v>104</v>
      </c>
      <c r="IM5" s="18">
        <v>145</v>
      </c>
      <c r="IN5" s="18">
        <v>209</v>
      </c>
      <c r="IO5" s="18">
        <v>146</v>
      </c>
      <c r="IP5" s="18">
        <v>10</v>
      </c>
      <c r="IQ5" s="18">
        <v>0</v>
      </c>
      <c r="IR5" s="18">
        <v>177</v>
      </c>
      <c r="IS5" s="18">
        <v>575</v>
      </c>
      <c r="IT5" s="18">
        <v>275</v>
      </c>
      <c r="IU5" s="18">
        <v>459</v>
      </c>
      <c r="IV5" s="18">
        <v>531</v>
      </c>
      <c r="IW5" s="18">
        <v>460</v>
      </c>
      <c r="IX5" s="18">
        <v>174</v>
      </c>
      <c r="IY5" s="18">
        <v>250</v>
      </c>
      <c r="IZ5" s="18">
        <v>129</v>
      </c>
      <c r="JA5" s="18">
        <v>203</v>
      </c>
      <c r="JB5" s="18">
        <v>158</v>
      </c>
      <c r="JC5" s="18">
        <v>181</v>
      </c>
      <c r="JD5" s="18">
        <v>193</v>
      </c>
      <c r="JE5" s="18">
        <v>279</v>
      </c>
      <c r="JF5" s="18">
        <v>0</v>
      </c>
      <c r="JG5" s="18">
        <v>199</v>
      </c>
      <c r="JH5" s="18">
        <v>110</v>
      </c>
      <c r="JI5" s="18">
        <v>0</v>
      </c>
      <c r="JJ5" s="18">
        <v>141</v>
      </c>
      <c r="JK5" s="18">
        <v>35</v>
      </c>
      <c r="JL5" s="18">
        <v>436</v>
      </c>
      <c r="JM5" s="18">
        <v>127</v>
      </c>
      <c r="JN5" s="18">
        <v>0</v>
      </c>
      <c r="JO5" s="18">
        <v>496</v>
      </c>
      <c r="JP5" s="18">
        <v>139</v>
      </c>
      <c r="JQ5" s="18">
        <v>351</v>
      </c>
      <c r="JR5" s="18">
        <v>126</v>
      </c>
      <c r="JS5" s="18">
        <v>284</v>
      </c>
      <c r="JT5" s="18">
        <v>0</v>
      </c>
      <c r="JU5" s="18">
        <v>153</v>
      </c>
      <c r="JV5" s="18">
        <v>0</v>
      </c>
      <c r="JW5" s="18">
        <v>180</v>
      </c>
      <c r="JX5" s="18">
        <v>355</v>
      </c>
      <c r="JY5" s="18">
        <v>402</v>
      </c>
      <c r="JZ5" s="18">
        <v>125</v>
      </c>
      <c r="KA5" s="18">
        <v>213</v>
      </c>
      <c r="KB5" s="18">
        <v>219</v>
      </c>
      <c r="KC5" s="18">
        <v>100</v>
      </c>
      <c r="KD5" s="18">
        <v>286</v>
      </c>
      <c r="KE5" s="18">
        <v>204</v>
      </c>
      <c r="KF5" s="18">
        <v>279</v>
      </c>
      <c r="KG5" s="18">
        <v>0</v>
      </c>
      <c r="KH5" s="18">
        <v>0</v>
      </c>
      <c r="KI5" s="18">
        <v>113</v>
      </c>
      <c r="KJ5" s="18">
        <v>0</v>
      </c>
      <c r="KK5" s="18">
        <v>301</v>
      </c>
      <c r="KL5" s="18">
        <v>155</v>
      </c>
      <c r="KM5" s="18">
        <v>107</v>
      </c>
      <c r="KN5" s="18">
        <v>84</v>
      </c>
      <c r="KO5" s="18">
        <v>173</v>
      </c>
      <c r="KP5" s="18">
        <v>178</v>
      </c>
      <c r="KQ5" s="18">
        <v>0</v>
      </c>
      <c r="KR5" s="18">
        <v>149</v>
      </c>
      <c r="KS5" s="18">
        <v>395</v>
      </c>
      <c r="KT5" s="18">
        <v>220</v>
      </c>
      <c r="KU5" s="18">
        <v>104</v>
      </c>
      <c r="KV5" s="18">
        <v>0</v>
      </c>
      <c r="KW5" s="18">
        <v>338</v>
      </c>
      <c r="KX5" s="18">
        <v>0</v>
      </c>
      <c r="KY5" s="18">
        <v>106</v>
      </c>
      <c r="KZ5" s="18">
        <v>297</v>
      </c>
      <c r="LA5" s="18">
        <v>335</v>
      </c>
      <c r="LB5" s="18">
        <v>176</v>
      </c>
      <c r="LC5" s="18">
        <v>296</v>
      </c>
      <c r="LD5" s="18">
        <v>323</v>
      </c>
      <c r="LE5" s="18">
        <v>5</v>
      </c>
      <c r="LF5" s="18">
        <v>392</v>
      </c>
      <c r="LG5" s="18">
        <v>363</v>
      </c>
      <c r="LH5" s="18">
        <v>142</v>
      </c>
      <c r="LI5" s="18">
        <v>149</v>
      </c>
      <c r="LJ5" s="18">
        <v>138</v>
      </c>
      <c r="LK5" s="18">
        <v>154</v>
      </c>
      <c r="LL5" s="18">
        <v>280</v>
      </c>
      <c r="LM5" s="18">
        <v>175</v>
      </c>
      <c r="LN5" s="18">
        <v>362</v>
      </c>
      <c r="LO5" s="18">
        <v>295</v>
      </c>
      <c r="LP5" s="18">
        <v>295</v>
      </c>
      <c r="LQ5" s="18">
        <v>0</v>
      </c>
      <c r="LR5" s="18">
        <v>0</v>
      </c>
      <c r="LS5" s="18">
        <v>113</v>
      </c>
      <c r="LT5" s="18">
        <v>0</v>
      </c>
      <c r="LU5" s="18">
        <v>377</v>
      </c>
      <c r="LV5" s="18">
        <v>248</v>
      </c>
      <c r="LW5" s="18">
        <v>0</v>
      </c>
      <c r="LX5" s="18">
        <v>274</v>
      </c>
      <c r="LY5" s="18">
        <v>115</v>
      </c>
      <c r="LZ5" s="18">
        <v>159</v>
      </c>
      <c r="MA5" s="18">
        <v>0</v>
      </c>
      <c r="MB5" s="18">
        <v>320</v>
      </c>
      <c r="MC5" s="18">
        <v>337</v>
      </c>
      <c r="MD5" s="18">
        <v>201</v>
      </c>
      <c r="ME5" s="18">
        <v>163</v>
      </c>
      <c r="MF5" s="18">
        <v>417</v>
      </c>
      <c r="MG5" s="18">
        <v>106</v>
      </c>
      <c r="MH5" s="18">
        <v>85</v>
      </c>
      <c r="MI5" s="18">
        <v>0</v>
      </c>
      <c r="MJ5" s="18">
        <v>0</v>
      </c>
      <c r="MK5" s="18">
        <v>176</v>
      </c>
      <c r="ML5" s="18">
        <v>158</v>
      </c>
      <c r="MM5" s="18">
        <v>107</v>
      </c>
      <c r="MN5" s="18">
        <v>261</v>
      </c>
      <c r="MO5" s="18">
        <v>0</v>
      </c>
      <c r="MP5" s="18">
        <v>219</v>
      </c>
      <c r="MQ5" s="18">
        <v>150</v>
      </c>
      <c r="MR5" s="18">
        <v>274</v>
      </c>
      <c r="MS5" s="18">
        <v>190</v>
      </c>
      <c r="MT5" s="18">
        <v>200</v>
      </c>
      <c r="MU5" s="18">
        <v>157</v>
      </c>
    </row>
    <row r="6" spans="1:359" x14ac:dyDescent="0.3">
      <c r="A6" s="18" t="s">
        <v>5095</v>
      </c>
      <c r="B6" s="18">
        <v>191</v>
      </c>
      <c r="C6" s="18">
        <v>91</v>
      </c>
      <c r="D6" s="18">
        <v>143</v>
      </c>
      <c r="E6" s="18">
        <v>82</v>
      </c>
      <c r="F6" s="18">
        <v>65</v>
      </c>
      <c r="G6" s="18">
        <v>77</v>
      </c>
      <c r="H6" s="18">
        <v>56</v>
      </c>
      <c r="I6" s="18">
        <v>30</v>
      </c>
      <c r="J6" s="18">
        <v>162</v>
      </c>
      <c r="K6" s="18">
        <v>83</v>
      </c>
      <c r="L6" s="18">
        <v>0</v>
      </c>
      <c r="M6" s="18">
        <v>45</v>
      </c>
      <c r="N6" s="18">
        <v>57</v>
      </c>
      <c r="O6" s="18">
        <v>49</v>
      </c>
      <c r="P6" s="18">
        <v>158</v>
      </c>
      <c r="Q6" s="18">
        <v>118</v>
      </c>
      <c r="R6" s="18">
        <v>209</v>
      </c>
      <c r="S6" s="18">
        <v>90</v>
      </c>
      <c r="T6" s="18">
        <v>115</v>
      </c>
      <c r="U6" s="18">
        <v>0</v>
      </c>
      <c r="V6" s="18">
        <v>68</v>
      </c>
      <c r="W6" s="18">
        <v>105</v>
      </c>
      <c r="X6" s="18">
        <v>187</v>
      </c>
      <c r="Y6" s="18">
        <v>100</v>
      </c>
      <c r="Z6" s="18">
        <v>206</v>
      </c>
      <c r="AA6" s="18">
        <v>176</v>
      </c>
      <c r="AB6" s="18">
        <v>115</v>
      </c>
      <c r="AC6" s="18">
        <v>211</v>
      </c>
      <c r="AD6" s="18">
        <v>102</v>
      </c>
      <c r="AE6" s="18">
        <v>113</v>
      </c>
      <c r="AF6" s="18">
        <v>232</v>
      </c>
      <c r="AG6" s="18">
        <v>89</v>
      </c>
      <c r="AH6" s="18">
        <v>115</v>
      </c>
      <c r="AI6" s="18">
        <v>48</v>
      </c>
      <c r="AJ6" s="18">
        <v>120</v>
      </c>
      <c r="AK6" s="18">
        <v>70</v>
      </c>
      <c r="AL6" s="18">
        <v>85</v>
      </c>
      <c r="AM6" s="18">
        <v>38</v>
      </c>
      <c r="AN6" s="18">
        <v>0</v>
      </c>
      <c r="AO6" s="18">
        <v>0</v>
      </c>
      <c r="AP6" s="18">
        <v>224</v>
      </c>
      <c r="AQ6" s="18">
        <v>57</v>
      </c>
      <c r="AR6" s="18">
        <v>0</v>
      </c>
      <c r="AS6" s="18">
        <v>46</v>
      </c>
      <c r="AT6" s="18">
        <v>111</v>
      </c>
      <c r="AU6" s="18">
        <v>0</v>
      </c>
      <c r="AV6" s="18">
        <v>91</v>
      </c>
      <c r="AW6" s="18">
        <v>62</v>
      </c>
      <c r="AX6" s="18">
        <v>76</v>
      </c>
      <c r="AY6" s="18">
        <v>81</v>
      </c>
      <c r="AZ6" s="18">
        <v>0</v>
      </c>
      <c r="BA6" s="18">
        <v>49</v>
      </c>
      <c r="BB6" s="18">
        <v>69</v>
      </c>
      <c r="BC6" s="18">
        <v>59</v>
      </c>
      <c r="BD6" s="18">
        <v>119</v>
      </c>
      <c r="BE6" s="18">
        <v>0</v>
      </c>
      <c r="BF6" s="18">
        <v>40</v>
      </c>
      <c r="BG6" s="18">
        <v>76</v>
      </c>
      <c r="BH6" s="18">
        <v>97</v>
      </c>
      <c r="BI6" s="18">
        <v>88</v>
      </c>
      <c r="BJ6" s="18">
        <v>219</v>
      </c>
      <c r="BK6" s="18">
        <v>93</v>
      </c>
      <c r="BL6" s="18">
        <v>0</v>
      </c>
      <c r="BM6" s="18">
        <v>107</v>
      </c>
      <c r="BN6" s="18">
        <v>85</v>
      </c>
      <c r="BO6" s="18">
        <v>123</v>
      </c>
      <c r="BP6" s="18">
        <v>44</v>
      </c>
      <c r="BQ6" s="18">
        <v>0</v>
      </c>
      <c r="BR6" s="18">
        <v>0</v>
      </c>
      <c r="BS6" s="18">
        <v>178</v>
      </c>
      <c r="BT6" s="18">
        <v>96</v>
      </c>
      <c r="BU6" s="18">
        <v>0</v>
      </c>
      <c r="BV6" s="18">
        <v>106</v>
      </c>
      <c r="BW6" s="18">
        <v>74</v>
      </c>
      <c r="BX6" s="18">
        <v>194</v>
      </c>
      <c r="BY6" s="18">
        <v>0</v>
      </c>
      <c r="BZ6" s="18">
        <v>0</v>
      </c>
      <c r="CA6" s="18">
        <v>84</v>
      </c>
      <c r="CB6" s="18">
        <v>39</v>
      </c>
      <c r="CC6" s="18">
        <v>0</v>
      </c>
      <c r="CD6" s="18">
        <v>129</v>
      </c>
      <c r="CE6" s="18">
        <v>0</v>
      </c>
      <c r="CF6" s="18">
        <v>0</v>
      </c>
      <c r="CG6" s="18">
        <v>0</v>
      </c>
      <c r="CH6" s="18">
        <v>84</v>
      </c>
      <c r="CI6" s="18">
        <v>161</v>
      </c>
      <c r="CJ6" s="18">
        <v>143</v>
      </c>
      <c r="CK6" s="18">
        <v>31</v>
      </c>
      <c r="CL6" s="18">
        <v>0</v>
      </c>
      <c r="CM6" s="18">
        <v>63</v>
      </c>
      <c r="CN6" s="18">
        <v>58</v>
      </c>
      <c r="CO6" s="18">
        <v>0</v>
      </c>
      <c r="CP6" s="18">
        <v>97</v>
      </c>
      <c r="CQ6" s="18">
        <v>189</v>
      </c>
      <c r="CR6" s="18">
        <v>164</v>
      </c>
      <c r="CS6" s="18">
        <v>58</v>
      </c>
      <c r="CT6" s="18">
        <v>0</v>
      </c>
      <c r="CU6" s="18">
        <v>197</v>
      </c>
      <c r="CV6" s="18">
        <v>86</v>
      </c>
      <c r="CW6" s="18">
        <v>90</v>
      </c>
      <c r="CX6" s="18">
        <v>89</v>
      </c>
      <c r="CY6" s="18">
        <v>117</v>
      </c>
      <c r="CZ6" s="18">
        <v>164</v>
      </c>
      <c r="DA6" s="18">
        <v>20</v>
      </c>
      <c r="DB6" s="18">
        <v>89</v>
      </c>
      <c r="DC6" s="18">
        <v>64</v>
      </c>
      <c r="DD6" s="18">
        <v>143</v>
      </c>
      <c r="DE6" s="18">
        <v>56</v>
      </c>
      <c r="DF6" s="18">
        <v>39</v>
      </c>
      <c r="DG6" s="18">
        <v>0</v>
      </c>
      <c r="DH6" s="18">
        <v>0</v>
      </c>
      <c r="DI6" s="18">
        <v>73</v>
      </c>
      <c r="DJ6" s="18">
        <v>43</v>
      </c>
      <c r="DK6" s="18">
        <v>59</v>
      </c>
      <c r="DL6" s="18">
        <v>66</v>
      </c>
      <c r="DM6" s="18">
        <v>37</v>
      </c>
      <c r="DN6" s="18">
        <v>40</v>
      </c>
      <c r="DO6" s="18">
        <v>39</v>
      </c>
      <c r="DP6" s="18">
        <v>59</v>
      </c>
      <c r="DQ6" s="18">
        <v>67</v>
      </c>
      <c r="DR6" s="18">
        <v>71</v>
      </c>
      <c r="DS6" s="18">
        <v>100</v>
      </c>
      <c r="DT6" s="18">
        <v>16</v>
      </c>
      <c r="DU6" s="18">
        <v>20</v>
      </c>
      <c r="DV6" s="18">
        <v>29</v>
      </c>
      <c r="DW6" s="18">
        <v>52</v>
      </c>
      <c r="DX6" s="18">
        <v>13</v>
      </c>
      <c r="DY6" s="18">
        <v>91</v>
      </c>
      <c r="DZ6" s="18">
        <v>28</v>
      </c>
      <c r="EA6" s="18">
        <v>48</v>
      </c>
      <c r="EB6" s="18">
        <v>0</v>
      </c>
      <c r="EC6" s="18">
        <v>73</v>
      </c>
      <c r="ED6" s="18">
        <v>134</v>
      </c>
      <c r="EE6" s="18">
        <v>0</v>
      </c>
      <c r="EF6" s="18">
        <v>0</v>
      </c>
      <c r="EG6" s="18">
        <v>0</v>
      </c>
      <c r="EH6" s="18">
        <v>80</v>
      </c>
      <c r="EI6" s="18">
        <v>0</v>
      </c>
      <c r="EJ6" s="18">
        <v>0</v>
      </c>
      <c r="EK6" s="18">
        <v>170</v>
      </c>
      <c r="EL6" s="18">
        <v>93</v>
      </c>
      <c r="EM6" s="18">
        <v>109</v>
      </c>
      <c r="EN6" s="18">
        <v>0</v>
      </c>
      <c r="EO6" s="18">
        <v>190</v>
      </c>
      <c r="EP6" s="18">
        <v>10</v>
      </c>
      <c r="EQ6" s="18">
        <v>0</v>
      </c>
      <c r="ER6" s="18">
        <v>145</v>
      </c>
      <c r="ES6" s="18">
        <v>43</v>
      </c>
      <c r="ET6" s="18">
        <v>0</v>
      </c>
      <c r="EU6" s="18">
        <v>90</v>
      </c>
      <c r="EV6" s="18">
        <v>48</v>
      </c>
      <c r="EW6" s="18">
        <v>0</v>
      </c>
      <c r="EX6" s="18">
        <v>209</v>
      </c>
      <c r="EY6" s="18">
        <v>159</v>
      </c>
      <c r="EZ6" s="18">
        <v>214</v>
      </c>
      <c r="FA6" s="18">
        <v>123</v>
      </c>
      <c r="FB6" s="18">
        <v>0</v>
      </c>
      <c r="FC6" s="18">
        <v>72</v>
      </c>
      <c r="FD6" s="18">
        <v>104</v>
      </c>
      <c r="FE6" s="18">
        <v>0</v>
      </c>
      <c r="FF6" s="18">
        <v>0</v>
      </c>
      <c r="FG6" s="18">
        <v>92</v>
      </c>
      <c r="FH6" s="18">
        <v>91</v>
      </c>
      <c r="FI6" s="18">
        <v>68</v>
      </c>
      <c r="FJ6" s="18">
        <v>0</v>
      </c>
      <c r="FK6" s="18">
        <v>229</v>
      </c>
      <c r="FL6" s="18">
        <v>63</v>
      </c>
      <c r="FM6" s="18">
        <v>79</v>
      </c>
      <c r="FN6" s="18">
        <v>165</v>
      </c>
      <c r="FO6" s="18">
        <v>49</v>
      </c>
      <c r="FP6" s="18">
        <v>81</v>
      </c>
      <c r="FQ6" s="18">
        <v>0</v>
      </c>
      <c r="FR6" s="18">
        <v>0</v>
      </c>
      <c r="FS6" s="18">
        <v>0</v>
      </c>
      <c r="FT6" s="18">
        <v>16</v>
      </c>
      <c r="FU6" s="18">
        <v>143</v>
      </c>
      <c r="FV6" s="18">
        <v>0</v>
      </c>
      <c r="FW6" s="18">
        <v>0</v>
      </c>
      <c r="FX6" s="18">
        <v>48</v>
      </c>
      <c r="FY6" s="18">
        <v>98</v>
      </c>
      <c r="FZ6" s="18">
        <v>49</v>
      </c>
      <c r="GA6" s="18">
        <v>28</v>
      </c>
      <c r="GB6" s="18">
        <v>0</v>
      </c>
      <c r="GC6" s="18">
        <v>61</v>
      </c>
      <c r="GD6" s="18">
        <v>66</v>
      </c>
      <c r="GE6" s="18">
        <v>0</v>
      </c>
      <c r="GF6" s="18">
        <v>95</v>
      </c>
      <c r="GG6" s="18">
        <v>106</v>
      </c>
      <c r="GH6" s="18">
        <v>0</v>
      </c>
      <c r="GI6" s="18">
        <v>0</v>
      </c>
      <c r="GJ6" s="18">
        <v>0</v>
      </c>
      <c r="GK6" s="18">
        <v>84</v>
      </c>
      <c r="GL6" s="18">
        <v>147</v>
      </c>
      <c r="GM6" s="18">
        <v>25</v>
      </c>
      <c r="GN6" s="18">
        <v>0</v>
      </c>
      <c r="GO6" s="18">
        <v>0</v>
      </c>
      <c r="GP6" s="18">
        <v>115</v>
      </c>
      <c r="GQ6" s="18">
        <v>143</v>
      </c>
      <c r="GR6" s="18">
        <v>84</v>
      </c>
      <c r="GS6" s="18">
        <v>0</v>
      </c>
      <c r="GT6" s="18">
        <v>59</v>
      </c>
      <c r="GU6" s="18">
        <v>58</v>
      </c>
      <c r="GV6" s="18">
        <v>0</v>
      </c>
      <c r="GW6" s="18">
        <v>65</v>
      </c>
      <c r="GX6" s="18">
        <v>0</v>
      </c>
      <c r="GY6" s="18">
        <v>0</v>
      </c>
      <c r="GZ6" s="18">
        <v>89</v>
      </c>
      <c r="HA6" s="18">
        <v>114</v>
      </c>
      <c r="HB6" s="18">
        <v>85</v>
      </c>
      <c r="HC6" s="18">
        <v>216</v>
      </c>
      <c r="HD6" s="18">
        <v>219</v>
      </c>
      <c r="HE6" s="18">
        <v>39</v>
      </c>
      <c r="HF6" s="18">
        <v>104</v>
      </c>
      <c r="HG6" s="18">
        <v>165</v>
      </c>
      <c r="HH6" s="18">
        <v>142</v>
      </c>
      <c r="HI6" s="18">
        <v>96</v>
      </c>
      <c r="HJ6" s="18">
        <v>138</v>
      </c>
      <c r="HK6" s="18">
        <v>139</v>
      </c>
      <c r="HL6" s="18">
        <v>89</v>
      </c>
      <c r="HM6" s="18">
        <v>141</v>
      </c>
      <c r="HN6" s="18">
        <v>113</v>
      </c>
      <c r="HO6" s="18">
        <v>130</v>
      </c>
      <c r="HP6" s="18">
        <v>151</v>
      </c>
      <c r="HQ6" s="18">
        <v>134</v>
      </c>
      <c r="HR6" s="18">
        <v>101</v>
      </c>
      <c r="HS6" s="18">
        <v>189</v>
      </c>
      <c r="HT6" s="18">
        <v>105</v>
      </c>
      <c r="HU6" s="18">
        <v>66</v>
      </c>
      <c r="HV6" s="18">
        <v>124</v>
      </c>
      <c r="HW6" s="18">
        <v>98</v>
      </c>
      <c r="HX6" s="18">
        <v>150</v>
      </c>
      <c r="HY6" s="18">
        <v>175</v>
      </c>
      <c r="HZ6" s="18">
        <v>91</v>
      </c>
      <c r="IA6" s="18">
        <v>63</v>
      </c>
      <c r="IB6" s="18">
        <v>0</v>
      </c>
      <c r="IC6" s="18">
        <v>75</v>
      </c>
      <c r="ID6" s="18">
        <v>106</v>
      </c>
      <c r="IE6" s="18">
        <v>38</v>
      </c>
      <c r="IF6" s="18">
        <v>76</v>
      </c>
      <c r="IG6" s="18">
        <v>14</v>
      </c>
      <c r="IH6" s="18">
        <v>72</v>
      </c>
      <c r="II6" s="18">
        <v>0</v>
      </c>
      <c r="IJ6" s="18">
        <v>10</v>
      </c>
      <c r="IK6" s="18">
        <v>54</v>
      </c>
      <c r="IL6" s="18">
        <v>47</v>
      </c>
      <c r="IM6" s="18">
        <v>52</v>
      </c>
      <c r="IN6" s="18">
        <v>71</v>
      </c>
      <c r="IO6" s="18">
        <v>27</v>
      </c>
      <c r="IP6" s="18">
        <v>0</v>
      </c>
      <c r="IQ6" s="18">
        <v>0</v>
      </c>
      <c r="IR6" s="18">
        <v>120</v>
      </c>
      <c r="IS6" s="18">
        <v>224</v>
      </c>
      <c r="IT6" s="18">
        <v>139</v>
      </c>
      <c r="IU6" s="18">
        <v>247</v>
      </c>
      <c r="IV6" s="18">
        <v>270</v>
      </c>
      <c r="IW6" s="18">
        <v>254</v>
      </c>
      <c r="IX6" s="18">
        <v>71</v>
      </c>
      <c r="IY6" s="18">
        <v>106</v>
      </c>
      <c r="IZ6" s="18">
        <v>94</v>
      </c>
      <c r="JA6" s="18">
        <v>46</v>
      </c>
      <c r="JB6" s="18">
        <v>104</v>
      </c>
      <c r="JC6" s="18">
        <v>87</v>
      </c>
      <c r="JD6" s="18">
        <v>54</v>
      </c>
      <c r="JE6" s="18">
        <v>191</v>
      </c>
      <c r="JF6" s="18">
        <v>0</v>
      </c>
      <c r="JG6" s="18">
        <v>87</v>
      </c>
      <c r="JH6" s="18">
        <v>100</v>
      </c>
      <c r="JI6" s="18">
        <v>0</v>
      </c>
      <c r="JJ6" s="18">
        <v>97</v>
      </c>
      <c r="JK6" s="18">
        <v>68</v>
      </c>
      <c r="JL6" s="18">
        <v>183</v>
      </c>
      <c r="JM6" s="18">
        <v>61</v>
      </c>
      <c r="JN6" s="18">
        <v>0</v>
      </c>
      <c r="JO6" s="18">
        <v>102</v>
      </c>
      <c r="JP6" s="18">
        <v>73</v>
      </c>
      <c r="JQ6" s="18">
        <v>93</v>
      </c>
      <c r="JR6" s="18">
        <v>37</v>
      </c>
      <c r="JS6" s="18">
        <v>149</v>
      </c>
      <c r="JT6" s="18">
        <v>0</v>
      </c>
      <c r="JU6" s="18">
        <v>126</v>
      </c>
      <c r="JV6" s="18">
        <v>0</v>
      </c>
      <c r="JW6" s="18">
        <v>44</v>
      </c>
      <c r="JX6" s="18">
        <v>118</v>
      </c>
      <c r="JY6" s="18">
        <v>145</v>
      </c>
      <c r="JZ6" s="18">
        <v>45</v>
      </c>
      <c r="KA6" s="18">
        <v>49</v>
      </c>
      <c r="KB6" s="18">
        <v>0</v>
      </c>
      <c r="KC6" s="18">
        <v>66</v>
      </c>
      <c r="KD6" s="18">
        <v>160</v>
      </c>
      <c r="KE6" s="18">
        <v>76</v>
      </c>
      <c r="KF6" s="18">
        <v>67</v>
      </c>
      <c r="KG6" s="18">
        <v>0</v>
      </c>
      <c r="KH6" s="18">
        <v>0</v>
      </c>
      <c r="KI6" s="18">
        <v>47</v>
      </c>
      <c r="KJ6" s="18">
        <v>0</v>
      </c>
      <c r="KK6" s="18">
        <v>145</v>
      </c>
      <c r="KL6" s="18">
        <v>54</v>
      </c>
      <c r="KM6" s="18">
        <v>104</v>
      </c>
      <c r="KN6" s="18">
        <v>161</v>
      </c>
      <c r="KO6" s="18">
        <v>111</v>
      </c>
      <c r="KP6" s="18">
        <v>78</v>
      </c>
      <c r="KQ6" s="18">
        <v>0</v>
      </c>
      <c r="KR6" s="18">
        <v>70</v>
      </c>
      <c r="KS6" s="18">
        <v>193</v>
      </c>
      <c r="KT6" s="18">
        <v>113</v>
      </c>
      <c r="KU6" s="18">
        <v>18</v>
      </c>
      <c r="KV6" s="18">
        <v>0</v>
      </c>
      <c r="KW6" s="18">
        <v>185</v>
      </c>
      <c r="KX6" s="18">
        <v>0</v>
      </c>
      <c r="KY6" s="18">
        <v>65</v>
      </c>
      <c r="KZ6" s="18">
        <v>114</v>
      </c>
      <c r="LA6" s="18">
        <v>156</v>
      </c>
      <c r="LB6" s="18">
        <v>151</v>
      </c>
      <c r="LC6" s="18">
        <v>154</v>
      </c>
      <c r="LD6" s="18">
        <v>131</v>
      </c>
      <c r="LE6" s="18">
        <v>0</v>
      </c>
      <c r="LF6" s="18">
        <v>137</v>
      </c>
      <c r="LG6" s="18">
        <v>163</v>
      </c>
      <c r="LH6" s="18">
        <v>67</v>
      </c>
      <c r="LI6" s="18">
        <v>133</v>
      </c>
      <c r="LJ6" s="18">
        <v>105</v>
      </c>
      <c r="LK6" s="18">
        <v>138</v>
      </c>
      <c r="LL6" s="18">
        <v>68</v>
      </c>
      <c r="LM6" s="18">
        <v>41</v>
      </c>
      <c r="LN6" s="18">
        <v>94</v>
      </c>
      <c r="LO6" s="18">
        <v>192</v>
      </c>
      <c r="LP6" s="18">
        <v>152</v>
      </c>
      <c r="LQ6" s="18">
        <v>0</v>
      </c>
      <c r="LR6" s="18">
        <v>0</v>
      </c>
      <c r="LS6" s="18">
        <v>82</v>
      </c>
      <c r="LT6" s="18">
        <v>0</v>
      </c>
      <c r="LU6" s="18">
        <v>217</v>
      </c>
      <c r="LV6" s="18">
        <v>177</v>
      </c>
      <c r="LW6" s="18">
        <v>10</v>
      </c>
      <c r="LX6" s="18">
        <v>28</v>
      </c>
      <c r="LY6" s="18">
        <v>27</v>
      </c>
      <c r="LZ6" s="18">
        <v>53</v>
      </c>
      <c r="MA6" s="18">
        <v>0</v>
      </c>
      <c r="MB6" s="18">
        <v>216</v>
      </c>
      <c r="MC6" s="18">
        <v>122</v>
      </c>
      <c r="MD6" s="18">
        <v>64</v>
      </c>
      <c r="ME6" s="18">
        <v>46</v>
      </c>
      <c r="MF6" s="18">
        <v>136</v>
      </c>
      <c r="MG6" s="18">
        <v>49</v>
      </c>
      <c r="MH6" s="18">
        <v>55</v>
      </c>
      <c r="MI6" s="18">
        <v>0</v>
      </c>
      <c r="MJ6" s="18">
        <v>0</v>
      </c>
      <c r="MK6" s="18">
        <v>98</v>
      </c>
      <c r="ML6" s="18">
        <v>68</v>
      </c>
      <c r="MM6" s="18">
        <v>64</v>
      </c>
      <c r="MN6" s="18">
        <v>165</v>
      </c>
      <c r="MO6" s="18">
        <v>0</v>
      </c>
      <c r="MP6" s="18">
        <v>102</v>
      </c>
      <c r="MQ6" s="18">
        <v>85</v>
      </c>
      <c r="MR6" s="18">
        <v>174</v>
      </c>
      <c r="MS6" s="18">
        <v>97</v>
      </c>
      <c r="MT6" s="18">
        <v>140</v>
      </c>
      <c r="MU6" s="18">
        <v>96</v>
      </c>
    </row>
    <row r="7" spans="1:359" x14ac:dyDescent="0.3">
      <c r="A7" s="18" t="s">
        <v>5096</v>
      </c>
      <c r="B7" s="18">
        <v>38922</v>
      </c>
      <c r="C7" s="18">
        <v>40376</v>
      </c>
      <c r="D7" s="18">
        <v>42820</v>
      </c>
      <c r="E7" s="18">
        <v>43755</v>
      </c>
      <c r="F7" s="18">
        <v>35859</v>
      </c>
      <c r="G7" s="18">
        <v>40434</v>
      </c>
      <c r="H7" s="18">
        <v>30046</v>
      </c>
      <c r="I7" s="18">
        <v>32117</v>
      </c>
      <c r="J7" s="18">
        <v>38084</v>
      </c>
      <c r="K7" s="18">
        <v>30734</v>
      </c>
      <c r="L7" s="18">
        <v>30597</v>
      </c>
      <c r="M7" s="18">
        <v>31907</v>
      </c>
      <c r="N7" s="18">
        <v>34883</v>
      </c>
      <c r="O7" s="18">
        <v>38491</v>
      </c>
      <c r="P7" s="18">
        <v>27037</v>
      </c>
      <c r="Q7" s="18">
        <v>22378</v>
      </c>
      <c r="R7" s="18">
        <v>38800</v>
      </c>
      <c r="S7" s="18">
        <v>35346</v>
      </c>
      <c r="T7" s="18">
        <v>30959</v>
      </c>
      <c r="U7" s="18">
        <v>30800</v>
      </c>
      <c r="V7" s="18">
        <v>33837</v>
      </c>
      <c r="W7" s="18">
        <v>32024</v>
      </c>
      <c r="X7" s="18">
        <v>26415</v>
      </c>
      <c r="Y7" s="18">
        <v>26315</v>
      </c>
      <c r="Z7" s="18">
        <v>37920</v>
      </c>
      <c r="AA7" s="18">
        <v>35101</v>
      </c>
      <c r="AB7" s="18">
        <v>31868</v>
      </c>
      <c r="AC7" s="18">
        <v>35158</v>
      </c>
      <c r="AD7" s="18">
        <v>34296</v>
      </c>
      <c r="AE7" s="18">
        <v>30012</v>
      </c>
      <c r="AF7" s="18">
        <v>39126</v>
      </c>
      <c r="AG7" s="18">
        <v>30985</v>
      </c>
      <c r="AH7" s="18">
        <v>30836</v>
      </c>
      <c r="AI7" s="18">
        <v>31154</v>
      </c>
      <c r="AJ7" s="18">
        <v>30481</v>
      </c>
      <c r="AK7" s="18">
        <v>32341</v>
      </c>
      <c r="AL7" s="18">
        <v>29954</v>
      </c>
      <c r="AM7" s="18">
        <v>36382</v>
      </c>
      <c r="AN7" s="18">
        <v>32024</v>
      </c>
      <c r="AO7" s="18">
        <v>32649</v>
      </c>
      <c r="AP7" s="18">
        <v>36459</v>
      </c>
      <c r="AQ7" s="18">
        <v>30113</v>
      </c>
      <c r="AR7" s="18">
        <v>30906</v>
      </c>
      <c r="AS7" s="18">
        <v>31961</v>
      </c>
      <c r="AT7" s="18">
        <v>30438</v>
      </c>
      <c r="AU7" s="18">
        <v>23016</v>
      </c>
      <c r="AV7" s="18">
        <v>22611</v>
      </c>
      <c r="AW7" s="18">
        <v>30929</v>
      </c>
      <c r="AX7" s="18">
        <v>30870</v>
      </c>
      <c r="AY7" s="18">
        <v>31580</v>
      </c>
      <c r="AZ7" s="18">
        <v>55984</v>
      </c>
      <c r="BA7" s="18">
        <v>57465</v>
      </c>
      <c r="BB7" s="18">
        <v>40731</v>
      </c>
      <c r="BC7" s="18">
        <v>35232</v>
      </c>
      <c r="BD7" s="18">
        <v>38754</v>
      </c>
      <c r="BE7" s="18">
        <v>22850</v>
      </c>
      <c r="BF7" s="18">
        <v>32502</v>
      </c>
      <c r="BG7" s="18">
        <v>31404</v>
      </c>
      <c r="BH7" s="18">
        <v>25433</v>
      </c>
      <c r="BI7" s="18">
        <v>28766</v>
      </c>
      <c r="BJ7" s="18">
        <v>40545</v>
      </c>
      <c r="BK7" s="18">
        <v>30736</v>
      </c>
      <c r="BL7" s="18">
        <v>28703</v>
      </c>
      <c r="BM7" s="18">
        <v>27739</v>
      </c>
      <c r="BN7" s="18">
        <v>34334</v>
      </c>
      <c r="BO7" s="18">
        <v>37551</v>
      </c>
      <c r="BP7" s="18">
        <v>40652</v>
      </c>
      <c r="BQ7" s="18">
        <v>31287</v>
      </c>
      <c r="BR7" s="18">
        <v>34386</v>
      </c>
      <c r="BS7" s="18">
        <v>41869</v>
      </c>
      <c r="BT7" s="18">
        <v>36731</v>
      </c>
      <c r="BU7" s="18">
        <v>34890</v>
      </c>
      <c r="BV7" s="18">
        <v>29133</v>
      </c>
      <c r="BW7" s="18">
        <v>39322</v>
      </c>
      <c r="BX7" s="18">
        <v>31144</v>
      </c>
      <c r="BY7" s="18">
        <v>33902</v>
      </c>
      <c r="BZ7" s="18">
        <v>39904</v>
      </c>
      <c r="CA7" s="18">
        <v>32395</v>
      </c>
      <c r="CB7" s="18">
        <v>33005</v>
      </c>
      <c r="CC7" s="18">
        <v>39610</v>
      </c>
      <c r="CD7" s="18">
        <v>30716</v>
      </c>
      <c r="CE7" s="18">
        <v>28798</v>
      </c>
      <c r="CF7" s="18">
        <v>38815</v>
      </c>
      <c r="CG7" s="18">
        <v>48751</v>
      </c>
      <c r="CH7" s="18">
        <v>49325</v>
      </c>
      <c r="CI7" s="18">
        <v>31971</v>
      </c>
      <c r="CJ7" s="18">
        <v>47994</v>
      </c>
      <c r="CK7" s="18">
        <v>41698</v>
      </c>
      <c r="CL7" s="18">
        <v>37320</v>
      </c>
      <c r="CM7" s="18">
        <v>30936</v>
      </c>
      <c r="CN7" s="18">
        <v>30411</v>
      </c>
      <c r="CO7" s="18">
        <v>29058</v>
      </c>
      <c r="CP7" s="18">
        <v>27269</v>
      </c>
      <c r="CQ7" s="18">
        <v>32687</v>
      </c>
      <c r="CR7" s="18">
        <v>30568</v>
      </c>
      <c r="CS7" s="18">
        <v>17674</v>
      </c>
      <c r="CT7" s="18">
        <v>30814</v>
      </c>
      <c r="CU7" s="18">
        <v>36559</v>
      </c>
      <c r="CV7" s="18">
        <v>31809</v>
      </c>
      <c r="CW7" s="18">
        <v>41857</v>
      </c>
      <c r="CX7" s="18">
        <v>34366</v>
      </c>
      <c r="CY7" s="18">
        <v>31727</v>
      </c>
      <c r="CZ7" s="18">
        <v>33091</v>
      </c>
      <c r="DA7" s="18">
        <v>31732</v>
      </c>
      <c r="DB7" s="18">
        <v>32287</v>
      </c>
      <c r="DC7" s="18">
        <v>24284</v>
      </c>
      <c r="DD7" s="18">
        <v>34019</v>
      </c>
      <c r="DE7" s="18">
        <v>34340</v>
      </c>
      <c r="DF7" s="18">
        <v>31417</v>
      </c>
      <c r="DG7" s="18">
        <v>35217</v>
      </c>
      <c r="DH7" s="18">
        <v>35844</v>
      </c>
      <c r="DI7" s="18">
        <v>32971</v>
      </c>
      <c r="DJ7" s="18">
        <v>30946</v>
      </c>
      <c r="DK7" s="18">
        <v>30591</v>
      </c>
      <c r="DL7" s="18">
        <v>33372</v>
      </c>
      <c r="DM7" s="18">
        <v>31895</v>
      </c>
      <c r="DN7" s="18">
        <v>31650</v>
      </c>
      <c r="DO7" s="18">
        <v>38755</v>
      </c>
      <c r="DP7" s="18">
        <v>35707</v>
      </c>
      <c r="DQ7" s="18">
        <v>34424</v>
      </c>
      <c r="DR7" s="18">
        <v>28146</v>
      </c>
      <c r="DS7" s="18">
        <v>32441</v>
      </c>
      <c r="DT7" s="18">
        <v>2737</v>
      </c>
      <c r="DU7" s="18">
        <v>2834</v>
      </c>
      <c r="DV7" s="18">
        <v>3217</v>
      </c>
      <c r="DW7" s="18">
        <v>4323</v>
      </c>
      <c r="DX7" s="18">
        <v>3976</v>
      </c>
      <c r="DY7" s="18">
        <v>36708</v>
      </c>
      <c r="DZ7" s="18">
        <v>36702</v>
      </c>
      <c r="EA7" s="18">
        <v>26263</v>
      </c>
      <c r="EB7" s="18">
        <v>38143</v>
      </c>
      <c r="EC7" s="18">
        <v>37477</v>
      </c>
      <c r="ED7" s="18">
        <v>38897</v>
      </c>
      <c r="EE7" s="18">
        <v>36625</v>
      </c>
      <c r="EF7" s="18">
        <v>31304</v>
      </c>
      <c r="EG7" s="18">
        <v>33387</v>
      </c>
      <c r="EH7" s="18">
        <v>33547</v>
      </c>
      <c r="EI7" s="18">
        <v>35279</v>
      </c>
      <c r="EJ7" s="18">
        <v>34486</v>
      </c>
      <c r="EK7" s="18">
        <v>37761</v>
      </c>
      <c r="EL7" s="18">
        <v>37920</v>
      </c>
      <c r="EM7" s="18">
        <v>39799</v>
      </c>
      <c r="EN7" s="18">
        <v>30070</v>
      </c>
      <c r="EO7" s="18">
        <v>27805</v>
      </c>
      <c r="EP7" s="18">
        <v>24935</v>
      </c>
      <c r="EQ7" s="18">
        <v>21464</v>
      </c>
      <c r="ER7" s="18">
        <v>29540</v>
      </c>
      <c r="ES7" s="18">
        <v>27028</v>
      </c>
      <c r="ET7" s="18">
        <v>26097</v>
      </c>
      <c r="EU7" s="18">
        <v>33669</v>
      </c>
      <c r="EV7" s="18">
        <v>30105</v>
      </c>
      <c r="EW7" s="18">
        <v>24834</v>
      </c>
      <c r="EX7" s="18">
        <v>27316</v>
      </c>
      <c r="EY7" s="18">
        <v>29766</v>
      </c>
      <c r="EZ7" s="18">
        <v>32886</v>
      </c>
      <c r="FA7" s="18">
        <v>30958</v>
      </c>
      <c r="FB7" s="18">
        <v>30669</v>
      </c>
      <c r="FC7" s="18">
        <v>33585</v>
      </c>
      <c r="FD7" s="18">
        <v>36337</v>
      </c>
      <c r="FE7" s="18">
        <v>35876</v>
      </c>
      <c r="FF7" s="18">
        <v>35072</v>
      </c>
      <c r="FG7" s="18">
        <v>36971</v>
      </c>
      <c r="FH7" s="18">
        <v>37806</v>
      </c>
      <c r="FI7" s="18">
        <v>31949</v>
      </c>
      <c r="FJ7" s="18">
        <v>33604</v>
      </c>
      <c r="FK7" s="18">
        <v>35175</v>
      </c>
      <c r="FL7" s="18">
        <v>35345</v>
      </c>
      <c r="FM7" s="18">
        <v>36157</v>
      </c>
      <c r="FN7" s="18">
        <v>39928</v>
      </c>
      <c r="FO7" s="18">
        <v>41018</v>
      </c>
      <c r="FP7" s="18">
        <v>34832</v>
      </c>
      <c r="FQ7" s="18">
        <v>27409</v>
      </c>
      <c r="FR7" s="18">
        <v>38639</v>
      </c>
      <c r="FS7" s="18">
        <v>36247</v>
      </c>
      <c r="FT7" s="18">
        <v>29601</v>
      </c>
      <c r="FU7" s="18">
        <v>30319</v>
      </c>
      <c r="FV7" s="18">
        <v>29448</v>
      </c>
      <c r="FW7" s="18">
        <v>34048</v>
      </c>
      <c r="FX7" s="18">
        <v>32507</v>
      </c>
      <c r="FY7" s="18">
        <v>31068</v>
      </c>
      <c r="FZ7" s="18">
        <v>26678</v>
      </c>
      <c r="GA7" s="18">
        <v>25942</v>
      </c>
      <c r="GB7" s="18">
        <v>29147</v>
      </c>
      <c r="GC7" s="18">
        <v>35039</v>
      </c>
      <c r="GD7" s="18">
        <v>31880</v>
      </c>
      <c r="GE7" s="18">
        <v>33870</v>
      </c>
      <c r="GF7" s="18">
        <v>30133</v>
      </c>
      <c r="GG7" s="18">
        <v>27145</v>
      </c>
      <c r="GH7" s="18">
        <v>36624</v>
      </c>
      <c r="GI7" s="18">
        <v>29966</v>
      </c>
      <c r="GJ7" s="18">
        <v>27588</v>
      </c>
      <c r="GK7" s="18">
        <v>29483</v>
      </c>
      <c r="GL7" s="18">
        <v>21936</v>
      </c>
      <c r="GM7" s="18">
        <v>29147</v>
      </c>
      <c r="GN7" s="18">
        <v>29958</v>
      </c>
      <c r="GO7" s="18">
        <v>32108</v>
      </c>
      <c r="GP7" s="18">
        <v>31893</v>
      </c>
      <c r="GQ7" s="18">
        <v>28999</v>
      </c>
      <c r="GR7" s="18">
        <v>27671</v>
      </c>
      <c r="GS7" s="18">
        <v>31317</v>
      </c>
      <c r="GT7" s="18">
        <v>33410</v>
      </c>
      <c r="GU7" s="18">
        <v>33453</v>
      </c>
      <c r="GV7" s="18">
        <v>32339</v>
      </c>
      <c r="GW7" s="18">
        <v>34772</v>
      </c>
      <c r="GX7" s="18">
        <v>31674</v>
      </c>
      <c r="GY7" s="18">
        <v>27472</v>
      </c>
      <c r="GZ7" s="18">
        <v>29485</v>
      </c>
      <c r="HA7" s="18">
        <v>42981</v>
      </c>
      <c r="HB7" s="18">
        <v>32836</v>
      </c>
      <c r="HC7" s="18">
        <v>39275</v>
      </c>
      <c r="HD7" s="18">
        <v>35460</v>
      </c>
      <c r="HE7" s="18">
        <v>33050</v>
      </c>
      <c r="HF7" s="18">
        <v>38142</v>
      </c>
      <c r="HG7" s="18">
        <v>40827</v>
      </c>
      <c r="HH7" s="18">
        <v>38446</v>
      </c>
      <c r="HI7" s="18">
        <v>35193</v>
      </c>
      <c r="HJ7" s="18">
        <v>31940</v>
      </c>
      <c r="HK7" s="18">
        <v>27930</v>
      </c>
      <c r="HL7" s="18">
        <v>33524</v>
      </c>
      <c r="HM7" s="18">
        <v>28489</v>
      </c>
      <c r="HN7" s="18">
        <v>30685</v>
      </c>
      <c r="HO7" s="18">
        <v>27571</v>
      </c>
      <c r="HP7" s="18">
        <v>33155</v>
      </c>
      <c r="HQ7" s="18">
        <v>28209</v>
      </c>
      <c r="HR7" s="18">
        <v>28330</v>
      </c>
      <c r="HS7" s="18">
        <v>26432</v>
      </c>
      <c r="HT7" s="18">
        <v>30231</v>
      </c>
      <c r="HU7" s="18">
        <v>32323</v>
      </c>
      <c r="HV7" s="18">
        <v>29728</v>
      </c>
      <c r="HW7" s="18">
        <v>30644</v>
      </c>
      <c r="HX7" s="18">
        <v>28637</v>
      </c>
      <c r="HY7" s="18">
        <v>30630</v>
      </c>
      <c r="HZ7" s="18">
        <v>40417</v>
      </c>
      <c r="IA7" s="18">
        <v>32046</v>
      </c>
      <c r="IB7" s="18">
        <v>34880</v>
      </c>
      <c r="IC7" s="18">
        <v>31556</v>
      </c>
      <c r="ID7" s="18">
        <v>35442</v>
      </c>
      <c r="IE7" s="18">
        <v>33005</v>
      </c>
      <c r="IF7" s="18">
        <v>30732</v>
      </c>
      <c r="IG7" s="18">
        <v>30313</v>
      </c>
      <c r="IH7" s="18">
        <v>32257</v>
      </c>
      <c r="II7" s="18">
        <v>28864</v>
      </c>
      <c r="IJ7" s="18">
        <v>36846</v>
      </c>
      <c r="IK7" s="18">
        <v>30448</v>
      </c>
      <c r="IL7" s="18">
        <v>37040</v>
      </c>
      <c r="IM7" s="18">
        <v>31980</v>
      </c>
      <c r="IN7" s="18">
        <v>37839</v>
      </c>
      <c r="IO7" s="18">
        <v>36209</v>
      </c>
      <c r="IP7" s="18">
        <v>35176</v>
      </c>
      <c r="IQ7" s="18">
        <v>28612</v>
      </c>
      <c r="IR7" s="18">
        <v>42770</v>
      </c>
      <c r="IS7" s="18">
        <v>47444</v>
      </c>
      <c r="IT7" s="18">
        <v>46930</v>
      </c>
      <c r="IU7" s="18">
        <v>45467</v>
      </c>
      <c r="IV7" s="18">
        <v>53710</v>
      </c>
      <c r="IW7" s="18">
        <v>47042</v>
      </c>
      <c r="IX7" s="18">
        <v>34968</v>
      </c>
      <c r="IY7" s="18">
        <v>37685</v>
      </c>
      <c r="IZ7" s="18">
        <v>36865</v>
      </c>
      <c r="JA7" s="18">
        <v>33220</v>
      </c>
      <c r="JB7" s="18">
        <v>32211</v>
      </c>
      <c r="JC7" s="18">
        <v>39565</v>
      </c>
      <c r="JD7" s="18">
        <v>40020</v>
      </c>
      <c r="JE7" s="18">
        <v>39450</v>
      </c>
      <c r="JF7" s="18">
        <v>35052</v>
      </c>
      <c r="JG7" s="18">
        <v>35645</v>
      </c>
      <c r="JH7" s="18">
        <v>35394</v>
      </c>
      <c r="JI7" s="18">
        <v>38875</v>
      </c>
      <c r="JJ7" s="18">
        <v>37512</v>
      </c>
      <c r="JK7" s="18">
        <v>35009</v>
      </c>
      <c r="JL7" s="18">
        <v>37084</v>
      </c>
      <c r="JM7" s="18">
        <v>32017</v>
      </c>
      <c r="JN7" s="18">
        <v>37271</v>
      </c>
      <c r="JO7" s="18">
        <v>42348</v>
      </c>
      <c r="JP7" s="18">
        <v>29288</v>
      </c>
      <c r="JQ7" s="18">
        <v>36373</v>
      </c>
      <c r="JR7" s="18">
        <v>25628</v>
      </c>
      <c r="JS7" s="18">
        <v>34405</v>
      </c>
      <c r="JT7" s="18">
        <v>34540</v>
      </c>
      <c r="JU7" s="18">
        <v>42565</v>
      </c>
      <c r="JV7" s="18">
        <v>38117</v>
      </c>
      <c r="JW7" s="18">
        <v>39124</v>
      </c>
      <c r="JX7" s="18">
        <v>35033</v>
      </c>
      <c r="JY7" s="18">
        <v>41743</v>
      </c>
      <c r="JZ7" s="18">
        <v>34337</v>
      </c>
      <c r="KA7" s="18">
        <v>34413</v>
      </c>
      <c r="KB7" s="18">
        <v>33754</v>
      </c>
      <c r="KC7" s="18">
        <v>27666</v>
      </c>
      <c r="KD7" s="18">
        <v>27820</v>
      </c>
      <c r="KE7" s="18">
        <v>37432</v>
      </c>
      <c r="KF7" s="18">
        <v>32261</v>
      </c>
      <c r="KG7" s="18">
        <v>34584</v>
      </c>
      <c r="KH7" s="18">
        <v>33643</v>
      </c>
      <c r="KI7" s="18">
        <v>32528</v>
      </c>
      <c r="KJ7" s="18">
        <v>32452</v>
      </c>
      <c r="KK7" s="18">
        <v>37425</v>
      </c>
      <c r="KL7" s="18">
        <v>31335</v>
      </c>
      <c r="KM7" s="18">
        <v>29510</v>
      </c>
      <c r="KN7" s="18">
        <v>29512</v>
      </c>
      <c r="KO7" s="18">
        <v>32525</v>
      </c>
      <c r="KP7" s="18">
        <v>23622</v>
      </c>
      <c r="KQ7" s="18">
        <v>33632</v>
      </c>
      <c r="KR7" s="18">
        <v>33717</v>
      </c>
      <c r="KS7" s="18">
        <v>36790</v>
      </c>
      <c r="KT7" s="18">
        <v>29231</v>
      </c>
      <c r="KU7" s="18">
        <v>37086</v>
      </c>
      <c r="KV7" s="18">
        <v>38707</v>
      </c>
      <c r="KW7" s="18">
        <v>30909</v>
      </c>
      <c r="KX7" s="18">
        <v>27285</v>
      </c>
      <c r="KY7" s="18">
        <v>28244</v>
      </c>
      <c r="KZ7" s="18">
        <v>31110</v>
      </c>
      <c r="LA7" s="18">
        <v>35613</v>
      </c>
      <c r="LB7" s="18">
        <v>34527</v>
      </c>
      <c r="LC7" s="18">
        <v>33775</v>
      </c>
      <c r="LD7" s="18">
        <v>33777</v>
      </c>
      <c r="LE7" s="18">
        <v>29490</v>
      </c>
      <c r="LF7" s="18">
        <v>43563</v>
      </c>
      <c r="LG7" s="18">
        <v>39621</v>
      </c>
      <c r="LH7" s="18">
        <v>33105</v>
      </c>
      <c r="LI7" s="18">
        <v>33921</v>
      </c>
      <c r="LJ7" s="18">
        <v>36785</v>
      </c>
      <c r="LK7" s="18">
        <v>34051</v>
      </c>
      <c r="LL7" s="18">
        <v>34287</v>
      </c>
      <c r="LM7" s="18">
        <v>38607</v>
      </c>
      <c r="LN7" s="18">
        <v>38646</v>
      </c>
      <c r="LO7" s="18">
        <v>33750</v>
      </c>
      <c r="LP7" s="18">
        <v>32036</v>
      </c>
      <c r="LQ7" s="18">
        <v>25138</v>
      </c>
      <c r="LR7" s="18">
        <v>26961</v>
      </c>
      <c r="LS7" s="18">
        <v>18222</v>
      </c>
      <c r="LT7" s="18">
        <v>26663</v>
      </c>
      <c r="LU7" s="18">
        <v>30762</v>
      </c>
      <c r="LV7" s="18">
        <v>40061</v>
      </c>
      <c r="LW7" s="18">
        <v>32319</v>
      </c>
      <c r="LX7" s="18">
        <v>32583</v>
      </c>
      <c r="LY7" s="18">
        <v>19179</v>
      </c>
      <c r="LZ7" s="18">
        <v>18051</v>
      </c>
      <c r="MA7" s="18">
        <v>25195</v>
      </c>
      <c r="MB7" s="18">
        <v>27534</v>
      </c>
      <c r="MC7" s="18">
        <v>25479</v>
      </c>
      <c r="MD7" s="18">
        <v>37470</v>
      </c>
      <c r="ME7" s="18">
        <v>38158</v>
      </c>
      <c r="MF7" s="18">
        <v>30479</v>
      </c>
      <c r="MG7" s="18">
        <v>28850</v>
      </c>
      <c r="MH7" s="18">
        <v>39927</v>
      </c>
      <c r="MI7" s="18">
        <v>25498</v>
      </c>
      <c r="MJ7" s="18">
        <v>34727</v>
      </c>
      <c r="MK7" s="18">
        <v>34201</v>
      </c>
      <c r="ML7" s="18">
        <v>32971</v>
      </c>
      <c r="MM7" s="18">
        <v>37098</v>
      </c>
      <c r="MN7" s="18">
        <v>35370</v>
      </c>
      <c r="MO7" s="18">
        <v>38002</v>
      </c>
      <c r="MP7" s="18">
        <v>42318</v>
      </c>
      <c r="MQ7" s="18">
        <v>31202</v>
      </c>
      <c r="MR7" s="18">
        <v>36881</v>
      </c>
      <c r="MS7" s="18">
        <v>32049</v>
      </c>
      <c r="MT7" s="18">
        <v>30971</v>
      </c>
      <c r="MU7" s="18">
        <v>48736</v>
      </c>
    </row>
    <row r="8" spans="1:359" x14ac:dyDescent="0.3">
      <c r="A8" s="18" t="s">
        <v>5097</v>
      </c>
      <c r="B8" s="18">
        <v>3693</v>
      </c>
      <c r="C8" s="18">
        <v>3953</v>
      </c>
      <c r="D8" s="18">
        <v>4250</v>
      </c>
      <c r="E8" s="18">
        <v>4598</v>
      </c>
      <c r="F8" s="18">
        <v>3404</v>
      </c>
      <c r="G8" s="18">
        <v>3798</v>
      </c>
      <c r="H8" s="18">
        <v>3427</v>
      </c>
      <c r="I8" s="18">
        <v>4868</v>
      </c>
      <c r="J8" s="18">
        <v>5531</v>
      </c>
      <c r="K8" s="18">
        <v>4634</v>
      </c>
      <c r="L8" s="18">
        <v>3425</v>
      </c>
      <c r="M8" s="18">
        <v>2602</v>
      </c>
      <c r="N8" s="18">
        <v>4432</v>
      </c>
      <c r="O8" s="18">
        <v>4879</v>
      </c>
      <c r="P8" s="18">
        <v>3719</v>
      </c>
      <c r="Q8" s="18">
        <v>2795</v>
      </c>
      <c r="R8" s="18">
        <v>5562</v>
      </c>
      <c r="S8" s="18">
        <v>5548</v>
      </c>
      <c r="T8" s="18">
        <v>3064</v>
      </c>
      <c r="U8" s="18">
        <v>5206</v>
      </c>
      <c r="V8" s="18">
        <v>5330</v>
      </c>
      <c r="W8" s="18">
        <v>4773</v>
      </c>
      <c r="X8" s="18">
        <v>4392</v>
      </c>
      <c r="Y8" s="18">
        <v>3990</v>
      </c>
      <c r="Z8" s="18">
        <v>5124</v>
      </c>
      <c r="AA8" s="18">
        <v>5162</v>
      </c>
      <c r="AB8" s="18">
        <v>4346</v>
      </c>
      <c r="AC8" s="18">
        <v>3724</v>
      </c>
      <c r="AD8" s="18">
        <v>4480</v>
      </c>
      <c r="AE8" s="18">
        <v>3539</v>
      </c>
      <c r="AF8" s="18">
        <v>5813</v>
      </c>
      <c r="AG8" s="18">
        <v>5011</v>
      </c>
      <c r="AH8" s="18">
        <v>4268</v>
      </c>
      <c r="AI8" s="18">
        <v>4352</v>
      </c>
      <c r="AJ8" s="18">
        <v>3370</v>
      </c>
      <c r="AK8" s="18">
        <v>4021</v>
      </c>
      <c r="AL8" s="18">
        <v>4586</v>
      </c>
      <c r="AM8" s="18">
        <v>5911</v>
      </c>
      <c r="AN8" s="18">
        <v>3533</v>
      </c>
      <c r="AO8" s="18">
        <v>4873</v>
      </c>
      <c r="AP8" s="18">
        <v>4791</v>
      </c>
      <c r="AQ8" s="18">
        <v>4410</v>
      </c>
      <c r="AR8" s="18">
        <v>5001</v>
      </c>
      <c r="AS8" s="18">
        <v>5109</v>
      </c>
      <c r="AT8" s="18">
        <v>3914</v>
      </c>
      <c r="AU8" s="18">
        <v>2643</v>
      </c>
      <c r="AV8" s="18">
        <v>2443</v>
      </c>
      <c r="AW8" s="18">
        <v>2806</v>
      </c>
      <c r="AX8" s="18">
        <v>4192</v>
      </c>
      <c r="AY8" s="18">
        <v>4721</v>
      </c>
      <c r="AZ8" s="18">
        <v>7922</v>
      </c>
      <c r="BA8" s="18">
        <v>7474</v>
      </c>
      <c r="BB8" s="18">
        <v>5593</v>
      </c>
      <c r="BC8" s="18">
        <v>4208</v>
      </c>
      <c r="BD8" s="18">
        <v>4800</v>
      </c>
      <c r="BE8" s="18">
        <v>3147</v>
      </c>
      <c r="BF8" s="18">
        <v>4111</v>
      </c>
      <c r="BG8" s="18">
        <v>3150</v>
      </c>
      <c r="BH8" s="18">
        <v>3023</v>
      </c>
      <c r="BI8" s="18">
        <v>3783</v>
      </c>
      <c r="BJ8" s="18">
        <v>3263</v>
      </c>
      <c r="BK8" s="18">
        <v>2588</v>
      </c>
      <c r="BL8" s="18">
        <v>3776</v>
      </c>
      <c r="BM8" s="18">
        <v>4074</v>
      </c>
      <c r="BN8" s="18">
        <v>4583</v>
      </c>
      <c r="BO8" s="18">
        <v>6072</v>
      </c>
      <c r="BP8" s="18">
        <v>5710</v>
      </c>
      <c r="BQ8" s="18">
        <v>4178</v>
      </c>
      <c r="BR8" s="18">
        <v>5099</v>
      </c>
      <c r="BS8" s="18">
        <v>5102</v>
      </c>
      <c r="BT8" s="18">
        <v>5283</v>
      </c>
      <c r="BU8" s="18">
        <v>5091</v>
      </c>
      <c r="BV8" s="18">
        <v>3401</v>
      </c>
      <c r="BW8" s="18">
        <v>4462</v>
      </c>
      <c r="BX8" s="18">
        <v>4349</v>
      </c>
      <c r="BY8" s="18">
        <v>4662</v>
      </c>
      <c r="BZ8" s="18">
        <v>5549</v>
      </c>
      <c r="CA8" s="18">
        <v>3539</v>
      </c>
      <c r="CB8" s="18">
        <v>4613</v>
      </c>
      <c r="CC8" s="18">
        <v>3820</v>
      </c>
      <c r="CD8" s="18">
        <v>2950</v>
      </c>
      <c r="CE8" s="18">
        <v>3477</v>
      </c>
      <c r="CF8" s="18">
        <v>6021</v>
      </c>
      <c r="CG8" s="18">
        <v>4799</v>
      </c>
      <c r="CH8" s="18">
        <v>6647</v>
      </c>
      <c r="CI8" s="18">
        <v>4254</v>
      </c>
      <c r="CJ8" s="18">
        <v>8357</v>
      </c>
      <c r="CK8" s="18">
        <v>6024</v>
      </c>
      <c r="CL8" s="18">
        <v>4466</v>
      </c>
      <c r="CM8" s="18">
        <v>3947</v>
      </c>
      <c r="CN8" s="18">
        <v>4545</v>
      </c>
      <c r="CO8" s="18">
        <v>4293</v>
      </c>
      <c r="CP8" s="18">
        <v>4125</v>
      </c>
      <c r="CQ8" s="18">
        <v>4733</v>
      </c>
      <c r="CR8" s="18">
        <v>3721</v>
      </c>
      <c r="CS8" s="18">
        <v>2952</v>
      </c>
      <c r="CT8" s="18">
        <v>3240</v>
      </c>
      <c r="CU8" s="18">
        <v>6284</v>
      </c>
      <c r="CV8" s="18">
        <v>5100</v>
      </c>
      <c r="CW8" s="18">
        <v>5704</v>
      </c>
      <c r="CX8" s="18">
        <v>4921</v>
      </c>
      <c r="CY8" s="18">
        <v>5063</v>
      </c>
      <c r="CZ8" s="18">
        <v>3227</v>
      </c>
      <c r="DA8" s="18">
        <v>4840</v>
      </c>
      <c r="DB8" s="18">
        <v>3983</v>
      </c>
      <c r="DC8" s="18">
        <v>2272</v>
      </c>
      <c r="DD8" s="18">
        <v>3696</v>
      </c>
      <c r="DE8" s="18">
        <v>3950</v>
      </c>
      <c r="DF8" s="18">
        <v>4124</v>
      </c>
      <c r="DG8" s="18">
        <v>4104</v>
      </c>
      <c r="DH8" s="18">
        <v>4212</v>
      </c>
      <c r="DI8" s="18">
        <v>3792</v>
      </c>
      <c r="DJ8" s="18">
        <v>4090</v>
      </c>
      <c r="DK8" s="18">
        <v>4403</v>
      </c>
      <c r="DL8" s="18">
        <v>5145</v>
      </c>
      <c r="DM8" s="18">
        <v>4982</v>
      </c>
      <c r="DN8" s="18">
        <v>5143</v>
      </c>
      <c r="DO8" s="18">
        <v>5408</v>
      </c>
      <c r="DP8" s="18">
        <v>5791</v>
      </c>
      <c r="DQ8" s="18">
        <v>4559</v>
      </c>
      <c r="DR8" s="18">
        <v>4154</v>
      </c>
      <c r="DS8" s="18">
        <v>4153</v>
      </c>
      <c r="DT8" s="18">
        <v>336</v>
      </c>
      <c r="DU8" s="18">
        <v>254</v>
      </c>
      <c r="DV8" s="18">
        <v>615</v>
      </c>
      <c r="DW8" s="18">
        <v>652</v>
      </c>
      <c r="DX8" s="18">
        <v>1037</v>
      </c>
      <c r="DY8" s="18">
        <v>4486</v>
      </c>
      <c r="DZ8" s="18">
        <v>4711</v>
      </c>
      <c r="EA8" s="18">
        <v>2488</v>
      </c>
      <c r="EB8" s="18">
        <v>5061</v>
      </c>
      <c r="EC8" s="18">
        <v>4126</v>
      </c>
      <c r="ED8" s="18">
        <v>6809</v>
      </c>
      <c r="EE8" s="18">
        <v>4702</v>
      </c>
      <c r="EF8" s="18">
        <v>3889</v>
      </c>
      <c r="EG8" s="18">
        <v>5127</v>
      </c>
      <c r="EH8" s="18">
        <v>4256</v>
      </c>
      <c r="EI8" s="18">
        <v>5697</v>
      </c>
      <c r="EJ8" s="18">
        <v>3532</v>
      </c>
      <c r="EK8" s="18">
        <v>4854</v>
      </c>
      <c r="EL8" s="18">
        <v>5822</v>
      </c>
      <c r="EM8" s="18">
        <v>3936</v>
      </c>
      <c r="EN8" s="18">
        <v>4180</v>
      </c>
      <c r="EO8" s="18">
        <v>3224</v>
      </c>
      <c r="EP8" s="18">
        <v>3096</v>
      </c>
      <c r="EQ8" s="18">
        <v>2503</v>
      </c>
      <c r="ER8" s="18">
        <v>3518</v>
      </c>
      <c r="ES8" s="18">
        <v>3481</v>
      </c>
      <c r="ET8" s="18">
        <v>3818</v>
      </c>
      <c r="EU8" s="18">
        <v>4875</v>
      </c>
      <c r="EV8" s="18">
        <v>3737</v>
      </c>
      <c r="EW8" s="18">
        <v>3074</v>
      </c>
      <c r="EX8" s="18">
        <v>2261</v>
      </c>
      <c r="EY8" s="18">
        <v>1820</v>
      </c>
      <c r="EZ8" s="18">
        <v>3029</v>
      </c>
      <c r="FA8" s="18">
        <v>5067</v>
      </c>
      <c r="FB8" s="18">
        <v>4486</v>
      </c>
      <c r="FC8" s="18">
        <v>5335</v>
      </c>
      <c r="FD8" s="18">
        <v>4747</v>
      </c>
      <c r="FE8" s="18">
        <v>3315</v>
      </c>
      <c r="FF8" s="18">
        <v>4095</v>
      </c>
      <c r="FG8" s="18">
        <v>4372</v>
      </c>
      <c r="FH8" s="18">
        <v>5979</v>
      </c>
      <c r="FI8" s="18">
        <v>3872</v>
      </c>
      <c r="FJ8" s="18">
        <v>4141</v>
      </c>
      <c r="FK8" s="18">
        <v>5096</v>
      </c>
      <c r="FL8" s="18">
        <v>4874</v>
      </c>
      <c r="FM8" s="18">
        <v>5534</v>
      </c>
      <c r="FN8" s="18">
        <v>5210</v>
      </c>
      <c r="FO8" s="18">
        <v>4892</v>
      </c>
      <c r="FP8" s="18">
        <v>4153</v>
      </c>
      <c r="FQ8" s="18">
        <v>3089</v>
      </c>
      <c r="FR8" s="18">
        <v>4359</v>
      </c>
      <c r="FS8" s="18">
        <v>4672</v>
      </c>
      <c r="FT8" s="18">
        <v>3423</v>
      </c>
      <c r="FU8" s="18">
        <v>4144</v>
      </c>
      <c r="FV8" s="18">
        <v>3153</v>
      </c>
      <c r="FW8" s="18">
        <v>4173</v>
      </c>
      <c r="FX8" s="18">
        <v>4009</v>
      </c>
      <c r="FY8" s="18">
        <v>4029</v>
      </c>
      <c r="FZ8" s="18">
        <v>2856</v>
      </c>
      <c r="GA8" s="18">
        <v>3397</v>
      </c>
      <c r="GB8" s="18">
        <v>3055</v>
      </c>
      <c r="GC8" s="18">
        <v>4184</v>
      </c>
      <c r="GD8" s="18">
        <v>2765</v>
      </c>
      <c r="GE8" s="18">
        <v>3806</v>
      </c>
      <c r="GF8" s="18">
        <v>3360</v>
      </c>
      <c r="GG8" s="18">
        <v>4300</v>
      </c>
      <c r="GH8" s="18">
        <v>3272</v>
      </c>
      <c r="GI8" s="18">
        <v>3082</v>
      </c>
      <c r="GJ8" s="18">
        <v>2464</v>
      </c>
      <c r="GK8" s="18">
        <v>3409</v>
      </c>
      <c r="GL8" s="18">
        <v>1537</v>
      </c>
      <c r="GM8" s="18">
        <v>4097</v>
      </c>
      <c r="GN8" s="18">
        <v>4413</v>
      </c>
      <c r="GO8" s="18">
        <v>4395</v>
      </c>
      <c r="GP8" s="18">
        <v>4834</v>
      </c>
      <c r="GQ8" s="18">
        <v>3304</v>
      </c>
      <c r="GR8" s="18">
        <v>4360</v>
      </c>
      <c r="GS8" s="18">
        <v>4131</v>
      </c>
      <c r="GT8" s="18">
        <v>4246</v>
      </c>
      <c r="GU8" s="18">
        <v>4911</v>
      </c>
      <c r="GV8" s="18">
        <v>4519</v>
      </c>
      <c r="GW8" s="18">
        <v>4773</v>
      </c>
      <c r="GX8" s="18">
        <v>3926</v>
      </c>
      <c r="GY8" s="18">
        <v>2964</v>
      </c>
      <c r="GZ8" s="18">
        <v>3689</v>
      </c>
      <c r="HA8" s="18">
        <v>5809</v>
      </c>
      <c r="HB8" s="18">
        <v>4168</v>
      </c>
      <c r="HC8" s="18">
        <v>5248</v>
      </c>
      <c r="HD8" s="18">
        <v>5091</v>
      </c>
      <c r="HE8" s="18">
        <v>4201</v>
      </c>
      <c r="HF8" s="18">
        <v>4288</v>
      </c>
      <c r="HG8" s="18">
        <v>5726</v>
      </c>
      <c r="HH8" s="18">
        <v>4852</v>
      </c>
      <c r="HI8" s="18">
        <v>4778</v>
      </c>
      <c r="HJ8" s="18">
        <v>4358</v>
      </c>
      <c r="HK8" s="18">
        <v>3826</v>
      </c>
      <c r="HL8" s="18">
        <v>5566</v>
      </c>
      <c r="HM8" s="18">
        <v>4223</v>
      </c>
      <c r="HN8" s="18">
        <v>4560</v>
      </c>
      <c r="HO8" s="18">
        <v>4381</v>
      </c>
      <c r="HP8" s="18">
        <v>4821</v>
      </c>
      <c r="HQ8" s="18">
        <v>3727</v>
      </c>
      <c r="HR8" s="18">
        <v>3816</v>
      </c>
      <c r="HS8" s="18">
        <v>3458</v>
      </c>
      <c r="HT8" s="18">
        <v>3677</v>
      </c>
      <c r="HU8" s="18">
        <v>4792</v>
      </c>
      <c r="HV8" s="18">
        <v>4061</v>
      </c>
      <c r="HW8" s="18">
        <v>3922</v>
      </c>
      <c r="HX8" s="18">
        <v>3666</v>
      </c>
      <c r="HY8" s="18">
        <v>5558</v>
      </c>
      <c r="HZ8" s="18">
        <v>3399</v>
      </c>
      <c r="IA8" s="18">
        <v>4519</v>
      </c>
      <c r="IB8" s="18">
        <v>3155</v>
      </c>
      <c r="IC8" s="18">
        <v>4462</v>
      </c>
      <c r="ID8" s="18">
        <v>3921</v>
      </c>
      <c r="IE8" s="18">
        <v>5002</v>
      </c>
      <c r="IF8" s="18">
        <v>4537</v>
      </c>
      <c r="IG8" s="18">
        <v>3716</v>
      </c>
      <c r="IH8" s="18">
        <v>4664</v>
      </c>
      <c r="II8" s="18">
        <v>4527</v>
      </c>
      <c r="IJ8" s="18">
        <v>5608</v>
      </c>
      <c r="IK8" s="18">
        <v>3499</v>
      </c>
      <c r="IL8" s="18">
        <v>4732</v>
      </c>
      <c r="IM8" s="18">
        <v>4488</v>
      </c>
      <c r="IN8" s="18">
        <v>5612</v>
      </c>
      <c r="IO8" s="18">
        <v>5206</v>
      </c>
      <c r="IP8" s="18">
        <v>4384</v>
      </c>
      <c r="IQ8" s="18">
        <v>3777</v>
      </c>
      <c r="IR8" s="18">
        <v>4974</v>
      </c>
      <c r="IS8" s="18">
        <v>5373</v>
      </c>
      <c r="IT8" s="18">
        <v>4389</v>
      </c>
      <c r="IU8" s="18">
        <v>6148</v>
      </c>
      <c r="IV8" s="18">
        <v>7739</v>
      </c>
      <c r="IW8" s="18">
        <v>7180</v>
      </c>
      <c r="IX8" s="18">
        <v>4992</v>
      </c>
      <c r="IY8" s="18">
        <v>3455</v>
      </c>
      <c r="IZ8" s="18">
        <v>5558</v>
      </c>
      <c r="JA8" s="18">
        <v>4581</v>
      </c>
      <c r="JB8" s="18">
        <v>4482</v>
      </c>
      <c r="JC8" s="18">
        <v>5949</v>
      </c>
      <c r="JD8" s="18">
        <v>5865</v>
      </c>
      <c r="JE8" s="18">
        <v>3914</v>
      </c>
      <c r="JF8" s="18">
        <v>5099</v>
      </c>
      <c r="JG8" s="18">
        <v>3989</v>
      </c>
      <c r="JH8" s="18">
        <v>3939</v>
      </c>
      <c r="JI8" s="18">
        <v>4919</v>
      </c>
      <c r="JJ8" s="18">
        <v>5720</v>
      </c>
      <c r="JK8" s="18">
        <v>4797</v>
      </c>
      <c r="JL8" s="18">
        <v>5086</v>
      </c>
      <c r="JM8" s="18">
        <v>5042</v>
      </c>
      <c r="JN8" s="18">
        <v>5582</v>
      </c>
      <c r="JO8" s="18">
        <v>6149</v>
      </c>
      <c r="JP8" s="18">
        <v>4165</v>
      </c>
      <c r="JQ8" s="18">
        <v>4839</v>
      </c>
      <c r="JR8" s="18">
        <v>3618</v>
      </c>
      <c r="JS8" s="18">
        <v>3981</v>
      </c>
      <c r="JT8" s="18">
        <v>3820</v>
      </c>
      <c r="JU8" s="18">
        <v>6320</v>
      </c>
      <c r="JV8" s="18">
        <v>4754</v>
      </c>
      <c r="JW8" s="18">
        <v>5063</v>
      </c>
      <c r="JX8" s="18">
        <v>3918</v>
      </c>
      <c r="JY8" s="18">
        <v>4003</v>
      </c>
      <c r="JZ8" s="18">
        <v>4092</v>
      </c>
      <c r="KA8" s="18">
        <v>4941</v>
      </c>
      <c r="KB8" s="18">
        <v>4349</v>
      </c>
      <c r="KC8" s="18">
        <v>3227</v>
      </c>
      <c r="KD8" s="18">
        <v>4028</v>
      </c>
      <c r="KE8" s="18">
        <v>4646</v>
      </c>
      <c r="KF8" s="18">
        <v>4616</v>
      </c>
      <c r="KG8" s="18">
        <v>4470</v>
      </c>
      <c r="KH8" s="18">
        <v>4485</v>
      </c>
      <c r="KI8" s="18">
        <v>4644</v>
      </c>
      <c r="KJ8" s="18">
        <v>3852</v>
      </c>
      <c r="KK8" s="18">
        <v>4582</v>
      </c>
      <c r="KL8" s="18">
        <v>4221</v>
      </c>
      <c r="KM8" s="18">
        <v>2852</v>
      </c>
      <c r="KN8" s="18">
        <v>3021</v>
      </c>
      <c r="KO8" s="18">
        <v>4438</v>
      </c>
      <c r="KP8" s="18">
        <v>3272</v>
      </c>
      <c r="KQ8" s="18">
        <v>4054</v>
      </c>
      <c r="KR8" s="18">
        <v>3300</v>
      </c>
      <c r="KS8" s="18">
        <v>3426</v>
      </c>
      <c r="KT8" s="18">
        <v>3216</v>
      </c>
      <c r="KU8" s="18">
        <v>7093</v>
      </c>
      <c r="KV8" s="18">
        <v>7044</v>
      </c>
      <c r="KW8" s="18">
        <v>3974</v>
      </c>
      <c r="KX8" s="18">
        <v>3524</v>
      </c>
      <c r="KY8" s="18">
        <v>4203</v>
      </c>
      <c r="KZ8" s="18">
        <v>3983</v>
      </c>
      <c r="LA8" s="18">
        <v>4513</v>
      </c>
      <c r="LB8" s="18">
        <v>4313</v>
      </c>
      <c r="LC8" s="18">
        <v>4066</v>
      </c>
      <c r="LD8" s="18">
        <v>4542</v>
      </c>
      <c r="LE8" s="18">
        <v>5045</v>
      </c>
      <c r="LF8" s="18">
        <v>6064</v>
      </c>
      <c r="LG8" s="18">
        <v>5222</v>
      </c>
      <c r="LH8" s="18">
        <v>4347</v>
      </c>
      <c r="LI8" s="18">
        <v>4693</v>
      </c>
      <c r="LJ8" s="18">
        <v>5086</v>
      </c>
      <c r="LK8" s="18">
        <v>4111</v>
      </c>
      <c r="LL8" s="18">
        <v>4715</v>
      </c>
      <c r="LM8" s="18">
        <v>4611</v>
      </c>
      <c r="LN8" s="18">
        <v>3853</v>
      </c>
      <c r="LO8" s="18">
        <v>3815</v>
      </c>
      <c r="LP8" s="18">
        <v>3576</v>
      </c>
      <c r="LQ8" s="18">
        <v>2342</v>
      </c>
      <c r="LR8" s="18">
        <v>1641</v>
      </c>
      <c r="LS8" s="18">
        <v>1868</v>
      </c>
      <c r="LT8" s="18">
        <v>1812</v>
      </c>
      <c r="LU8" s="18">
        <v>3073</v>
      </c>
      <c r="LV8" s="18">
        <v>3802</v>
      </c>
      <c r="LW8" s="18">
        <v>2852</v>
      </c>
      <c r="LX8" s="18">
        <v>3299</v>
      </c>
      <c r="LY8" s="18">
        <v>1106</v>
      </c>
      <c r="LZ8" s="18">
        <v>1524</v>
      </c>
      <c r="MA8" s="18">
        <v>1455</v>
      </c>
      <c r="MB8" s="18">
        <v>2369</v>
      </c>
      <c r="MC8" s="18">
        <v>2049</v>
      </c>
      <c r="MD8" s="18">
        <v>6473</v>
      </c>
      <c r="ME8" s="18">
        <v>4873</v>
      </c>
      <c r="MF8" s="18">
        <v>4171</v>
      </c>
      <c r="MG8" s="18">
        <v>3347</v>
      </c>
      <c r="MH8" s="18">
        <v>3739</v>
      </c>
      <c r="MI8" s="18">
        <v>3571</v>
      </c>
      <c r="MJ8" s="18">
        <v>4557</v>
      </c>
      <c r="MK8" s="18">
        <v>4450</v>
      </c>
      <c r="ML8" s="18">
        <v>4026</v>
      </c>
      <c r="MM8" s="18">
        <v>4602</v>
      </c>
      <c r="MN8" s="18">
        <v>4451</v>
      </c>
      <c r="MO8" s="18">
        <v>5092</v>
      </c>
      <c r="MP8" s="18">
        <v>5553</v>
      </c>
      <c r="MQ8" s="18">
        <v>4260</v>
      </c>
      <c r="MR8" s="18">
        <v>3454</v>
      </c>
      <c r="MS8" s="18">
        <v>4713</v>
      </c>
      <c r="MT8" s="18">
        <v>3681</v>
      </c>
      <c r="MU8" s="18">
        <v>4135</v>
      </c>
    </row>
    <row r="9" spans="1:359" x14ac:dyDescent="0.3">
      <c r="A9" s="18" t="s">
        <v>5098</v>
      </c>
      <c r="B9" s="18">
        <v>1629</v>
      </c>
      <c r="C9" s="18">
        <v>1508</v>
      </c>
      <c r="D9" s="18">
        <v>1429</v>
      </c>
      <c r="E9" s="18">
        <v>1832</v>
      </c>
      <c r="F9" s="18">
        <v>1262</v>
      </c>
      <c r="G9" s="18">
        <v>1012</v>
      </c>
      <c r="H9" s="18">
        <v>1189</v>
      </c>
      <c r="I9" s="18">
        <v>1225</v>
      </c>
      <c r="J9" s="18">
        <v>1039</v>
      </c>
      <c r="K9" s="18">
        <v>1049</v>
      </c>
      <c r="L9" s="18">
        <v>1282</v>
      </c>
      <c r="M9" s="18">
        <v>1335</v>
      </c>
      <c r="N9" s="18">
        <v>1235</v>
      </c>
      <c r="O9" s="18">
        <v>1089</v>
      </c>
      <c r="P9" s="18">
        <v>850</v>
      </c>
      <c r="Q9" s="18">
        <v>784</v>
      </c>
      <c r="R9" s="18">
        <v>995</v>
      </c>
      <c r="S9" s="18">
        <v>1037</v>
      </c>
      <c r="T9" s="18">
        <v>1299</v>
      </c>
      <c r="U9" s="18">
        <v>1224</v>
      </c>
      <c r="V9" s="18">
        <v>956</v>
      </c>
      <c r="W9" s="18">
        <v>1056</v>
      </c>
      <c r="X9" s="18">
        <v>990</v>
      </c>
      <c r="Y9" s="18">
        <v>1098</v>
      </c>
      <c r="Z9" s="18">
        <v>1534</v>
      </c>
      <c r="AA9" s="18">
        <v>1207</v>
      </c>
      <c r="AB9" s="18">
        <v>1207</v>
      </c>
      <c r="AC9" s="18">
        <v>1465</v>
      </c>
      <c r="AD9" s="18">
        <v>1595</v>
      </c>
      <c r="AE9" s="18">
        <v>1407</v>
      </c>
      <c r="AF9" s="18">
        <v>1135</v>
      </c>
      <c r="AG9" s="18">
        <v>1477</v>
      </c>
      <c r="AH9" s="18">
        <v>1002</v>
      </c>
      <c r="AI9" s="18">
        <v>1122</v>
      </c>
      <c r="AJ9" s="18">
        <v>1108</v>
      </c>
      <c r="AK9" s="18">
        <v>1111</v>
      </c>
      <c r="AL9" s="18">
        <v>1103</v>
      </c>
      <c r="AM9" s="18">
        <v>912</v>
      </c>
      <c r="AN9" s="18">
        <v>1221</v>
      </c>
      <c r="AO9" s="18">
        <v>1169</v>
      </c>
      <c r="AP9" s="18">
        <v>1218</v>
      </c>
      <c r="AQ9" s="18">
        <v>1032</v>
      </c>
      <c r="AR9" s="18">
        <v>1181</v>
      </c>
      <c r="AS9" s="18">
        <v>1301</v>
      </c>
      <c r="AT9" s="18">
        <v>1126</v>
      </c>
      <c r="AU9" s="18">
        <v>1366</v>
      </c>
      <c r="AV9" s="18">
        <v>996</v>
      </c>
      <c r="AW9" s="18">
        <v>1248</v>
      </c>
      <c r="AX9" s="18">
        <v>983</v>
      </c>
      <c r="AY9" s="18">
        <v>1079</v>
      </c>
      <c r="AZ9" s="18">
        <v>1974</v>
      </c>
      <c r="BA9" s="18">
        <v>1962</v>
      </c>
      <c r="BB9" s="18">
        <v>1527</v>
      </c>
      <c r="BC9" s="18">
        <v>1377</v>
      </c>
      <c r="BD9" s="18">
        <v>1076</v>
      </c>
      <c r="BE9" s="18">
        <v>1176</v>
      </c>
      <c r="BF9" s="18">
        <v>1153</v>
      </c>
      <c r="BG9" s="18">
        <v>1269</v>
      </c>
      <c r="BH9" s="18">
        <v>1447</v>
      </c>
      <c r="BI9" s="18">
        <v>1113</v>
      </c>
      <c r="BJ9" s="18">
        <v>1449</v>
      </c>
      <c r="BK9" s="18">
        <v>1093</v>
      </c>
      <c r="BL9" s="18">
        <v>1170</v>
      </c>
      <c r="BM9" s="18">
        <v>820</v>
      </c>
      <c r="BN9" s="18">
        <v>1288</v>
      </c>
      <c r="BO9" s="18">
        <v>1093</v>
      </c>
      <c r="BP9" s="18">
        <v>1397</v>
      </c>
      <c r="BQ9" s="18">
        <v>1106</v>
      </c>
      <c r="BR9" s="18">
        <v>1243</v>
      </c>
      <c r="BS9" s="18">
        <v>1425</v>
      </c>
      <c r="BT9" s="18">
        <v>1539</v>
      </c>
      <c r="BU9" s="18">
        <v>1073</v>
      </c>
      <c r="BV9" s="18">
        <v>1327</v>
      </c>
      <c r="BW9" s="18">
        <v>1471</v>
      </c>
      <c r="BX9" s="18">
        <v>955</v>
      </c>
      <c r="BY9" s="18">
        <v>1173</v>
      </c>
      <c r="BZ9" s="18">
        <v>1670</v>
      </c>
      <c r="CA9" s="18">
        <v>1372</v>
      </c>
      <c r="CB9" s="18">
        <v>1224</v>
      </c>
      <c r="CC9" s="18">
        <v>1434</v>
      </c>
      <c r="CD9" s="18">
        <v>1419</v>
      </c>
      <c r="CE9" s="18">
        <v>1206</v>
      </c>
      <c r="CF9" s="18">
        <v>1292</v>
      </c>
      <c r="CG9" s="18">
        <v>1398</v>
      </c>
      <c r="CH9" s="18">
        <v>1440</v>
      </c>
      <c r="CI9" s="18">
        <v>1009</v>
      </c>
      <c r="CJ9" s="18">
        <v>1925</v>
      </c>
      <c r="CK9" s="18">
        <v>1701</v>
      </c>
      <c r="CL9" s="18">
        <v>1181</v>
      </c>
      <c r="CM9" s="18">
        <v>844</v>
      </c>
      <c r="CN9" s="18">
        <v>1131</v>
      </c>
      <c r="CO9" s="18">
        <v>1135</v>
      </c>
      <c r="CP9" s="18">
        <v>1193</v>
      </c>
      <c r="CQ9" s="18">
        <v>834</v>
      </c>
      <c r="CR9" s="18">
        <v>987</v>
      </c>
      <c r="CS9" s="18">
        <v>682</v>
      </c>
      <c r="CT9" s="18">
        <v>967</v>
      </c>
      <c r="CU9" s="18">
        <v>1600</v>
      </c>
      <c r="CV9" s="18">
        <v>1075</v>
      </c>
      <c r="CW9" s="18">
        <v>1426</v>
      </c>
      <c r="CX9" s="18">
        <v>1105</v>
      </c>
      <c r="CY9" s="18">
        <v>1053</v>
      </c>
      <c r="CZ9" s="18">
        <v>972</v>
      </c>
      <c r="DA9" s="18">
        <v>1208</v>
      </c>
      <c r="DB9" s="18">
        <v>1226</v>
      </c>
      <c r="DC9" s="18">
        <v>817</v>
      </c>
      <c r="DD9" s="18">
        <v>847</v>
      </c>
      <c r="DE9" s="18">
        <v>1209</v>
      </c>
      <c r="DF9" s="18">
        <v>1159</v>
      </c>
      <c r="DG9" s="18">
        <v>970</v>
      </c>
      <c r="DH9" s="18">
        <v>1314</v>
      </c>
      <c r="DI9" s="18">
        <v>1076</v>
      </c>
      <c r="DJ9" s="18">
        <v>935</v>
      </c>
      <c r="DK9" s="18">
        <v>773</v>
      </c>
      <c r="DL9" s="18">
        <v>943</v>
      </c>
      <c r="DM9" s="18">
        <v>921</v>
      </c>
      <c r="DN9" s="18">
        <v>1118</v>
      </c>
      <c r="DO9" s="18">
        <v>935</v>
      </c>
      <c r="DP9" s="18">
        <v>1418</v>
      </c>
      <c r="DQ9" s="18">
        <v>954</v>
      </c>
      <c r="DR9" s="18">
        <v>1332</v>
      </c>
      <c r="DS9" s="18">
        <v>932</v>
      </c>
      <c r="DT9" s="18">
        <v>651</v>
      </c>
      <c r="DU9" s="18">
        <v>544</v>
      </c>
      <c r="DV9" s="18">
        <v>576</v>
      </c>
      <c r="DW9" s="18">
        <v>522</v>
      </c>
      <c r="DX9" s="18">
        <v>675</v>
      </c>
      <c r="DY9" s="18">
        <v>1229</v>
      </c>
      <c r="DZ9" s="18">
        <v>1057</v>
      </c>
      <c r="EA9" s="18">
        <v>938</v>
      </c>
      <c r="EB9" s="18">
        <v>1111</v>
      </c>
      <c r="EC9" s="18">
        <v>1170</v>
      </c>
      <c r="ED9" s="18">
        <v>1040</v>
      </c>
      <c r="EE9" s="18">
        <v>1118</v>
      </c>
      <c r="EF9" s="18">
        <v>1047</v>
      </c>
      <c r="EG9" s="18">
        <v>1231</v>
      </c>
      <c r="EH9" s="18">
        <v>1246</v>
      </c>
      <c r="EI9" s="18">
        <v>877</v>
      </c>
      <c r="EJ9" s="18">
        <v>1318</v>
      </c>
      <c r="EK9" s="18">
        <v>1318</v>
      </c>
      <c r="EL9" s="18">
        <v>1158</v>
      </c>
      <c r="EM9" s="18">
        <v>1331</v>
      </c>
      <c r="EN9" s="18">
        <v>799</v>
      </c>
      <c r="EO9" s="18">
        <v>1359</v>
      </c>
      <c r="EP9" s="18">
        <v>1143</v>
      </c>
      <c r="EQ9" s="18">
        <v>980</v>
      </c>
      <c r="ER9" s="18">
        <v>1353</v>
      </c>
      <c r="ES9" s="18">
        <v>1301</v>
      </c>
      <c r="ET9" s="18">
        <v>459</v>
      </c>
      <c r="EU9" s="18">
        <v>817</v>
      </c>
      <c r="EV9" s="18">
        <v>1213</v>
      </c>
      <c r="EW9" s="18">
        <v>1447</v>
      </c>
      <c r="EX9" s="18">
        <v>1175</v>
      </c>
      <c r="EY9" s="18">
        <v>1248</v>
      </c>
      <c r="EZ9" s="18">
        <v>1355</v>
      </c>
      <c r="FA9" s="18">
        <v>1606</v>
      </c>
      <c r="FB9" s="18">
        <v>460</v>
      </c>
      <c r="FC9" s="18">
        <v>1561</v>
      </c>
      <c r="FD9" s="18">
        <v>1188</v>
      </c>
      <c r="FE9" s="18">
        <v>1540</v>
      </c>
      <c r="FF9" s="18">
        <v>1351</v>
      </c>
      <c r="FG9" s="18">
        <v>1467</v>
      </c>
      <c r="FH9" s="18">
        <v>1523</v>
      </c>
      <c r="FI9" s="18">
        <v>1280</v>
      </c>
      <c r="FJ9" s="18">
        <v>1526</v>
      </c>
      <c r="FK9" s="18">
        <v>1129</v>
      </c>
      <c r="FL9" s="18">
        <v>1313</v>
      </c>
      <c r="FM9" s="18">
        <v>1310</v>
      </c>
      <c r="FN9" s="18">
        <v>1211</v>
      </c>
      <c r="FO9" s="18">
        <v>1097</v>
      </c>
      <c r="FP9" s="18">
        <v>1280</v>
      </c>
      <c r="FQ9" s="18">
        <v>949</v>
      </c>
      <c r="FR9" s="18">
        <v>1324</v>
      </c>
      <c r="FS9" s="18">
        <v>1600</v>
      </c>
      <c r="FT9" s="18">
        <v>1155</v>
      </c>
      <c r="FU9" s="18">
        <v>1504</v>
      </c>
      <c r="FV9" s="18">
        <v>713</v>
      </c>
      <c r="FW9" s="18">
        <v>1518</v>
      </c>
      <c r="FX9" s="18">
        <v>1545</v>
      </c>
      <c r="FY9" s="18">
        <v>1076</v>
      </c>
      <c r="FZ9" s="18">
        <v>1383</v>
      </c>
      <c r="GA9" s="18">
        <v>1664</v>
      </c>
      <c r="GB9" s="18">
        <v>1449</v>
      </c>
      <c r="GC9" s="18">
        <v>1161</v>
      </c>
      <c r="GD9" s="18">
        <v>946</v>
      </c>
      <c r="GE9" s="18">
        <v>1225</v>
      </c>
      <c r="GF9" s="18">
        <v>1058</v>
      </c>
      <c r="GG9" s="18">
        <v>1446</v>
      </c>
      <c r="GH9" s="18">
        <v>1821</v>
      </c>
      <c r="GI9" s="18">
        <v>1396</v>
      </c>
      <c r="GJ9" s="18">
        <v>1441</v>
      </c>
      <c r="GK9" s="18">
        <v>1123</v>
      </c>
      <c r="GL9" s="18">
        <v>1211</v>
      </c>
      <c r="GM9" s="18">
        <v>1196</v>
      </c>
      <c r="GN9" s="18">
        <v>1155</v>
      </c>
      <c r="GO9" s="18">
        <v>1246</v>
      </c>
      <c r="GP9" s="18">
        <v>743</v>
      </c>
      <c r="GQ9" s="18">
        <v>966</v>
      </c>
      <c r="GR9" s="18">
        <v>1044</v>
      </c>
      <c r="GS9" s="18">
        <v>1060</v>
      </c>
      <c r="GT9" s="18">
        <v>1175</v>
      </c>
      <c r="GU9" s="18">
        <v>1142</v>
      </c>
      <c r="GV9" s="18">
        <v>1284</v>
      </c>
      <c r="GW9" s="18">
        <v>1009</v>
      </c>
      <c r="GX9" s="18">
        <v>996</v>
      </c>
      <c r="GY9" s="18">
        <v>1516</v>
      </c>
      <c r="GZ9" s="18">
        <v>835</v>
      </c>
      <c r="HA9" s="18">
        <v>1279</v>
      </c>
      <c r="HB9" s="18">
        <v>1162</v>
      </c>
      <c r="HC9" s="18">
        <v>1193</v>
      </c>
      <c r="HD9" s="18">
        <v>1149</v>
      </c>
      <c r="HE9" s="18">
        <v>879</v>
      </c>
      <c r="HF9" s="18">
        <v>1266</v>
      </c>
      <c r="HG9" s="18">
        <v>1561</v>
      </c>
      <c r="HH9" s="18">
        <v>1381</v>
      </c>
      <c r="HI9" s="18">
        <v>1192</v>
      </c>
      <c r="HJ9" s="18">
        <v>997</v>
      </c>
      <c r="HK9" s="18">
        <v>910</v>
      </c>
      <c r="HL9" s="18">
        <v>1276</v>
      </c>
      <c r="HM9" s="18">
        <v>926</v>
      </c>
      <c r="HN9" s="18">
        <v>950</v>
      </c>
      <c r="HO9" s="18">
        <v>1144</v>
      </c>
      <c r="HP9" s="18">
        <v>1013</v>
      </c>
      <c r="HQ9" s="18">
        <v>783</v>
      </c>
      <c r="HR9" s="18">
        <v>614</v>
      </c>
      <c r="HS9" s="18">
        <v>872</v>
      </c>
      <c r="HT9" s="18">
        <v>994</v>
      </c>
      <c r="HU9" s="18">
        <v>1181</v>
      </c>
      <c r="HV9" s="18">
        <v>810</v>
      </c>
      <c r="HW9" s="18">
        <v>939</v>
      </c>
      <c r="HX9" s="18">
        <v>1070</v>
      </c>
      <c r="HY9" s="18">
        <v>1473</v>
      </c>
      <c r="HZ9" s="18">
        <v>1624</v>
      </c>
      <c r="IA9" s="18">
        <v>1292</v>
      </c>
      <c r="IB9" s="18">
        <v>1016</v>
      </c>
      <c r="IC9" s="18">
        <v>1187</v>
      </c>
      <c r="ID9" s="18">
        <v>1202</v>
      </c>
      <c r="IE9" s="18">
        <v>916</v>
      </c>
      <c r="IF9" s="18">
        <v>798</v>
      </c>
      <c r="IG9" s="18">
        <v>924</v>
      </c>
      <c r="IH9" s="18">
        <v>1246</v>
      </c>
      <c r="II9" s="18">
        <v>1078</v>
      </c>
      <c r="IJ9" s="18">
        <v>1168</v>
      </c>
      <c r="IK9" s="18">
        <v>960</v>
      </c>
      <c r="IL9" s="18">
        <v>1050</v>
      </c>
      <c r="IM9" s="18">
        <v>958</v>
      </c>
      <c r="IN9" s="18">
        <v>1391</v>
      </c>
      <c r="IO9" s="18">
        <v>1441</v>
      </c>
      <c r="IP9" s="18">
        <v>1296</v>
      </c>
      <c r="IQ9" s="18">
        <v>1084</v>
      </c>
      <c r="IR9" s="18">
        <v>1390</v>
      </c>
      <c r="IS9" s="18">
        <v>1476</v>
      </c>
      <c r="IT9" s="18">
        <v>1776</v>
      </c>
      <c r="IU9" s="18">
        <v>1612</v>
      </c>
      <c r="IV9" s="18">
        <v>1746</v>
      </c>
      <c r="IW9" s="18">
        <v>1201</v>
      </c>
      <c r="IX9" s="18">
        <v>1376</v>
      </c>
      <c r="IY9" s="18">
        <v>1210</v>
      </c>
      <c r="IZ9" s="18">
        <v>1100</v>
      </c>
      <c r="JA9" s="18">
        <v>1004</v>
      </c>
      <c r="JB9" s="18">
        <v>907</v>
      </c>
      <c r="JC9" s="18">
        <v>1359</v>
      </c>
      <c r="JD9" s="18">
        <v>565</v>
      </c>
      <c r="JE9" s="18">
        <v>947</v>
      </c>
      <c r="JF9" s="18">
        <v>950</v>
      </c>
      <c r="JG9" s="18">
        <v>1509</v>
      </c>
      <c r="JH9" s="18">
        <v>1089</v>
      </c>
      <c r="JI9" s="18">
        <v>1096</v>
      </c>
      <c r="JJ9" s="18">
        <v>1456</v>
      </c>
      <c r="JK9" s="18">
        <v>1145</v>
      </c>
      <c r="JL9" s="18">
        <v>1555</v>
      </c>
      <c r="JM9" s="18">
        <v>1055</v>
      </c>
      <c r="JN9" s="18">
        <v>985</v>
      </c>
      <c r="JO9" s="18">
        <v>1309</v>
      </c>
      <c r="JP9" s="18">
        <v>910</v>
      </c>
      <c r="JQ9" s="18">
        <v>1028</v>
      </c>
      <c r="JR9" s="18">
        <v>1001</v>
      </c>
      <c r="JS9" s="18">
        <v>936</v>
      </c>
      <c r="JT9" s="18">
        <v>1270</v>
      </c>
      <c r="JU9" s="18">
        <v>1388</v>
      </c>
      <c r="JV9" s="18">
        <v>1246</v>
      </c>
      <c r="JW9" s="18">
        <v>1268</v>
      </c>
      <c r="JX9" s="18">
        <v>965</v>
      </c>
      <c r="JY9" s="18">
        <v>1344</v>
      </c>
      <c r="JZ9" s="18">
        <v>1038</v>
      </c>
      <c r="KA9" s="18">
        <v>1582</v>
      </c>
      <c r="KB9" s="18">
        <v>1254</v>
      </c>
      <c r="KC9" s="18">
        <v>1266</v>
      </c>
      <c r="KD9" s="18">
        <v>867</v>
      </c>
      <c r="KE9" s="18">
        <v>2112</v>
      </c>
      <c r="KF9" s="18">
        <v>1572</v>
      </c>
      <c r="KG9" s="18">
        <v>1329</v>
      </c>
      <c r="KH9" s="18">
        <v>1347</v>
      </c>
      <c r="KI9" s="18">
        <v>1170</v>
      </c>
      <c r="KJ9" s="18">
        <v>1401</v>
      </c>
      <c r="KK9" s="18">
        <v>1445</v>
      </c>
      <c r="KL9" s="18">
        <v>1430</v>
      </c>
      <c r="KM9" s="18">
        <v>1461</v>
      </c>
      <c r="KN9" s="18">
        <v>1331</v>
      </c>
      <c r="KO9" s="18">
        <v>1423</v>
      </c>
      <c r="KP9" s="18">
        <v>736</v>
      </c>
      <c r="KQ9" s="18">
        <v>1267</v>
      </c>
      <c r="KR9" s="18">
        <v>1249</v>
      </c>
      <c r="KS9" s="18">
        <v>1563</v>
      </c>
      <c r="KT9" s="18">
        <v>1063</v>
      </c>
      <c r="KU9" s="18">
        <v>828</v>
      </c>
      <c r="KV9" s="18">
        <v>987</v>
      </c>
      <c r="KW9" s="18">
        <v>776</v>
      </c>
      <c r="KX9" s="18">
        <v>1018</v>
      </c>
      <c r="KY9" s="18">
        <v>1156</v>
      </c>
      <c r="KZ9" s="18">
        <v>787</v>
      </c>
      <c r="LA9" s="18">
        <v>1211</v>
      </c>
      <c r="LB9" s="18">
        <v>1501</v>
      </c>
      <c r="LC9" s="18">
        <v>919</v>
      </c>
      <c r="LD9" s="18">
        <v>1221</v>
      </c>
      <c r="LE9" s="18">
        <v>998</v>
      </c>
      <c r="LF9" s="18">
        <v>970</v>
      </c>
      <c r="LG9" s="18">
        <v>1008</v>
      </c>
      <c r="LH9" s="18">
        <v>1049</v>
      </c>
      <c r="LI9" s="18">
        <v>782</v>
      </c>
      <c r="LJ9" s="18">
        <v>1248</v>
      </c>
      <c r="LK9" s="18">
        <v>1333</v>
      </c>
      <c r="LL9" s="18">
        <v>1455</v>
      </c>
      <c r="LM9" s="18">
        <v>1171</v>
      </c>
      <c r="LN9" s="18">
        <v>909</v>
      </c>
      <c r="LO9" s="18">
        <v>1175</v>
      </c>
      <c r="LP9" s="18">
        <v>1281</v>
      </c>
      <c r="LQ9" s="18">
        <v>918</v>
      </c>
      <c r="LR9" s="18">
        <v>1485</v>
      </c>
      <c r="LS9" s="18">
        <v>688</v>
      </c>
      <c r="LT9" s="18">
        <v>1796</v>
      </c>
      <c r="LU9" s="18">
        <v>1085</v>
      </c>
      <c r="LV9" s="18">
        <v>1331</v>
      </c>
      <c r="LW9" s="18">
        <v>790</v>
      </c>
      <c r="LX9" s="18">
        <v>941</v>
      </c>
      <c r="LY9" s="18">
        <v>680</v>
      </c>
      <c r="LZ9" s="18">
        <v>1192</v>
      </c>
      <c r="MA9" s="18">
        <v>981</v>
      </c>
      <c r="MB9" s="18">
        <v>952</v>
      </c>
      <c r="MC9" s="18">
        <v>1110</v>
      </c>
      <c r="MD9" s="18">
        <v>1152</v>
      </c>
      <c r="ME9" s="18">
        <v>1198</v>
      </c>
      <c r="MF9" s="18">
        <v>729</v>
      </c>
      <c r="MG9" s="18">
        <v>1038</v>
      </c>
      <c r="MH9" s="18">
        <v>1000</v>
      </c>
      <c r="MI9" s="18">
        <v>1043</v>
      </c>
      <c r="MJ9" s="18">
        <v>1086</v>
      </c>
      <c r="MK9" s="18">
        <v>1145</v>
      </c>
      <c r="ML9" s="18">
        <v>956</v>
      </c>
      <c r="MM9" s="18">
        <v>1589</v>
      </c>
      <c r="MN9" s="18">
        <v>1105</v>
      </c>
      <c r="MO9" s="18">
        <v>794</v>
      </c>
      <c r="MP9" s="18">
        <v>1045</v>
      </c>
      <c r="MQ9" s="18">
        <v>743</v>
      </c>
      <c r="MR9" s="18">
        <v>1230</v>
      </c>
      <c r="MS9" s="18">
        <v>810</v>
      </c>
      <c r="MT9" s="18">
        <v>857</v>
      </c>
      <c r="MU9" s="18">
        <v>1193</v>
      </c>
    </row>
    <row r="10" spans="1:359" x14ac:dyDescent="0.3">
      <c r="A10" s="18" t="s">
        <v>5099</v>
      </c>
      <c r="B10" s="18">
        <v>2243</v>
      </c>
      <c r="C10" s="18">
        <v>1620</v>
      </c>
      <c r="D10" s="18">
        <v>1525</v>
      </c>
      <c r="E10" s="18">
        <v>2201</v>
      </c>
      <c r="F10" s="18">
        <v>1472</v>
      </c>
      <c r="G10" s="18">
        <v>739</v>
      </c>
      <c r="H10" s="18">
        <v>148</v>
      </c>
      <c r="I10" s="18">
        <v>694</v>
      </c>
      <c r="J10" s="18">
        <v>1146</v>
      </c>
      <c r="K10" s="18">
        <v>104</v>
      </c>
      <c r="L10" s="18">
        <v>766</v>
      </c>
      <c r="M10" s="18">
        <v>920</v>
      </c>
      <c r="N10" s="18">
        <v>1047</v>
      </c>
      <c r="O10" s="18">
        <v>1084</v>
      </c>
      <c r="P10" s="18">
        <v>166</v>
      </c>
      <c r="Q10" s="18">
        <v>52</v>
      </c>
      <c r="R10" s="18">
        <v>2154</v>
      </c>
      <c r="S10" s="18">
        <v>1899</v>
      </c>
      <c r="T10" s="18">
        <v>827</v>
      </c>
      <c r="U10" s="18">
        <v>92</v>
      </c>
      <c r="V10" s="18">
        <v>1009</v>
      </c>
      <c r="W10" s="18">
        <v>876</v>
      </c>
      <c r="X10" s="18">
        <v>879</v>
      </c>
      <c r="Y10" s="18">
        <v>64</v>
      </c>
      <c r="Z10" s="18">
        <v>125</v>
      </c>
      <c r="AA10" s="18">
        <v>1184</v>
      </c>
      <c r="AB10" s="18">
        <v>1963</v>
      </c>
      <c r="AC10" s="18">
        <v>1226</v>
      </c>
      <c r="AD10" s="18">
        <v>1328</v>
      </c>
      <c r="AE10" s="18">
        <v>71</v>
      </c>
      <c r="AF10" s="18">
        <v>1096</v>
      </c>
      <c r="AG10" s="18">
        <v>1061</v>
      </c>
      <c r="AH10" s="18">
        <v>2213</v>
      </c>
      <c r="AI10" s="18">
        <v>1028</v>
      </c>
      <c r="AJ10" s="18">
        <v>107</v>
      </c>
      <c r="AK10" s="18">
        <v>856</v>
      </c>
      <c r="AL10" s="18">
        <v>927</v>
      </c>
      <c r="AM10" s="18">
        <v>981</v>
      </c>
      <c r="AN10" s="18">
        <v>2015</v>
      </c>
      <c r="AO10" s="18">
        <v>1759</v>
      </c>
      <c r="AP10" s="18">
        <v>1032</v>
      </c>
      <c r="AQ10" s="18">
        <v>66</v>
      </c>
      <c r="AR10" s="18">
        <v>179</v>
      </c>
      <c r="AS10" s="18">
        <v>848</v>
      </c>
      <c r="AT10" s="18">
        <v>73</v>
      </c>
      <c r="AU10" s="18">
        <v>907</v>
      </c>
      <c r="AV10" s="18">
        <v>1757</v>
      </c>
      <c r="AW10" s="18">
        <v>1310</v>
      </c>
      <c r="AX10" s="18">
        <v>120</v>
      </c>
      <c r="AY10" s="18">
        <v>142</v>
      </c>
      <c r="AZ10" s="18">
        <v>226</v>
      </c>
      <c r="BA10" s="18">
        <v>174</v>
      </c>
      <c r="BB10" s="18">
        <v>141</v>
      </c>
      <c r="BC10" s="18">
        <v>100</v>
      </c>
      <c r="BD10" s="18">
        <v>97</v>
      </c>
      <c r="BE10" s="18">
        <v>950</v>
      </c>
      <c r="BF10" s="18">
        <v>33</v>
      </c>
      <c r="BG10" s="18">
        <v>134</v>
      </c>
      <c r="BH10" s="18">
        <v>137</v>
      </c>
      <c r="BI10" s="18">
        <v>1037</v>
      </c>
      <c r="BJ10" s="18">
        <v>64</v>
      </c>
      <c r="BK10" s="18">
        <v>99</v>
      </c>
      <c r="BL10" s="18">
        <v>98</v>
      </c>
      <c r="BM10" s="18">
        <v>92</v>
      </c>
      <c r="BN10" s="18">
        <v>1005</v>
      </c>
      <c r="BO10" s="18">
        <v>1097</v>
      </c>
      <c r="BP10" s="18">
        <v>102</v>
      </c>
      <c r="BQ10" s="18">
        <v>119</v>
      </c>
      <c r="BR10" s="18">
        <v>969</v>
      </c>
      <c r="BS10" s="18">
        <v>1365</v>
      </c>
      <c r="BT10" s="18">
        <v>1265</v>
      </c>
      <c r="BU10" s="18">
        <v>1124</v>
      </c>
      <c r="BV10" s="18">
        <v>2115</v>
      </c>
      <c r="BW10" s="18">
        <v>2679</v>
      </c>
      <c r="BX10" s="18">
        <v>996</v>
      </c>
      <c r="BY10" s="18">
        <v>178</v>
      </c>
      <c r="BZ10" s="18">
        <v>1294</v>
      </c>
      <c r="CA10" s="18">
        <v>986</v>
      </c>
      <c r="CB10" s="18">
        <v>980</v>
      </c>
      <c r="CC10" s="18">
        <v>1134</v>
      </c>
      <c r="CD10" s="18">
        <v>35</v>
      </c>
      <c r="CE10" s="18">
        <v>804</v>
      </c>
      <c r="CF10" s="18">
        <v>1283</v>
      </c>
      <c r="CG10" s="18">
        <v>1261</v>
      </c>
      <c r="CH10" s="18">
        <v>142</v>
      </c>
      <c r="CI10" s="18">
        <v>71</v>
      </c>
      <c r="CJ10" s="18">
        <v>1365</v>
      </c>
      <c r="CK10" s="18">
        <v>1396</v>
      </c>
      <c r="CL10" s="18">
        <v>76</v>
      </c>
      <c r="CM10" s="18">
        <v>56</v>
      </c>
      <c r="CN10" s="18">
        <v>856</v>
      </c>
      <c r="CO10" s="18">
        <v>856</v>
      </c>
      <c r="CP10" s="18">
        <v>1898</v>
      </c>
      <c r="CQ10" s="18">
        <v>975</v>
      </c>
      <c r="CR10" s="18">
        <v>1099</v>
      </c>
      <c r="CS10" s="18">
        <v>53</v>
      </c>
      <c r="CT10" s="18">
        <v>928</v>
      </c>
      <c r="CU10" s="18">
        <v>1351</v>
      </c>
      <c r="CV10" s="18">
        <v>1193</v>
      </c>
      <c r="CW10" s="18">
        <v>970</v>
      </c>
      <c r="CX10" s="18">
        <v>1058</v>
      </c>
      <c r="CY10" s="18">
        <v>870</v>
      </c>
      <c r="CZ10" s="18">
        <v>69</v>
      </c>
      <c r="DA10" s="18">
        <v>96</v>
      </c>
      <c r="DB10" s="18">
        <v>75</v>
      </c>
      <c r="DC10" s="18">
        <v>39</v>
      </c>
      <c r="DD10" s="18">
        <v>91</v>
      </c>
      <c r="DE10" s="18">
        <v>89</v>
      </c>
      <c r="DF10" s="18">
        <v>1874</v>
      </c>
      <c r="DG10" s="18">
        <v>1033</v>
      </c>
      <c r="DH10" s="18">
        <v>55</v>
      </c>
      <c r="DI10" s="18">
        <v>1505</v>
      </c>
      <c r="DJ10" s="18">
        <v>857</v>
      </c>
      <c r="DK10" s="18">
        <v>61</v>
      </c>
      <c r="DL10" s="18">
        <v>854</v>
      </c>
      <c r="DM10" s="18">
        <v>846</v>
      </c>
      <c r="DN10" s="18">
        <v>65</v>
      </c>
      <c r="DO10" s="18">
        <v>67</v>
      </c>
      <c r="DP10" s="18">
        <v>168</v>
      </c>
      <c r="DQ10" s="18">
        <v>101</v>
      </c>
      <c r="DR10" s="18">
        <v>83</v>
      </c>
      <c r="DS10" s="18">
        <v>27</v>
      </c>
      <c r="DT10" s="18">
        <v>22</v>
      </c>
      <c r="DU10" s="18">
        <v>0</v>
      </c>
      <c r="DV10" s="18">
        <v>51</v>
      </c>
      <c r="DW10" s="18">
        <v>30</v>
      </c>
      <c r="DX10" s="18">
        <v>29</v>
      </c>
      <c r="DY10" s="18">
        <v>79</v>
      </c>
      <c r="DZ10" s="18">
        <v>1043</v>
      </c>
      <c r="EA10" s="18">
        <v>107</v>
      </c>
      <c r="EB10" s="18">
        <v>148</v>
      </c>
      <c r="EC10" s="18">
        <v>47</v>
      </c>
      <c r="ED10" s="18">
        <v>1330</v>
      </c>
      <c r="EE10" s="18">
        <v>1772</v>
      </c>
      <c r="EF10" s="18">
        <v>81</v>
      </c>
      <c r="EG10" s="18">
        <v>773</v>
      </c>
      <c r="EH10" s="18">
        <v>904</v>
      </c>
      <c r="EI10" s="18">
        <v>897</v>
      </c>
      <c r="EJ10" s="18">
        <v>136</v>
      </c>
      <c r="EK10" s="18">
        <v>64</v>
      </c>
      <c r="EL10" s="18">
        <v>1309</v>
      </c>
      <c r="EM10" s="18">
        <v>1133</v>
      </c>
      <c r="EN10" s="18">
        <v>667</v>
      </c>
      <c r="EO10" s="18">
        <v>1171</v>
      </c>
      <c r="EP10" s="18">
        <v>147</v>
      </c>
      <c r="EQ10" s="18">
        <v>848</v>
      </c>
      <c r="ER10" s="18">
        <v>60</v>
      </c>
      <c r="ES10" s="18">
        <v>91</v>
      </c>
      <c r="ET10" s="18">
        <v>23</v>
      </c>
      <c r="EU10" s="18">
        <v>88</v>
      </c>
      <c r="EV10" s="18">
        <v>1206</v>
      </c>
      <c r="EW10" s="18">
        <v>87</v>
      </c>
      <c r="EX10" s="18">
        <v>1755</v>
      </c>
      <c r="EY10" s="18">
        <v>118</v>
      </c>
      <c r="EZ10" s="18">
        <v>1147</v>
      </c>
      <c r="FA10" s="18">
        <v>110</v>
      </c>
      <c r="FB10" s="18">
        <v>62</v>
      </c>
      <c r="FC10" s="18">
        <v>1081</v>
      </c>
      <c r="FD10" s="18">
        <v>991</v>
      </c>
      <c r="FE10" s="18">
        <v>82</v>
      </c>
      <c r="FF10" s="18">
        <v>121</v>
      </c>
      <c r="FG10" s="18">
        <v>1018</v>
      </c>
      <c r="FH10" s="18">
        <v>1186</v>
      </c>
      <c r="FI10" s="18">
        <v>843</v>
      </c>
      <c r="FJ10" s="18">
        <v>114</v>
      </c>
      <c r="FK10" s="18">
        <v>34</v>
      </c>
      <c r="FL10" s="18">
        <v>1740</v>
      </c>
      <c r="FM10" s="18">
        <v>1148</v>
      </c>
      <c r="FN10" s="18">
        <v>107</v>
      </c>
      <c r="FO10" s="18">
        <v>1132</v>
      </c>
      <c r="FP10" s="18">
        <v>132</v>
      </c>
      <c r="FQ10" s="18">
        <v>70</v>
      </c>
      <c r="FR10" s="18">
        <v>980</v>
      </c>
      <c r="FS10" s="18">
        <v>144</v>
      </c>
      <c r="FT10" s="18">
        <v>84</v>
      </c>
      <c r="FU10" s="18">
        <v>135</v>
      </c>
      <c r="FV10" s="18">
        <v>1071</v>
      </c>
      <c r="FW10" s="18">
        <v>48</v>
      </c>
      <c r="FX10" s="18">
        <v>976</v>
      </c>
      <c r="FY10" s="18">
        <v>983</v>
      </c>
      <c r="FZ10" s="18">
        <v>89</v>
      </c>
      <c r="GA10" s="18">
        <v>1073</v>
      </c>
      <c r="GB10" s="18">
        <v>1004</v>
      </c>
      <c r="GC10" s="18">
        <v>1350</v>
      </c>
      <c r="GD10" s="18">
        <v>1947</v>
      </c>
      <c r="GE10" s="18">
        <v>112</v>
      </c>
      <c r="GF10" s="18">
        <v>1213</v>
      </c>
      <c r="GG10" s="18">
        <v>954</v>
      </c>
      <c r="GH10" s="18">
        <v>190</v>
      </c>
      <c r="GI10" s="18">
        <v>109</v>
      </c>
      <c r="GJ10" s="18">
        <v>105</v>
      </c>
      <c r="GK10" s="18">
        <v>109</v>
      </c>
      <c r="GL10" s="18">
        <v>2013</v>
      </c>
      <c r="GM10" s="18">
        <v>78</v>
      </c>
      <c r="GN10" s="18">
        <v>88</v>
      </c>
      <c r="GO10" s="18">
        <v>93</v>
      </c>
      <c r="GP10" s="18">
        <v>58</v>
      </c>
      <c r="GQ10" s="18">
        <v>1007</v>
      </c>
      <c r="GR10" s="18">
        <v>825</v>
      </c>
      <c r="GS10" s="18">
        <v>72</v>
      </c>
      <c r="GT10" s="18">
        <v>1057</v>
      </c>
      <c r="GU10" s="18">
        <v>127</v>
      </c>
      <c r="GV10" s="18">
        <v>992</v>
      </c>
      <c r="GW10" s="18">
        <v>70</v>
      </c>
      <c r="GX10" s="18">
        <v>71</v>
      </c>
      <c r="GY10" s="18">
        <v>859</v>
      </c>
      <c r="GZ10" s="18">
        <v>1581</v>
      </c>
      <c r="HA10" s="18">
        <v>88</v>
      </c>
      <c r="HB10" s="18">
        <v>117</v>
      </c>
      <c r="HC10" s="18">
        <v>153</v>
      </c>
      <c r="HD10" s="18">
        <v>993</v>
      </c>
      <c r="HE10" s="18">
        <v>130</v>
      </c>
      <c r="HF10" s="18">
        <v>2217</v>
      </c>
      <c r="HG10" s="18">
        <v>1341</v>
      </c>
      <c r="HH10" s="18">
        <v>2198</v>
      </c>
      <c r="HI10" s="18">
        <v>76</v>
      </c>
      <c r="HJ10" s="18">
        <v>889</v>
      </c>
      <c r="HK10" s="18">
        <v>61</v>
      </c>
      <c r="HL10" s="18">
        <v>100</v>
      </c>
      <c r="HM10" s="18">
        <v>135</v>
      </c>
      <c r="HN10" s="18">
        <v>94</v>
      </c>
      <c r="HO10" s="18">
        <v>114</v>
      </c>
      <c r="HP10" s="18">
        <v>90</v>
      </c>
      <c r="HQ10" s="18">
        <v>965</v>
      </c>
      <c r="HR10" s="18">
        <v>38</v>
      </c>
      <c r="HS10" s="18">
        <v>82</v>
      </c>
      <c r="HT10" s="18">
        <v>1591</v>
      </c>
      <c r="HU10" s="18">
        <v>816</v>
      </c>
      <c r="HV10" s="18">
        <v>1104</v>
      </c>
      <c r="HW10" s="18">
        <v>32</v>
      </c>
      <c r="HX10" s="18">
        <v>809</v>
      </c>
      <c r="HY10" s="18">
        <v>2032</v>
      </c>
      <c r="HZ10" s="18">
        <v>1789</v>
      </c>
      <c r="IA10" s="18">
        <v>79</v>
      </c>
      <c r="IB10" s="18">
        <v>1069</v>
      </c>
      <c r="IC10" s="18">
        <v>844</v>
      </c>
      <c r="ID10" s="18">
        <v>817</v>
      </c>
      <c r="IE10" s="18">
        <v>71</v>
      </c>
      <c r="IF10" s="18">
        <v>1591</v>
      </c>
      <c r="IG10" s="18">
        <v>754</v>
      </c>
      <c r="IH10" s="18">
        <v>85</v>
      </c>
      <c r="II10" s="18">
        <v>689</v>
      </c>
      <c r="IJ10" s="18">
        <v>69</v>
      </c>
      <c r="IK10" s="18">
        <v>917</v>
      </c>
      <c r="IL10" s="18">
        <v>1888</v>
      </c>
      <c r="IM10" s="18">
        <v>71</v>
      </c>
      <c r="IN10" s="18">
        <v>1114</v>
      </c>
      <c r="IO10" s="18">
        <v>105</v>
      </c>
      <c r="IP10" s="18">
        <v>1037</v>
      </c>
      <c r="IQ10" s="18">
        <v>969</v>
      </c>
      <c r="IR10" s="18">
        <v>2404</v>
      </c>
      <c r="IS10" s="18">
        <v>99</v>
      </c>
      <c r="IT10" s="18">
        <v>1539</v>
      </c>
      <c r="IU10" s="18">
        <v>1171</v>
      </c>
      <c r="IV10" s="18">
        <v>179</v>
      </c>
      <c r="IW10" s="18">
        <v>114</v>
      </c>
      <c r="IX10" s="18">
        <v>76</v>
      </c>
      <c r="IY10" s="18">
        <v>107</v>
      </c>
      <c r="IZ10" s="18">
        <v>952</v>
      </c>
      <c r="JA10" s="18">
        <v>62</v>
      </c>
      <c r="JB10" s="18">
        <v>908</v>
      </c>
      <c r="JC10" s="18">
        <v>992</v>
      </c>
      <c r="JD10" s="18">
        <v>43</v>
      </c>
      <c r="JE10" s="18">
        <v>124</v>
      </c>
      <c r="JF10" s="18">
        <v>153</v>
      </c>
      <c r="JG10" s="18">
        <v>1022</v>
      </c>
      <c r="JH10" s="18">
        <v>1019</v>
      </c>
      <c r="JI10" s="18">
        <v>67</v>
      </c>
      <c r="JJ10" s="18">
        <v>58</v>
      </c>
      <c r="JK10" s="18">
        <v>115</v>
      </c>
      <c r="JL10" s="18">
        <v>2023</v>
      </c>
      <c r="JM10" s="18">
        <v>867</v>
      </c>
      <c r="JN10" s="18">
        <v>834</v>
      </c>
      <c r="JO10" s="18">
        <v>132</v>
      </c>
      <c r="JP10" s="18">
        <v>92</v>
      </c>
      <c r="JQ10" s="18">
        <v>103</v>
      </c>
      <c r="JR10" s="18">
        <v>1640</v>
      </c>
      <c r="JS10" s="18">
        <v>991</v>
      </c>
      <c r="JT10" s="18">
        <v>88</v>
      </c>
      <c r="JU10" s="18">
        <v>100</v>
      </c>
      <c r="JV10" s="18">
        <v>142</v>
      </c>
      <c r="JW10" s="18">
        <v>183</v>
      </c>
      <c r="JX10" s="18">
        <v>832</v>
      </c>
      <c r="JY10" s="18">
        <v>195</v>
      </c>
      <c r="JZ10" s="18">
        <v>1113</v>
      </c>
      <c r="KA10" s="18">
        <v>138</v>
      </c>
      <c r="KB10" s="18">
        <v>94</v>
      </c>
      <c r="KC10" s="18">
        <v>68</v>
      </c>
      <c r="KD10" s="18">
        <v>68</v>
      </c>
      <c r="KE10" s="18">
        <v>141</v>
      </c>
      <c r="KF10" s="18">
        <v>91</v>
      </c>
      <c r="KG10" s="18">
        <v>86</v>
      </c>
      <c r="KH10" s="18">
        <v>266</v>
      </c>
      <c r="KI10" s="18">
        <v>63</v>
      </c>
      <c r="KJ10" s="18">
        <v>59</v>
      </c>
      <c r="KK10" s="18">
        <v>1252</v>
      </c>
      <c r="KL10" s="18">
        <v>155</v>
      </c>
      <c r="KM10" s="18">
        <v>725</v>
      </c>
      <c r="KN10" s="18">
        <v>1012</v>
      </c>
      <c r="KO10" s="18">
        <v>1309</v>
      </c>
      <c r="KP10" s="18">
        <v>480</v>
      </c>
      <c r="KQ10" s="18">
        <v>28</v>
      </c>
      <c r="KR10" s="18">
        <v>58</v>
      </c>
      <c r="KS10" s="18">
        <v>125</v>
      </c>
      <c r="KT10" s="18">
        <v>935</v>
      </c>
      <c r="KU10" s="18">
        <v>1118</v>
      </c>
      <c r="KV10" s="18">
        <v>1427</v>
      </c>
      <c r="KW10" s="18">
        <v>759</v>
      </c>
      <c r="KX10" s="18">
        <v>792</v>
      </c>
      <c r="KY10" s="18">
        <v>726</v>
      </c>
      <c r="KZ10" s="18">
        <v>51</v>
      </c>
      <c r="LA10" s="18">
        <v>165</v>
      </c>
      <c r="LB10" s="18">
        <v>925</v>
      </c>
      <c r="LC10" s="18">
        <v>1055</v>
      </c>
      <c r="LD10" s="18">
        <v>2118</v>
      </c>
      <c r="LE10" s="18">
        <v>79</v>
      </c>
      <c r="LF10" s="18">
        <v>1236</v>
      </c>
      <c r="LG10" s="18">
        <v>106</v>
      </c>
      <c r="LH10" s="18">
        <v>956</v>
      </c>
      <c r="LI10" s="18">
        <v>982</v>
      </c>
      <c r="LJ10" s="18">
        <v>134</v>
      </c>
      <c r="LK10" s="18">
        <v>710</v>
      </c>
      <c r="LL10" s="18">
        <v>1121</v>
      </c>
      <c r="LM10" s="18">
        <v>1136</v>
      </c>
      <c r="LN10" s="18">
        <v>845</v>
      </c>
      <c r="LO10" s="18">
        <v>898</v>
      </c>
      <c r="LP10" s="18">
        <v>967</v>
      </c>
      <c r="LQ10" s="18">
        <v>1026</v>
      </c>
      <c r="LR10" s="18">
        <v>132</v>
      </c>
      <c r="LS10" s="18">
        <v>81</v>
      </c>
      <c r="LT10" s="18">
        <v>1202</v>
      </c>
      <c r="LU10" s="18">
        <v>102</v>
      </c>
      <c r="LV10" s="18">
        <v>959</v>
      </c>
      <c r="LW10" s="18">
        <v>61</v>
      </c>
      <c r="LX10" s="18">
        <v>121</v>
      </c>
      <c r="LY10" s="18">
        <v>30</v>
      </c>
      <c r="LZ10" s="18">
        <v>741</v>
      </c>
      <c r="MA10" s="18">
        <v>806</v>
      </c>
      <c r="MB10" s="18">
        <v>105</v>
      </c>
      <c r="MC10" s="18">
        <v>34</v>
      </c>
      <c r="MD10" s="18">
        <v>8</v>
      </c>
      <c r="ME10" s="18">
        <v>947</v>
      </c>
      <c r="MF10" s="18">
        <v>1070</v>
      </c>
      <c r="MG10" s="18">
        <v>711</v>
      </c>
      <c r="MH10" s="18">
        <v>840</v>
      </c>
      <c r="MI10" s="18">
        <v>925</v>
      </c>
      <c r="MJ10" s="18">
        <v>100</v>
      </c>
      <c r="MK10" s="18">
        <v>97</v>
      </c>
      <c r="ML10" s="18">
        <v>1818</v>
      </c>
      <c r="MM10" s="18">
        <v>1127</v>
      </c>
      <c r="MN10" s="18">
        <v>42</v>
      </c>
      <c r="MO10" s="18">
        <v>128</v>
      </c>
      <c r="MP10" s="18">
        <v>1187</v>
      </c>
      <c r="MQ10" s="18">
        <v>105</v>
      </c>
      <c r="MR10" s="18">
        <v>1901</v>
      </c>
      <c r="MS10" s="18">
        <v>77</v>
      </c>
      <c r="MT10" s="18">
        <v>44</v>
      </c>
      <c r="MU10" s="18">
        <v>978</v>
      </c>
    </row>
    <row r="11" spans="1:359" x14ac:dyDescent="0.3">
      <c r="A11" s="18" t="s">
        <v>5100</v>
      </c>
      <c r="B11" s="18">
        <v>10</v>
      </c>
      <c r="C11" s="18">
        <v>0</v>
      </c>
      <c r="D11" s="18">
        <v>143</v>
      </c>
      <c r="E11" s="18">
        <v>0</v>
      </c>
      <c r="F11" s="18">
        <v>310</v>
      </c>
      <c r="G11" s="18">
        <v>149</v>
      </c>
      <c r="H11" s="18">
        <v>332</v>
      </c>
      <c r="I11" s="18">
        <v>183</v>
      </c>
      <c r="J11" s="18">
        <v>222</v>
      </c>
      <c r="K11" s="18">
        <v>274</v>
      </c>
      <c r="L11" s="18">
        <v>347</v>
      </c>
      <c r="M11" s="18">
        <v>282</v>
      </c>
      <c r="N11" s="18">
        <v>310</v>
      </c>
      <c r="O11" s="18">
        <v>258</v>
      </c>
      <c r="P11" s="18">
        <v>254</v>
      </c>
      <c r="Q11" s="18">
        <v>187</v>
      </c>
      <c r="R11" s="18">
        <v>335</v>
      </c>
      <c r="S11" s="18">
        <v>473</v>
      </c>
      <c r="T11" s="18">
        <v>292</v>
      </c>
      <c r="U11" s="18">
        <v>348</v>
      </c>
      <c r="V11" s="18">
        <v>278</v>
      </c>
      <c r="W11" s="18">
        <v>443</v>
      </c>
      <c r="X11" s="18">
        <v>367</v>
      </c>
      <c r="Y11" s="18">
        <v>323</v>
      </c>
      <c r="Z11" s="18">
        <v>300</v>
      </c>
      <c r="AA11" s="18">
        <v>439</v>
      </c>
      <c r="AB11" s="18">
        <v>511</v>
      </c>
      <c r="AC11" s="18">
        <v>484</v>
      </c>
      <c r="AD11" s="18">
        <v>399</v>
      </c>
      <c r="AE11" s="18">
        <v>462</v>
      </c>
      <c r="AF11" s="18">
        <v>280</v>
      </c>
      <c r="AG11" s="18">
        <v>209</v>
      </c>
      <c r="AH11" s="18">
        <v>272</v>
      </c>
      <c r="AI11" s="18">
        <v>294</v>
      </c>
      <c r="AJ11" s="18">
        <v>241</v>
      </c>
      <c r="AK11" s="18">
        <v>263</v>
      </c>
      <c r="AL11" s="18">
        <v>286</v>
      </c>
      <c r="AM11" s="18">
        <v>527</v>
      </c>
      <c r="AN11" s="18">
        <v>274</v>
      </c>
      <c r="AO11" s="18">
        <v>312</v>
      </c>
      <c r="AP11" s="18">
        <v>283</v>
      </c>
      <c r="AQ11" s="18">
        <v>352</v>
      </c>
      <c r="AR11" s="18">
        <v>184</v>
      </c>
      <c r="AS11" s="18">
        <v>202</v>
      </c>
      <c r="AT11" s="18">
        <v>242</v>
      </c>
      <c r="AU11" s="18">
        <v>144</v>
      </c>
      <c r="AV11" s="18">
        <v>282</v>
      </c>
      <c r="AW11" s="18">
        <v>427</v>
      </c>
      <c r="AX11" s="18">
        <v>108</v>
      </c>
      <c r="AY11" s="18">
        <v>190</v>
      </c>
      <c r="AZ11" s="18">
        <v>508</v>
      </c>
      <c r="BA11" s="18">
        <v>460</v>
      </c>
      <c r="BB11" s="18">
        <v>264</v>
      </c>
      <c r="BC11" s="18">
        <v>434</v>
      </c>
      <c r="BD11" s="18">
        <v>265</v>
      </c>
      <c r="BE11" s="18">
        <v>116</v>
      </c>
      <c r="BF11" s="18">
        <v>336</v>
      </c>
      <c r="BG11" s="18">
        <v>251</v>
      </c>
      <c r="BH11" s="18">
        <v>273</v>
      </c>
      <c r="BI11" s="18">
        <v>315</v>
      </c>
      <c r="BJ11" s="18">
        <v>507</v>
      </c>
      <c r="BK11" s="18">
        <v>252</v>
      </c>
      <c r="BL11" s="18">
        <v>287</v>
      </c>
      <c r="BM11" s="18">
        <v>412</v>
      </c>
      <c r="BN11" s="18">
        <v>284</v>
      </c>
      <c r="BO11" s="18">
        <v>106</v>
      </c>
      <c r="BP11" s="18">
        <v>288</v>
      </c>
      <c r="BQ11" s="18">
        <v>229</v>
      </c>
      <c r="BR11" s="18">
        <v>471</v>
      </c>
      <c r="BS11" s="18">
        <v>290</v>
      </c>
      <c r="BT11" s="18">
        <v>243</v>
      </c>
      <c r="BU11" s="18">
        <v>76</v>
      </c>
      <c r="BV11" s="18">
        <v>355</v>
      </c>
      <c r="BW11" s="18">
        <v>238</v>
      </c>
      <c r="BX11" s="18">
        <v>144</v>
      </c>
      <c r="BY11" s="18">
        <v>296</v>
      </c>
      <c r="BZ11" s="18">
        <v>187</v>
      </c>
      <c r="CA11" s="18">
        <v>157</v>
      </c>
      <c r="CB11" s="18">
        <v>268</v>
      </c>
      <c r="CC11" s="18">
        <v>426</v>
      </c>
      <c r="CD11" s="18">
        <v>175</v>
      </c>
      <c r="CE11" s="18">
        <v>269</v>
      </c>
      <c r="CF11" s="18">
        <v>507</v>
      </c>
      <c r="CG11" s="18">
        <v>512</v>
      </c>
      <c r="CH11" s="18">
        <v>433</v>
      </c>
      <c r="CI11" s="18">
        <v>189</v>
      </c>
      <c r="CJ11" s="18">
        <v>625</v>
      </c>
      <c r="CK11" s="18">
        <v>326</v>
      </c>
      <c r="CL11" s="18">
        <v>206</v>
      </c>
      <c r="CM11" s="18">
        <v>307</v>
      </c>
      <c r="CN11" s="18">
        <v>303</v>
      </c>
      <c r="CO11" s="18">
        <v>241</v>
      </c>
      <c r="CP11" s="18">
        <v>244</v>
      </c>
      <c r="CQ11" s="18">
        <v>201</v>
      </c>
      <c r="CR11" s="18">
        <v>516</v>
      </c>
      <c r="CS11" s="18">
        <v>70</v>
      </c>
      <c r="CT11" s="18">
        <v>269</v>
      </c>
      <c r="CU11" s="18">
        <v>511</v>
      </c>
      <c r="CV11" s="18">
        <v>558</v>
      </c>
      <c r="CW11" s="18">
        <v>329</v>
      </c>
      <c r="CX11" s="18">
        <v>251</v>
      </c>
      <c r="CY11" s="18">
        <v>270</v>
      </c>
      <c r="CZ11" s="18">
        <v>342</v>
      </c>
      <c r="DA11" s="18">
        <v>368</v>
      </c>
      <c r="DB11" s="18">
        <v>160</v>
      </c>
      <c r="DC11" s="18">
        <v>165</v>
      </c>
      <c r="DD11" s="18">
        <v>471</v>
      </c>
      <c r="DE11" s="18">
        <v>291</v>
      </c>
      <c r="DF11" s="18">
        <v>114</v>
      </c>
      <c r="DG11" s="18">
        <v>388</v>
      </c>
      <c r="DH11" s="18">
        <v>267</v>
      </c>
      <c r="DI11" s="18">
        <v>382</v>
      </c>
      <c r="DJ11" s="18">
        <v>257</v>
      </c>
      <c r="DK11" s="18">
        <v>360</v>
      </c>
      <c r="DL11" s="18">
        <v>172</v>
      </c>
      <c r="DM11" s="18">
        <v>154</v>
      </c>
      <c r="DN11" s="18">
        <v>284</v>
      </c>
      <c r="DO11" s="18">
        <v>281</v>
      </c>
      <c r="DP11" s="18">
        <v>219</v>
      </c>
      <c r="DQ11" s="18">
        <v>127</v>
      </c>
      <c r="DR11" s="18">
        <v>308</v>
      </c>
      <c r="DS11" s="18">
        <v>172</v>
      </c>
      <c r="DT11" s="18">
        <v>109</v>
      </c>
      <c r="DU11" s="18">
        <v>98</v>
      </c>
      <c r="DV11" s="18">
        <v>77</v>
      </c>
      <c r="DW11" s="18">
        <v>65</v>
      </c>
      <c r="DX11" s="18">
        <v>137</v>
      </c>
      <c r="DY11" s="18">
        <v>299</v>
      </c>
      <c r="DZ11" s="18">
        <v>247</v>
      </c>
      <c r="EA11" s="18">
        <v>209</v>
      </c>
      <c r="EB11" s="18">
        <v>568</v>
      </c>
      <c r="EC11" s="18">
        <v>352</v>
      </c>
      <c r="ED11" s="18">
        <v>450</v>
      </c>
      <c r="EE11" s="18">
        <v>133</v>
      </c>
      <c r="EF11" s="18">
        <v>224</v>
      </c>
      <c r="EG11" s="18">
        <v>363</v>
      </c>
      <c r="EH11" s="18">
        <v>327</v>
      </c>
      <c r="EI11" s="18">
        <v>299</v>
      </c>
      <c r="EJ11" s="18">
        <v>360</v>
      </c>
      <c r="EK11" s="18">
        <v>385</v>
      </c>
      <c r="EL11" s="18">
        <v>371</v>
      </c>
      <c r="EM11" s="18">
        <v>566</v>
      </c>
      <c r="EN11" s="18">
        <v>160</v>
      </c>
      <c r="EO11" s="18">
        <v>283</v>
      </c>
      <c r="EP11" s="18">
        <v>389</v>
      </c>
      <c r="EQ11" s="18">
        <v>289</v>
      </c>
      <c r="ER11" s="18">
        <v>458</v>
      </c>
      <c r="ES11" s="18">
        <v>427</v>
      </c>
      <c r="ET11" s="18">
        <v>227</v>
      </c>
      <c r="EU11" s="18">
        <v>335</v>
      </c>
      <c r="EV11" s="18">
        <v>299</v>
      </c>
      <c r="EW11" s="18">
        <v>243</v>
      </c>
      <c r="EX11" s="18">
        <v>377</v>
      </c>
      <c r="EY11" s="18">
        <v>459</v>
      </c>
      <c r="EZ11" s="18">
        <v>400</v>
      </c>
      <c r="FA11" s="18">
        <v>191</v>
      </c>
      <c r="FB11" s="18">
        <v>322</v>
      </c>
      <c r="FC11" s="18">
        <v>123</v>
      </c>
      <c r="FD11" s="18">
        <v>402</v>
      </c>
      <c r="FE11" s="18">
        <v>299</v>
      </c>
      <c r="FF11" s="18">
        <v>357</v>
      </c>
      <c r="FG11" s="18">
        <v>292</v>
      </c>
      <c r="FH11" s="18">
        <v>539</v>
      </c>
      <c r="FI11" s="18">
        <v>233</v>
      </c>
      <c r="FJ11" s="18">
        <v>205</v>
      </c>
      <c r="FK11" s="18">
        <v>230</v>
      </c>
      <c r="FL11" s="18">
        <v>361</v>
      </c>
      <c r="FM11" s="18">
        <v>314</v>
      </c>
      <c r="FN11" s="18">
        <v>269</v>
      </c>
      <c r="FO11" s="18">
        <v>332</v>
      </c>
      <c r="FP11" s="18">
        <v>259</v>
      </c>
      <c r="FQ11" s="18">
        <v>197</v>
      </c>
      <c r="FR11" s="18">
        <v>255</v>
      </c>
      <c r="FS11" s="18">
        <v>588</v>
      </c>
      <c r="FT11" s="18">
        <v>266</v>
      </c>
      <c r="FU11" s="18">
        <v>328</v>
      </c>
      <c r="FV11" s="18">
        <v>389</v>
      </c>
      <c r="FW11" s="18">
        <v>340</v>
      </c>
      <c r="FX11" s="18">
        <v>165</v>
      </c>
      <c r="FY11" s="18">
        <v>596</v>
      </c>
      <c r="FZ11" s="18">
        <v>106</v>
      </c>
      <c r="GA11" s="18">
        <v>206</v>
      </c>
      <c r="GB11" s="18">
        <v>371</v>
      </c>
      <c r="GC11" s="18">
        <v>311</v>
      </c>
      <c r="GD11" s="18">
        <v>218</v>
      </c>
      <c r="GE11" s="18">
        <v>295</v>
      </c>
      <c r="GF11" s="18">
        <v>252</v>
      </c>
      <c r="GG11" s="18">
        <v>203</v>
      </c>
      <c r="GH11" s="18">
        <v>363</v>
      </c>
      <c r="GI11" s="18">
        <v>287</v>
      </c>
      <c r="GJ11" s="18">
        <v>261</v>
      </c>
      <c r="GK11" s="18">
        <v>86</v>
      </c>
      <c r="GL11" s="18">
        <v>225</v>
      </c>
      <c r="GM11" s="18">
        <v>362</v>
      </c>
      <c r="GN11" s="18">
        <v>210</v>
      </c>
      <c r="GO11" s="18">
        <v>68</v>
      </c>
      <c r="GP11" s="18">
        <v>231</v>
      </c>
      <c r="GQ11" s="18">
        <v>143</v>
      </c>
      <c r="GR11" s="18">
        <v>295</v>
      </c>
      <c r="GS11" s="18">
        <v>405</v>
      </c>
      <c r="GT11" s="18">
        <v>115</v>
      </c>
      <c r="GU11" s="18">
        <v>258</v>
      </c>
      <c r="GV11" s="18">
        <v>170</v>
      </c>
      <c r="GW11" s="18">
        <v>284</v>
      </c>
      <c r="GX11" s="18">
        <v>251</v>
      </c>
      <c r="GY11" s="18">
        <v>246</v>
      </c>
      <c r="GZ11" s="18">
        <v>229</v>
      </c>
      <c r="HA11" s="18">
        <v>374</v>
      </c>
      <c r="HB11" s="18">
        <v>135</v>
      </c>
      <c r="HC11" s="18">
        <v>498</v>
      </c>
      <c r="HD11" s="18">
        <v>464</v>
      </c>
      <c r="HE11" s="18">
        <v>443</v>
      </c>
      <c r="HF11" s="18">
        <v>321</v>
      </c>
      <c r="HG11" s="18">
        <v>238</v>
      </c>
      <c r="HH11" s="18">
        <v>0</v>
      </c>
      <c r="HI11" s="18">
        <v>264</v>
      </c>
      <c r="HJ11" s="18">
        <v>194</v>
      </c>
      <c r="HK11" s="18">
        <v>382</v>
      </c>
      <c r="HL11" s="18">
        <v>309</v>
      </c>
      <c r="HM11" s="18">
        <v>14</v>
      </c>
      <c r="HN11" s="18">
        <v>143</v>
      </c>
      <c r="HO11" s="18">
        <v>186</v>
      </c>
      <c r="HP11" s="18">
        <v>359</v>
      </c>
      <c r="HQ11" s="18">
        <v>180</v>
      </c>
      <c r="HR11" s="18">
        <v>101</v>
      </c>
      <c r="HS11" s="18">
        <v>219</v>
      </c>
      <c r="HT11" s="18">
        <v>299</v>
      </c>
      <c r="HU11" s="18">
        <v>238</v>
      </c>
      <c r="HV11" s="18">
        <v>171</v>
      </c>
      <c r="HW11" s="18">
        <v>104</v>
      </c>
      <c r="HX11" s="18">
        <v>189</v>
      </c>
      <c r="HY11" s="18">
        <v>263</v>
      </c>
      <c r="HZ11" s="18">
        <v>248</v>
      </c>
      <c r="IA11" s="18">
        <v>213</v>
      </c>
      <c r="IB11" s="18">
        <v>298</v>
      </c>
      <c r="IC11" s="18">
        <v>430</v>
      </c>
      <c r="ID11" s="18">
        <v>19</v>
      </c>
      <c r="IE11" s="18">
        <v>231</v>
      </c>
      <c r="IF11" s="18">
        <v>281</v>
      </c>
      <c r="IG11" s="18">
        <v>285</v>
      </c>
      <c r="IH11" s="18">
        <v>356</v>
      </c>
      <c r="II11" s="18">
        <v>358</v>
      </c>
      <c r="IJ11" s="18">
        <v>93</v>
      </c>
      <c r="IK11" s="18">
        <v>238</v>
      </c>
      <c r="IL11" s="18">
        <v>336</v>
      </c>
      <c r="IM11" s="18">
        <v>260</v>
      </c>
      <c r="IN11" s="18">
        <v>265</v>
      </c>
      <c r="IO11" s="18">
        <v>225</v>
      </c>
      <c r="IP11" s="18">
        <v>410</v>
      </c>
      <c r="IQ11" s="18">
        <v>85</v>
      </c>
      <c r="IR11" s="18">
        <v>273</v>
      </c>
      <c r="IS11" s="18">
        <v>358</v>
      </c>
      <c r="IT11" s="18">
        <v>401</v>
      </c>
      <c r="IU11" s="18">
        <v>484</v>
      </c>
      <c r="IV11" s="18">
        <v>316</v>
      </c>
      <c r="IW11" s="18">
        <v>401</v>
      </c>
      <c r="IX11" s="18">
        <v>345</v>
      </c>
      <c r="IY11" s="18">
        <v>379</v>
      </c>
      <c r="IZ11" s="18">
        <v>33</v>
      </c>
      <c r="JA11" s="18">
        <v>130</v>
      </c>
      <c r="JB11" s="18">
        <v>315</v>
      </c>
      <c r="JC11" s="18">
        <v>361</v>
      </c>
      <c r="JD11" s="18">
        <v>510</v>
      </c>
      <c r="JE11" s="18">
        <v>225</v>
      </c>
      <c r="JF11" s="18">
        <v>385</v>
      </c>
      <c r="JG11" s="18">
        <v>288</v>
      </c>
      <c r="JH11" s="18">
        <v>395</v>
      </c>
      <c r="JI11" s="18">
        <v>148</v>
      </c>
      <c r="JJ11" s="18">
        <v>384</v>
      </c>
      <c r="JK11" s="18">
        <v>222</v>
      </c>
      <c r="JL11" s="18">
        <v>393</v>
      </c>
      <c r="JM11" s="18">
        <v>128</v>
      </c>
      <c r="JN11" s="18">
        <v>211</v>
      </c>
      <c r="JO11" s="18">
        <v>404</v>
      </c>
      <c r="JP11" s="18">
        <v>106</v>
      </c>
      <c r="JQ11" s="18">
        <v>245</v>
      </c>
      <c r="JR11" s="18">
        <v>196</v>
      </c>
      <c r="JS11" s="18">
        <v>177</v>
      </c>
      <c r="JT11" s="18">
        <v>225</v>
      </c>
      <c r="JU11" s="18">
        <v>311</v>
      </c>
      <c r="JV11" s="18">
        <v>309</v>
      </c>
      <c r="JW11" s="18">
        <v>0</v>
      </c>
      <c r="JX11" s="18">
        <v>305</v>
      </c>
      <c r="JY11" s="18">
        <v>202</v>
      </c>
      <c r="JZ11" s="18">
        <v>252</v>
      </c>
      <c r="KA11" s="18">
        <v>341</v>
      </c>
      <c r="KB11" s="18">
        <v>288</v>
      </c>
      <c r="KC11" s="18">
        <v>219</v>
      </c>
      <c r="KD11" s="18">
        <v>207</v>
      </c>
      <c r="KE11" s="18">
        <v>599</v>
      </c>
      <c r="KF11" s="18">
        <v>562</v>
      </c>
      <c r="KG11" s="18">
        <v>366</v>
      </c>
      <c r="KH11" s="18">
        <v>139</v>
      </c>
      <c r="KI11" s="18">
        <v>254</v>
      </c>
      <c r="KJ11" s="18">
        <v>479</v>
      </c>
      <c r="KK11" s="18">
        <v>290</v>
      </c>
      <c r="KL11" s="18">
        <v>304</v>
      </c>
      <c r="KM11" s="18">
        <v>264</v>
      </c>
      <c r="KN11" s="18">
        <v>300</v>
      </c>
      <c r="KO11" s="18">
        <v>521</v>
      </c>
      <c r="KP11" s="18">
        <v>162</v>
      </c>
      <c r="KQ11" s="18">
        <v>376</v>
      </c>
      <c r="KR11" s="18">
        <v>280</v>
      </c>
      <c r="KS11" s="18">
        <v>521</v>
      </c>
      <c r="KT11" s="18">
        <v>294</v>
      </c>
      <c r="KU11" s="18">
        <v>135</v>
      </c>
      <c r="KV11" s="18">
        <v>253</v>
      </c>
      <c r="KW11" s="18">
        <v>115</v>
      </c>
      <c r="KX11" s="18">
        <v>217</v>
      </c>
      <c r="KY11" s="18">
        <v>0</v>
      </c>
      <c r="KZ11" s="18">
        <v>285</v>
      </c>
      <c r="LA11" s="18">
        <v>541</v>
      </c>
      <c r="LB11" s="18">
        <v>374</v>
      </c>
      <c r="LC11" s="18">
        <v>369</v>
      </c>
      <c r="LD11" s="18">
        <v>451</v>
      </c>
      <c r="LE11" s="18">
        <v>242</v>
      </c>
      <c r="LF11" s="18">
        <v>298</v>
      </c>
      <c r="LG11" s="18">
        <v>310</v>
      </c>
      <c r="LH11" s="18">
        <v>291</v>
      </c>
      <c r="LI11" s="18">
        <v>284</v>
      </c>
      <c r="LJ11" s="18">
        <v>346</v>
      </c>
      <c r="LK11" s="18">
        <v>125</v>
      </c>
      <c r="LL11" s="18">
        <v>461</v>
      </c>
      <c r="LM11" s="18">
        <v>198</v>
      </c>
      <c r="LN11" s="18">
        <v>411</v>
      </c>
      <c r="LO11" s="18">
        <v>298</v>
      </c>
      <c r="LP11" s="18">
        <v>243</v>
      </c>
      <c r="LQ11" s="18">
        <v>220</v>
      </c>
      <c r="LR11" s="18">
        <v>311</v>
      </c>
      <c r="LS11" s="18">
        <v>173</v>
      </c>
      <c r="LT11" s="18">
        <v>351</v>
      </c>
      <c r="LU11" s="18">
        <v>469</v>
      </c>
      <c r="LV11" s="18">
        <v>117</v>
      </c>
      <c r="LW11" s="18">
        <v>402</v>
      </c>
      <c r="LX11" s="18">
        <v>308</v>
      </c>
      <c r="LY11" s="18">
        <v>282</v>
      </c>
      <c r="LZ11" s="18">
        <v>277</v>
      </c>
      <c r="MA11" s="18">
        <v>439</v>
      </c>
      <c r="MB11" s="18">
        <v>337</v>
      </c>
      <c r="MC11" s="18">
        <v>203</v>
      </c>
      <c r="MD11" s="18">
        <v>441</v>
      </c>
      <c r="ME11" s="18">
        <v>339</v>
      </c>
      <c r="MF11" s="18">
        <v>257</v>
      </c>
      <c r="MG11" s="18">
        <v>198</v>
      </c>
      <c r="MH11" s="18">
        <v>312</v>
      </c>
      <c r="MI11" s="18">
        <v>297</v>
      </c>
      <c r="MJ11" s="18">
        <v>293</v>
      </c>
      <c r="MK11" s="18">
        <v>222</v>
      </c>
      <c r="ML11" s="18">
        <v>258</v>
      </c>
      <c r="MM11" s="18">
        <v>107</v>
      </c>
      <c r="MN11" s="18">
        <v>195</v>
      </c>
      <c r="MO11" s="18">
        <v>379</v>
      </c>
      <c r="MP11" s="18">
        <v>346</v>
      </c>
      <c r="MQ11" s="18">
        <v>126</v>
      </c>
      <c r="MR11" s="18">
        <v>400</v>
      </c>
      <c r="MS11" s="18">
        <v>303</v>
      </c>
      <c r="MT11" s="18">
        <v>407</v>
      </c>
      <c r="MU11" s="18">
        <v>361</v>
      </c>
    </row>
    <row r="12" spans="1:359" x14ac:dyDescent="0.3">
      <c r="A12" s="18" t="s">
        <v>5101</v>
      </c>
      <c r="B12" s="18">
        <v>109</v>
      </c>
      <c r="C12" s="18">
        <v>112</v>
      </c>
      <c r="D12" s="18">
        <v>124</v>
      </c>
      <c r="E12" s="18">
        <v>84</v>
      </c>
      <c r="F12" s="18">
        <v>36</v>
      </c>
      <c r="G12" s="18">
        <v>102</v>
      </c>
      <c r="H12" s="18">
        <v>106</v>
      </c>
      <c r="I12" s="18">
        <v>0</v>
      </c>
      <c r="J12" s="18">
        <v>69</v>
      </c>
      <c r="K12" s="18">
        <v>143</v>
      </c>
      <c r="L12" s="18">
        <v>88</v>
      </c>
      <c r="M12" s="18">
        <v>0</v>
      </c>
      <c r="N12" s="18">
        <v>145</v>
      </c>
      <c r="O12" s="18">
        <v>0</v>
      </c>
      <c r="P12" s="18">
        <v>49</v>
      </c>
      <c r="Q12" s="18">
        <v>114</v>
      </c>
      <c r="R12" s="18">
        <v>108</v>
      </c>
      <c r="S12" s="18">
        <v>160</v>
      </c>
      <c r="T12" s="18">
        <v>65</v>
      </c>
      <c r="U12" s="18">
        <v>131</v>
      </c>
      <c r="V12" s="18">
        <v>111</v>
      </c>
      <c r="W12" s="18">
        <v>157</v>
      </c>
      <c r="X12" s="18">
        <v>143</v>
      </c>
      <c r="Y12" s="18">
        <v>35</v>
      </c>
      <c r="Z12" s="18">
        <v>207</v>
      </c>
      <c r="AA12" s="18">
        <v>130</v>
      </c>
      <c r="AB12" s="18">
        <v>90</v>
      </c>
      <c r="AC12" s="18">
        <v>202</v>
      </c>
      <c r="AD12" s="18">
        <v>211</v>
      </c>
      <c r="AE12" s="18">
        <v>233</v>
      </c>
      <c r="AF12" s="18">
        <v>155</v>
      </c>
      <c r="AG12" s="18">
        <v>83</v>
      </c>
      <c r="AH12" s="18">
        <v>96</v>
      </c>
      <c r="AI12" s="18">
        <v>25</v>
      </c>
      <c r="AJ12" s="18">
        <v>139</v>
      </c>
      <c r="AK12" s="18">
        <v>186</v>
      </c>
      <c r="AL12" s="18">
        <v>86</v>
      </c>
      <c r="AM12" s="18">
        <v>261</v>
      </c>
      <c r="AN12" s="18">
        <v>114</v>
      </c>
      <c r="AO12" s="18">
        <v>153</v>
      </c>
      <c r="AP12" s="18">
        <v>68</v>
      </c>
      <c r="AQ12" s="18">
        <v>160</v>
      </c>
      <c r="AR12" s="18">
        <v>65</v>
      </c>
      <c r="AS12" s="18">
        <v>124</v>
      </c>
      <c r="AT12" s="18">
        <v>79</v>
      </c>
      <c r="AU12" s="18">
        <v>0</v>
      </c>
      <c r="AV12" s="18">
        <v>0</v>
      </c>
      <c r="AW12" s="18">
        <v>0</v>
      </c>
      <c r="AX12" s="18">
        <v>45</v>
      </c>
      <c r="AY12" s="18">
        <v>84</v>
      </c>
      <c r="AZ12" s="18">
        <v>203</v>
      </c>
      <c r="BA12" s="18">
        <v>139</v>
      </c>
      <c r="BB12" s="18">
        <v>81</v>
      </c>
      <c r="BC12" s="18">
        <v>0</v>
      </c>
      <c r="BD12" s="18">
        <v>77</v>
      </c>
      <c r="BE12" s="18">
        <v>49</v>
      </c>
      <c r="BF12" s="18">
        <v>173</v>
      </c>
      <c r="BG12" s="18">
        <v>93</v>
      </c>
      <c r="BH12" s="18">
        <v>106</v>
      </c>
      <c r="BI12" s="18">
        <v>175</v>
      </c>
      <c r="BJ12" s="18">
        <v>128</v>
      </c>
      <c r="BK12" s="18">
        <v>88</v>
      </c>
      <c r="BL12" s="18">
        <v>58</v>
      </c>
      <c r="BM12" s="18">
        <v>159</v>
      </c>
      <c r="BN12" s="18">
        <v>84</v>
      </c>
      <c r="BO12" s="18">
        <v>0</v>
      </c>
      <c r="BP12" s="18">
        <v>0</v>
      </c>
      <c r="BQ12" s="18">
        <v>0</v>
      </c>
      <c r="BR12" s="18">
        <v>0</v>
      </c>
      <c r="BS12" s="18">
        <v>127</v>
      </c>
      <c r="BT12" s="18">
        <v>99</v>
      </c>
      <c r="BU12" s="18">
        <v>92</v>
      </c>
      <c r="BV12" s="18">
        <v>72</v>
      </c>
      <c r="BW12" s="18">
        <v>213</v>
      </c>
      <c r="BX12" s="18">
        <v>0</v>
      </c>
      <c r="BY12" s="18">
        <v>91</v>
      </c>
      <c r="BZ12" s="18">
        <v>115</v>
      </c>
      <c r="CA12" s="18">
        <v>128</v>
      </c>
      <c r="CB12" s="18">
        <v>97</v>
      </c>
      <c r="CC12" s="18">
        <v>158</v>
      </c>
      <c r="CD12" s="18">
        <v>212</v>
      </c>
      <c r="CE12" s="18">
        <v>0</v>
      </c>
      <c r="CF12" s="18">
        <v>0</v>
      </c>
      <c r="CG12" s="18">
        <v>89</v>
      </c>
      <c r="CH12" s="18">
        <v>287</v>
      </c>
      <c r="CI12" s="18">
        <v>95</v>
      </c>
      <c r="CJ12" s="18">
        <v>248</v>
      </c>
      <c r="CK12" s="18">
        <v>237</v>
      </c>
      <c r="CL12" s="18">
        <v>106</v>
      </c>
      <c r="CM12" s="18">
        <v>0</v>
      </c>
      <c r="CN12" s="18">
        <v>66</v>
      </c>
      <c r="CO12" s="18">
        <v>183</v>
      </c>
      <c r="CP12" s="18">
        <v>107</v>
      </c>
      <c r="CQ12" s="18">
        <v>85</v>
      </c>
      <c r="CR12" s="18">
        <v>121</v>
      </c>
      <c r="CS12" s="18">
        <v>81</v>
      </c>
      <c r="CT12" s="18">
        <v>83</v>
      </c>
      <c r="CU12" s="18">
        <v>235</v>
      </c>
      <c r="CV12" s="18">
        <v>49</v>
      </c>
      <c r="CW12" s="18">
        <v>180</v>
      </c>
      <c r="CX12" s="18">
        <v>180</v>
      </c>
      <c r="CY12" s="18">
        <v>70</v>
      </c>
      <c r="CZ12" s="18">
        <v>44</v>
      </c>
      <c r="DA12" s="18">
        <v>203</v>
      </c>
      <c r="DB12" s="18">
        <v>129</v>
      </c>
      <c r="DC12" s="18">
        <v>46</v>
      </c>
      <c r="DD12" s="18">
        <v>58</v>
      </c>
      <c r="DE12" s="18">
        <v>141</v>
      </c>
      <c r="DF12" s="18">
        <v>178</v>
      </c>
      <c r="DG12" s="18">
        <v>0</v>
      </c>
      <c r="DH12" s="18">
        <v>72</v>
      </c>
      <c r="DI12" s="18">
        <v>188</v>
      </c>
      <c r="DJ12" s="18">
        <v>0</v>
      </c>
      <c r="DK12" s="18">
        <v>96</v>
      </c>
      <c r="DL12" s="18">
        <v>156</v>
      </c>
      <c r="DM12" s="18">
        <v>149</v>
      </c>
      <c r="DN12" s="18">
        <v>0</v>
      </c>
      <c r="DO12" s="18">
        <v>0</v>
      </c>
      <c r="DP12" s="18">
        <v>164</v>
      </c>
      <c r="DQ12" s="18">
        <v>157</v>
      </c>
      <c r="DR12" s="18">
        <v>49</v>
      </c>
      <c r="DS12" s="18">
        <v>89</v>
      </c>
      <c r="DT12" s="18">
        <v>37</v>
      </c>
      <c r="DU12" s="18">
        <v>24</v>
      </c>
      <c r="DV12" s="18">
        <v>31</v>
      </c>
      <c r="DW12" s="18">
        <v>36</v>
      </c>
      <c r="DX12" s="18">
        <v>21</v>
      </c>
      <c r="DY12" s="18">
        <v>65</v>
      </c>
      <c r="DZ12" s="18">
        <v>240</v>
      </c>
      <c r="EA12" s="18">
        <v>0</v>
      </c>
      <c r="EB12" s="18">
        <v>200</v>
      </c>
      <c r="EC12" s="18">
        <v>224</v>
      </c>
      <c r="ED12" s="18">
        <v>74</v>
      </c>
      <c r="EE12" s="18">
        <v>89</v>
      </c>
      <c r="EF12" s="18">
        <v>143</v>
      </c>
      <c r="EG12" s="18">
        <v>43</v>
      </c>
      <c r="EH12" s="18">
        <v>121</v>
      </c>
      <c r="EI12" s="18">
        <v>88</v>
      </c>
      <c r="EJ12" s="18">
        <v>213</v>
      </c>
      <c r="EK12" s="18">
        <v>69</v>
      </c>
      <c r="EL12" s="18">
        <v>214</v>
      </c>
      <c r="EM12" s="18">
        <v>147</v>
      </c>
      <c r="EN12" s="18">
        <v>63</v>
      </c>
      <c r="EO12" s="18">
        <v>82</v>
      </c>
      <c r="EP12" s="18">
        <v>48</v>
      </c>
      <c r="EQ12" s="18">
        <v>86</v>
      </c>
      <c r="ER12" s="18">
        <v>0</v>
      </c>
      <c r="ES12" s="18">
        <v>85</v>
      </c>
      <c r="ET12" s="18">
        <v>59</v>
      </c>
      <c r="EU12" s="18">
        <v>0</v>
      </c>
      <c r="EV12" s="18">
        <v>80</v>
      </c>
      <c r="EW12" s="18">
        <v>0</v>
      </c>
      <c r="EX12" s="18">
        <v>186</v>
      </c>
      <c r="EY12" s="18">
        <v>163</v>
      </c>
      <c r="EZ12" s="18">
        <v>100</v>
      </c>
      <c r="FA12" s="18">
        <v>173</v>
      </c>
      <c r="FB12" s="18">
        <v>94</v>
      </c>
      <c r="FC12" s="18">
        <v>106</v>
      </c>
      <c r="FD12" s="18">
        <v>79</v>
      </c>
      <c r="FE12" s="18">
        <v>117</v>
      </c>
      <c r="FF12" s="18">
        <v>224</v>
      </c>
      <c r="FG12" s="18">
        <v>190</v>
      </c>
      <c r="FH12" s="18">
        <v>216</v>
      </c>
      <c r="FI12" s="18">
        <v>171</v>
      </c>
      <c r="FJ12" s="18">
        <v>83</v>
      </c>
      <c r="FK12" s="18">
        <v>91</v>
      </c>
      <c r="FL12" s="18">
        <v>170</v>
      </c>
      <c r="FM12" s="18">
        <v>0</v>
      </c>
      <c r="FN12" s="18">
        <v>170</v>
      </c>
      <c r="FO12" s="18">
        <v>66</v>
      </c>
      <c r="FP12" s="18">
        <v>71</v>
      </c>
      <c r="FQ12" s="18">
        <v>109</v>
      </c>
      <c r="FR12" s="18">
        <v>70</v>
      </c>
      <c r="FS12" s="18">
        <v>0</v>
      </c>
      <c r="FT12" s="18">
        <v>34</v>
      </c>
      <c r="FU12" s="18">
        <v>131</v>
      </c>
      <c r="FV12" s="18">
        <v>119</v>
      </c>
      <c r="FW12" s="18">
        <v>66</v>
      </c>
      <c r="FX12" s="18">
        <v>277</v>
      </c>
      <c r="FY12" s="18">
        <v>100</v>
      </c>
      <c r="FZ12" s="18">
        <v>65</v>
      </c>
      <c r="GA12" s="18">
        <v>102</v>
      </c>
      <c r="GB12" s="18">
        <v>0</v>
      </c>
      <c r="GC12" s="18">
        <v>204</v>
      </c>
      <c r="GD12" s="18">
        <v>0</v>
      </c>
      <c r="GE12" s="18">
        <v>202</v>
      </c>
      <c r="GF12" s="18">
        <v>209</v>
      </c>
      <c r="GG12" s="18">
        <v>126</v>
      </c>
      <c r="GH12" s="18">
        <v>104</v>
      </c>
      <c r="GI12" s="18">
        <v>173</v>
      </c>
      <c r="GJ12" s="18">
        <v>166</v>
      </c>
      <c r="GK12" s="18">
        <v>45</v>
      </c>
      <c r="GL12" s="18">
        <v>141</v>
      </c>
      <c r="GM12" s="18">
        <v>31</v>
      </c>
      <c r="GN12" s="18">
        <v>252</v>
      </c>
      <c r="GO12" s="18">
        <v>132</v>
      </c>
      <c r="GP12" s="18">
        <v>36</v>
      </c>
      <c r="GQ12" s="18">
        <v>98</v>
      </c>
      <c r="GR12" s="18">
        <v>122</v>
      </c>
      <c r="GS12" s="18">
        <v>159</v>
      </c>
      <c r="GT12" s="18">
        <v>202</v>
      </c>
      <c r="GU12" s="18">
        <v>58</v>
      </c>
      <c r="GV12" s="18">
        <v>171</v>
      </c>
      <c r="GW12" s="18">
        <v>76</v>
      </c>
      <c r="GX12" s="18">
        <v>101</v>
      </c>
      <c r="GY12" s="18">
        <v>69</v>
      </c>
      <c r="GZ12" s="18">
        <v>19</v>
      </c>
      <c r="HA12" s="18">
        <v>103</v>
      </c>
      <c r="HB12" s="18">
        <v>154</v>
      </c>
      <c r="HC12" s="18">
        <v>190</v>
      </c>
      <c r="HD12" s="18">
        <v>70</v>
      </c>
      <c r="HE12" s="18">
        <v>80</v>
      </c>
      <c r="HF12" s="18">
        <v>75</v>
      </c>
      <c r="HG12" s="18">
        <v>71</v>
      </c>
      <c r="HH12" s="18">
        <v>66</v>
      </c>
      <c r="HI12" s="18">
        <v>0</v>
      </c>
      <c r="HJ12" s="18">
        <v>30</v>
      </c>
      <c r="HK12" s="18">
        <v>52</v>
      </c>
      <c r="HL12" s="18">
        <v>113</v>
      </c>
      <c r="HM12" s="18">
        <v>120</v>
      </c>
      <c r="HN12" s="18">
        <v>24</v>
      </c>
      <c r="HO12" s="18">
        <v>70</v>
      </c>
      <c r="HP12" s="18">
        <v>0</v>
      </c>
      <c r="HQ12" s="18">
        <v>0</v>
      </c>
      <c r="HR12" s="18">
        <v>161</v>
      </c>
      <c r="HS12" s="18">
        <v>53</v>
      </c>
      <c r="HT12" s="18">
        <v>99</v>
      </c>
      <c r="HU12" s="18">
        <v>181</v>
      </c>
      <c r="HV12" s="18">
        <v>62</v>
      </c>
      <c r="HW12" s="18">
        <v>167</v>
      </c>
      <c r="HX12" s="18">
        <v>106</v>
      </c>
      <c r="HY12" s="18">
        <v>113</v>
      </c>
      <c r="HZ12" s="18">
        <v>95</v>
      </c>
      <c r="IA12" s="18">
        <v>38</v>
      </c>
      <c r="IB12" s="18">
        <v>47</v>
      </c>
      <c r="IC12" s="18">
        <v>127</v>
      </c>
      <c r="ID12" s="18">
        <v>36</v>
      </c>
      <c r="IE12" s="18">
        <v>161</v>
      </c>
      <c r="IF12" s="18">
        <v>83</v>
      </c>
      <c r="IG12" s="18">
        <v>187</v>
      </c>
      <c r="IH12" s="18">
        <v>63</v>
      </c>
      <c r="II12" s="18">
        <v>58</v>
      </c>
      <c r="IJ12" s="18">
        <v>65</v>
      </c>
      <c r="IK12" s="18">
        <v>172</v>
      </c>
      <c r="IL12" s="18">
        <v>79</v>
      </c>
      <c r="IM12" s="18">
        <v>147</v>
      </c>
      <c r="IN12" s="18">
        <v>165</v>
      </c>
      <c r="IO12" s="18">
        <v>106</v>
      </c>
      <c r="IP12" s="18">
        <v>77</v>
      </c>
      <c r="IQ12" s="18">
        <v>28</v>
      </c>
      <c r="IR12" s="18">
        <v>70</v>
      </c>
      <c r="IS12" s="18">
        <v>0</v>
      </c>
      <c r="IT12" s="18">
        <v>78</v>
      </c>
      <c r="IU12" s="18">
        <v>128</v>
      </c>
      <c r="IV12" s="18">
        <v>0</v>
      </c>
      <c r="IW12" s="18">
        <v>0</v>
      </c>
      <c r="IX12" s="18">
        <v>103</v>
      </c>
      <c r="IY12" s="18">
        <v>158</v>
      </c>
      <c r="IZ12" s="18">
        <v>65</v>
      </c>
      <c r="JA12" s="18">
        <v>91</v>
      </c>
      <c r="JB12" s="18">
        <v>0</v>
      </c>
      <c r="JC12" s="18">
        <v>165</v>
      </c>
      <c r="JD12" s="18">
        <v>94</v>
      </c>
      <c r="JE12" s="18">
        <v>65</v>
      </c>
      <c r="JF12" s="18">
        <v>0</v>
      </c>
      <c r="JG12" s="18">
        <v>137</v>
      </c>
      <c r="JH12" s="18">
        <v>90</v>
      </c>
      <c r="JI12" s="18">
        <v>0</v>
      </c>
      <c r="JJ12" s="18">
        <v>0</v>
      </c>
      <c r="JK12" s="18">
        <v>184</v>
      </c>
      <c r="JL12" s="18">
        <v>0</v>
      </c>
      <c r="JM12" s="18">
        <v>0</v>
      </c>
      <c r="JN12" s="18">
        <v>122</v>
      </c>
      <c r="JO12" s="18">
        <v>0</v>
      </c>
      <c r="JP12" s="18">
        <v>105</v>
      </c>
      <c r="JQ12" s="18">
        <v>92</v>
      </c>
      <c r="JR12" s="18">
        <v>0</v>
      </c>
      <c r="JS12" s="18">
        <v>88</v>
      </c>
      <c r="JT12" s="18">
        <v>84</v>
      </c>
      <c r="JU12" s="18">
        <v>178</v>
      </c>
      <c r="JV12" s="18">
        <v>0</v>
      </c>
      <c r="JW12" s="18">
        <v>75</v>
      </c>
      <c r="JX12" s="18">
        <v>119</v>
      </c>
      <c r="JY12" s="18">
        <v>123</v>
      </c>
      <c r="JZ12" s="18">
        <v>0</v>
      </c>
      <c r="KA12" s="18">
        <v>151</v>
      </c>
      <c r="KB12" s="18">
        <v>158</v>
      </c>
      <c r="KC12" s="18">
        <v>213</v>
      </c>
      <c r="KD12" s="18">
        <v>76</v>
      </c>
      <c r="KE12" s="18">
        <v>328</v>
      </c>
      <c r="KF12" s="18">
        <v>189</v>
      </c>
      <c r="KG12" s="18">
        <v>244</v>
      </c>
      <c r="KH12" s="18">
        <v>203</v>
      </c>
      <c r="KI12" s="18">
        <v>153</v>
      </c>
      <c r="KJ12" s="18">
        <v>113</v>
      </c>
      <c r="KK12" s="18">
        <v>146</v>
      </c>
      <c r="KL12" s="18">
        <v>52</v>
      </c>
      <c r="KM12" s="18">
        <v>76</v>
      </c>
      <c r="KN12" s="18">
        <v>199</v>
      </c>
      <c r="KO12" s="18">
        <v>163</v>
      </c>
      <c r="KP12" s="18">
        <v>35</v>
      </c>
      <c r="KQ12" s="18">
        <v>0</v>
      </c>
      <c r="KR12" s="18">
        <v>116</v>
      </c>
      <c r="KS12" s="18">
        <v>78</v>
      </c>
      <c r="KT12" s="18">
        <v>0</v>
      </c>
      <c r="KU12" s="18">
        <v>78</v>
      </c>
      <c r="KV12" s="18">
        <v>44</v>
      </c>
      <c r="KW12" s="18">
        <v>73</v>
      </c>
      <c r="KX12" s="18">
        <v>0</v>
      </c>
      <c r="KY12" s="18">
        <v>0</v>
      </c>
      <c r="KZ12" s="18">
        <v>0</v>
      </c>
      <c r="LA12" s="18">
        <v>0</v>
      </c>
      <c r="LB12" s="18">
        <v>239</v>
      </c>
      <c r="LC12" s="18">
        <v>0</v>
      </c>
      <c r="LD12" s="18">
        <v>104</v>
      </c>
      <c r="LE12" s="18">
        <v>178</v>
      </c>
      <c r="LF12" s="18">
        <v>231</v>
      </c>
      <c r="LG12" s="18">
        <v>133</v>
      </c>
      <c r="LH12" s="18">
        <v>0</v>
      </c>
      <c r="LI12" s="18">
        <v>70</v>
      </c>
      <c r="LJ12" s="18">
        <v>188</v>
      </c>
      <c r="LK12" s="18">
        <v>67</v>
      </c>
      <c r="LL12" s="18">
        <v>10</v>
      </c>
      <c r="LM12" s="18">
        <v>0</v>
      </c>
      <c r="LN12" s="18">
        <v>0</v>
      </c>
      <c r="LO12" s="18">
        <v>0</v>
      </c>
      <c r="LP12" s="18">
        <v>0</v>
      </c>
      <c r="LQ12" s="18">
        <v>64</v>
      </c>
      <c r="LR12" s="18">
        <v>0</v>
      </c>
      <c r="LS12" s="18">
        <v>129</v>
      </c>
      <c r="LT12" s="18">
        <v>335</v>
      </c>
      <c r="LU12" s="18">
        <v>0</v>
      </c>
      <c r="LV12" s="18">
        <v>299</v>
      </c>
      <c r="LW12" s="18">
        <v>191</v>
      </c>
      <c r="LX12" s="18">
        <v>50</v>
      </c>
      <c r="LY12" s="18">
        <v>0</v>
      </c>
      <c r="LZ12" s="18">
        <v>60</v>
      </c>
      <c r="MA12" s="18">
        <v>0</v>
      </c>
      <c r="MB12" s="18">
        <v>102</v>
      </c>
      <c r="MC12" s="18">
        <v>0</v>
      </c>
      <c r="MD12" s="18">
        <v>117</v>
      </c>
      <c r="ME12" s="18">
        <v>163</v>
      </c>
      <c r="MF12" s="18">
        <v>136</v>
      </c>
      <c r="MG12" s="18">
        <v>0</v>
      </c>
      <c r="MH12" s="18">
        <v>157</v>
      </c>
      <c r="MI12" s="18">
        <v>127</v>
      </c>
      <c r="MJ12" s="18">
        <v>67</v>
      </c>
      <c r="MK12" s="18">
        <v>0</v>
      </c>
      <c r="ML12" s="18">
        <v>0</v>
      </c>
      <c r="MM12" s="18">
        <v>167</v>
      </c>
      <c r="MN12" s="18">
        <v>92</v>
      </c>
      <c r="MO12" s="18">
        <v>82</v>
      </c>
      <c r="MP12" s="18">
        <v>0</v>
      </c>
      <c r="MQ12" s="18">
        <v>157</v>
      </c>
      <c r="MR12" s="18">
        <v>117</v>
      </c>
      <c r="MS12" s="18">
        <v>72</v>
      </c>
      <c r="MT12" s="18">
        <v>85</v>
      </c>
      <c r="MU12" s="18">
        <v>64</v>
      </c>
    </row>
    <row r="13" spans="1:359" x14ac:dyDescent="0.3">
      <c r="A13" s="18" t="s">
        <v>5102</v>
      </c>
      <c r="B13" s="18">
        <v>591</v>
      </c>
      <c r="C13" s="18">
        <v>2114</v>
      </c>
      <c r="D13" s="18">
        <v>1011</v>
      </c>
      <c r="E13" s="18">
        <v>3693</v>
      </c>
      <c r="F13" s="18">
        <v>1023</v>
      </c>
      <c r="G13" s="18">
        <v>1080</v>
      </c>
      <c r="H13" s="18">
        <v>9</v>
      </c>
      <c r="I13" s="18">
        <v>2120</v>
      </c>
      <c r="J13" s="18">
        <v>1275</v>
      </c>
      <c r="K13" s="18">
        <v>1818</v>
      </c>
      <c r="L13" s="18">
        <v>3011</v>
      </c>
      <c r="M13" s="18">
        <v>1232</v>
      </c>
      <c r="N13" s="18">
        <v>2928</v>
      </c>
      <c r="O13" s="18">
        <v>0</v>
      </c>
      <c r="P13" s="18">
        <v>427</v>
      </c>
      <c r="Q13" s="18">
        <v>0</v>
      </c>
      <c r="R13" s="18">
        <v>0</v>
      </c>
      <c r="S13" s="18">
        <v>2337</v>
      </c>
      <c r="T13" s="18">
        <v>489</v>
      </c>
      <c r="U13" s="18">
        <v>0</v>
      </c>
      <c r="V13" s="18">
        <v>0</v>
      </c>
      <c r="W13" s="18">
        <v>0</v>
      </c>
      <c r="X13" s="18">
        <v>901</v>
      </c>
      <c r="Y13" s="18">
        <v>324</v>
      </c>
      <c r="Z13" s="18">
        <v>1001</v>
      </c>
      <c r="AA13" s="18">
        <v>460</v>
      </c>
      <c r="AB13" s="18">
        <v>614</v>
      </c>
      <c r="AC13" s="18">
        <v>997</v>
      </c>
      <c r="AD13" s="18">
        <v>837</v>
      </c>
      <c r="AE13" s="18">
        <v>9</v>
      </c>
      <c r="AF13" s="18">
        <v>0</v>
      </c>
      <c r="AG13" s="18">
        <v>2788</v>
      </c>
      <c r="AH13" s="18">
        <v>515</v>
      </c>
      <c r="AI13" s="18">
        <v>0</v>
      </c>
      <c r="AJ13" s="18">
        <v>2090</v>
      </c>
      <c r="AK13" s="18">
        <v>3256</v>
      </c>
      <c r="AL13" s="18">
        <v>1630</v>
      </c>
      <c r="AM13" s="18">
        <v>1230</v>
      </c>
      <c r="AN13" s="18">
        <v>0</v>
      </c>
      <c r="AO13" s="18">
        <v>2093</v>
      </c>
      <c r="AP13" s="18">
        <v>0</v>
      </c>
      <c r="AQ13" s="18">
        <v>2443</v>
      </c>
      <c r="AR13" s="18">
        <v>2059</v>
      </c>
      <c r="AS13" s="18">
        <v>0</v>
      </c>
      <c r="AT13" s="18">
        <v>371</v>
      </c>
      <c r="AU13" s="18">
        <v>0</v>
      </c>
      <c r="AV13" s="18">
        <v>2330</v>
      </c>
      <c r="AW13" s="18">
        <v>0</v>
      </c>
      <c r="AX13" s="18">
        <v>0</v>
      </c>
      <c r="AY13" s="18">
        <v>3123</v>
      </c>
      <c r="AZ13" s="18">
        <v>0</v>
      </c>
      <c r="BA13" s="18">
        <v>0</v>
      </c>
      <c r="BB13" s="18">
        <v>3920</v>
      </c>
      <c r="BC13" s="18">
        <v>1299</v>
      </c>
      <c r="BD13" s="18">
        <v>0</v>
      </c>
      <c r="BE13" s="18">
        <v>403</v>
      </c>
      <c r="BF13" s="18">
        <v>0</v>
      </c>
      <c r="BG13" s="18">
        <v>437</v>
      </c>
      <c r="BH13" s="18">
        <v>2004</v>
      </c>
      <c r="BI13" s="18">
        <v>1794</v>
      </c>
      <c r="BJ13" s="18">
        <v>4482</v>
      </c>
      <c r="BK13" s="18">
        <v>0</v>
      </c>
      <c r="BL13" s="18">
        <v>0</v>
      </c>
      <c r="BM13" s="18">
        <v>0</v>
      </c>
      <c r="BN13" s="18">
        <v>558</v>
      </c>
      <c r="BO13" s="18">
        <v>1493</v>
      </c>
      <c r="BP13" s="18">
        <v>20</v>
      </c>
      <c r="BQ13" s="18">
        <v>0</v>
      </c>
      <c r="BR13" s="18">
        <v>206</v>
      </c>
      <c r="BS13" s="18">
        <v>0</v>
      </c>
      <c r="BT13" s="18">
        <v>4598</v>
      </c>
      <c r="BU13" s="18">
        <v>712</v>
      </c>
      <c r="BV13" s="18">
        <v>10</v>
      </c>
      <c r="BW13" s="18">
        <v>0</v>
      </c>
      <c r="BX13" s="18">
        <v>2732</v>
      </c>
      <c r="BY13" s="18">
        <v>1030</v>
      </c>
      <c r="BZ13" s="18">
        <v>477</v>
      </c>
      <c r="CA13" s="18">
        <v>0</v>
      </c>
      <c r="CB13" s="18">
        <v>0</v>
      </c>
      <c r="CC13" s="18">
        <v>656</v>
      </c>
      <c r="CD13" s="18">
        <v>1904</v>
      </c>
      <c r="CE13" s="18">
        <v>10</v>
      </c>
      <c r="CF13" s="18">
        <v>0</v>
      </c>
      <c r="CG13" s="18">
        <v>0</v>
      </c>
      <c r="CH13" s="18">
        <v>750</v>
      </c>
      <c r="CI13" s="18">
        <v>0</v>
      </c>
      <c r="CJ13" s="18">
        <v>0</v>
      </c>
      <c r="CK13" s="18">
        <v>0</v>
      </c>
      <c r="CL13" s="18">
        <v>534</v>
      </c>
      <c r="CM13" s="18">
        <v>1238</v>
      </c>
      <c r="CN13" s="18">
        <v>2562</v>
      </c>
      <c r="CO13" s="18">
        <v>1218</v>
      </c>
      <c r="CP13" s="18">
        <v>465</v>
      </c>
      <c r="CQ13" s="18">
        <v>1142</v>
      </c>
      <c r="CR13" s="18">
        <v>2864</v>
      </c>
      <c r="CS13" s="18">
        <v>707</v>
      </c>
      <c r="CT13" s="18">
        <v>0</v>
      </c>
      <c r="CU13" s="18">
        <v>0</v>
      </c>
      <c r="CV13" s="18">
        <v>4678</v>
      </c>
      <c r="CW13" s="18">
        <v>1896</v>
      </c>
      <c r="CX13" s="18">
        <v>1751</v>
      </c>
      <c r="CY13" s="18">
        <v>0</v>
      </c>
      <c r="CZ13" s="18">
        <v>1968</v>
      </c>
      <c r="DA13" s="18">
        <v>324</v>
      </c>
      <c r="DB13" s="18">
        <v>416</v>
      </c>
      <c r="DC13" s="18">
        <v>297</v>
      </c>
      <c r="DD13" s="18">
        <v>1880</v>
      </c>
      <c r="DE13" s="18">
        <v>2146</v>
      </c>
      <c r="DF13" s="18">
        <v>3116</v>
      </c>
      <c r="DG13" s="18">
        <v>0</v>
      </c>
      <c r="DH13" s="18">
        <v>2476</v>
      </c>
      <c r="DI13" s="18">
        <v>529</v>
      </c>
      <c r="DJ13" s="18">
        <v>0</v>
      </c>
      <c r="DK13" s="18">
        <v>321</v>
      </c>
      <c r="DL13" s="18">
        <v>417</v>
      </c>
      <c r="DM13" s="18">
        <v>0</v>
      </c>
      <c r="DN13" s="18">
        <v>413</v>
      </c>
      <c r="DO13" s="18">
        <v>1774</v>
      </c>
      <c r="DP13" s="18">
        <v>3443</v>
      </c>
      <c r="DQ13" s="18">
        <v>0</v>
      </c>
      <c r="DR13" s="18">
        <v>2572</v>
      </c>
      <c r="DS13" s="18">
        <v>10</v>
      </c>
      <c r="DT13" s="18">
        <v>0</v>
      </c>
      <c r="DU13" s="18">
        <v>1480</v>
      </c>
      <c r="DV13" s="18">
        <v>0</v>
      </c>
      <c r="DW13" s="18">
        <v>1124</v>
      </c>
      <c r="DX13" s="18">
        <v>271</v>
      </c>
      <c r="DY13" s="18">
        <v>5580</v>
      </c>
      <c r="DZ13" s="18">
        <v>1745</v>
      </c>
      <c r="EA13" s="18">
        <v>1600</v>
      </c>
      <c r="EB13" s="18">
        <v>2540</v>
      </c>
      <c r="EC13" s="18">
        <v>3255</v>
      </c>
      <c r="ED13" s="18">
        <v>0</v>
      </c>
      <c r="EE13" s="18">
        <v>459</v>
      </c>
      <c r="EF13" s="18">
        <v>499</v>
      </c>
      <c r="EG13" s="18">
        <v>0</v>
      </c>
      <c r="EH13" s="18">
        <v>0</v>
      </c>
      <c r="EI13" s="18">
        <v>0</v>
      </c>
      <c r="EJ13" s="18">
        <v>0</v>
      </c>
      <c r="EK13" s="18">
        <v>0</v>
      </c>
      <c r="EL13" s="18">
        <v>0</v>
      </c>
      <c r="EM13" s="18">
        <v>0</v>
      </c>
      <c r="EN13" s="18">
        <v>1637</v>
      </c>
      <c r="EO13" s="18">
        <v>2215</v>
      </c>
      <c r="EP13" s="18">
        <v>417</v>
      </c>
      <c r="EQ13" s="18">
        <v>389</v>
      </c>
      <c r="ER13" s="18">
        <v>0</v>
      </c>
      <c r="ES13" s="18">
        <v>1352</v>
      </c>
      <c r="ET13" s="18">
        <v>370</v>
      </c>
      <c r="EU13" s="18">
        <v>623</v>
      </c>
      <c r="EV13" s="18">
        <v>1926</v>
      </c>
      <c r="EW13" s="18">
        <v>469</v>
      </c>
      <c r="EX13" s="18">
        <v>0</v>
      </c>
      <c r="EY13" s="18">
        <v>0</v>
      </c>
      <c r="EZ13" s="18">
        <v>583</v>
      </c>
      <c r="FA13" s="18">
        <v>1291</v>
      </c>
      <c r="FB13" s="18">
        <v>3713</v>
      </c>
      <c r="FC13" s="18">
        <v>4885</v>
      </c>
      <c r="FD13" s="18">
        <v>444</v>
      </c>
      <c r="FE13" s="18">
        <v>0</v>
      </c>
      <c r="FF13" s="18">
        <v>554</v>
      </c>
      <c r="FG13" s="18">
        <v>5286</v>
      </c>
      <c r="FH13" s="18">
        <v>10</v>
      </c>
      <c r="FI13" s="18">
        <v>9</v>
      </c>
      <c r="FJ13" s="18">
        <v>2089</v>
      </c>
      <c r="FK13" s="18">
        <v>481</v>
      </c>
      <c r="FL13" s="18">
        <v>2472</v>
      </c>
      <c r="FM13" s="18">
        <v>0</v>
      </c>
      <c r="FN13" s="18">
        <v>0</v>
      </c>
      <c r="FO13" s="18">
        <v>471</v>
      </c>
      <c r="FP13" s="18">
        <v>16</v>
      </c>
      <c r="FQ13" s="18">
        <v>414</v>
      </c>
      <c r="FR13" s="18">
        <v>0</v>
      </c>
      <c r="FS13" s="18">
        <v>2449</v>
      </c>
      <c r="FT13" s="18">
        <v>508</v>
      </c>
      <c r="FU13" s="18">
        <v>0</v>
      </c>
      <c r="FV13" s="18">
        <v>1934</v>
      </c>
      <c r="FW13" s="18">
        <v>0</v>
      </c>
      <c r="FX13" s="18">
        <v>10</v>
      </c>
      <c r="FY13" s="18">
        <v>1314</v>
      </c>
      <c r="FZ13" s="18">
        <v>0</v>
      </c>
      <c r="GA13" s="18">
        <v>2672</v>
      </c>
      <c r="GB13" s="18">
        <v>427</v>
      </c>
      <c r="GC13" s="18">
        <v>560</v>
      </c>
      <c r="GD13" s="18">
        <v>2112</v>
      </c>
      <c r="GE13" s="18">
        <v>0</v>
      </c>
      <c r="GF13" s="18">
        <v>0</v>
      </c>
      <c r="GG13" s="18">
        <v>0</v>
      </c>
      <c r="GH13" s="18">
        <v>2149</v>
      </c>
      <c r="GI13" s="18">
        <v>3417</v>
      </c>
      <c r="GJ13" s="18">
        <v>2745</v>
      </c>
      <c r="GK13" s="18">
        <v>0</v>
      </c>
      <c r="GL13" s="18">
        <v>0</v>
      </c>
      <c r="GM13" s="18">
        <v>740</v>
      </c>
      <c r="GN13" s="18">
        <v>0</v>
      </c>
      <c r="GO13" s="18">
        <v>341</v>
      </c>
      <c r="GP13" s="18">
        <v>2017</v>
      </c>
      <c r="GQ13" s="18">
        <v>1158</v>
      </c>
      <c r="GR13" s="18">
        <v>407</v>
      </c>
      <c r="GS13" s="18">
        <v>3324</v>
      </c>
      <c r="GT13" s="18">
        <v>0</v>
      </c>
      <c r="GU13" s="18">
        <v>3285</v>
      </c>
      <c r="GV13" s="18">
        <v>5908</v>
      </c>
      <c r="GW13" s="18">
        <v>1509</v>
      </c>
      <c r="GX13" s="18">
        <v>0</v>
      </c>
      <c r="GY13" s="18">
        <v>1583</v>
      </c>
      <c r="GZ13" s="18">
        <v>1506</v>
      </c>
      <c r="HA13" s="18">
        <v>389</v>
      </c>
      <c r="HB13" s="18">
        <v>2565</v>
      </c>
      <c r="HC13" s="18">
        <v>2191</v>
      </c>
      <c r="HD13" s="18">
        <v>453</v>
      </c>
      <c r="HE13" s="18">
        <v>0</v>
      </c>
      <c r="HF13" s="18">
        <v>0</v>
      </c>
      <c r="HG13" s="18">
        <v>3293</v>
      </c>
      <c r="HH13" s="18">
        <v>1148</v>
      </c>
      <c r="HI13" s="18">
        <v>0</v>
      </c>
      <c r="HJ13" s="18">
        <v>495</v>
      </c>
      <c r="HK13" s="18">
        <v>1477</v>
      </c>
      <c r="HL13" s="18">
        <v>30</v>
      </c>
      <c r="HM13" s="18">
        <v>1944</v>
      </c>
      <c r="HN13" s="18">
        <v>1565</v>
      </c>
      <c r="HO13" s="18">
        <v>1701</v>
      </c>
      <c r="HP13" s="18">
        <v>10</v>
      </c>
      <c r="HQ13" s="18">
        <v>415</v>
      </c>
      <c r="HR13" s="18">
        <v>0</v>
      </c>
      <c r="HS13" s="18">
        <v>1660</v>
      </c>
      <c r="HT13" s="18">
        <v>1725</v>
      </c>
      <c r="HU13" s="18">
        <v>1752</v>
      </c>
      <c r="HV13" s="18">
        <v>356</v>
      </c>
      <c r="HW13" s="18">
        <v>0</v>
      </c>
      <c r="HX13" s="18">
        <v>3598</v>
      </c>
      <c r="HY13" s="18">
        <v>472</v>
      </c>
      <c r="HZ13" s="18">
        <v>1826</v>
      </c>
      <c r="IA13" s="18">
        <v>38</v>
      </c>
      <c r="IB13" s="18">
        <v>1596</v>
      </c>
      <c r="IC13" s="18">
        <v>0</v>
      </c>
      <c r="ID13" s="18">
        <v>0</v>
      </c>
      <c r="IE13" s="18">
        <v>0</v>
      </c>
      <c r="IF13" s="18">
        <v>414</v>
      </c>
      <c r="IG13" s="18">
        <v>2593</v>
      </c>
      <c r="IH13" s="18">
        <v>0</v>
      </c>
      <c r="II13" s="18">
        <v>1420</v>
      </c>
      <c r="IJ13" s="18">
        <v>1006</v>
      </c>
      <c r="IK13" s="18">
        <v>0</v>
      </c>
      <c r="IL13" s="18">
        <v>0</v>
      </c>
      <c r="IM13" s="18">
        <v>0</v>
      </c>
      <c r="IN13" s="18">
        <v>433</v>
      </c>
      <c r="IO13" s="18">
        <v>0</v>
      </c>
      <c r="IP13" s="18">
        <v>1340</v>
      </c>
      <c r="IQ13" s="18">
        <v>0</v>
      </c>
      <c r="IR13" s="18">
        <v>650</v>
      </c>
      <c r="IS13" s="18">
        <v>4618</v>
      </c>
      <c r="IT13" s="18">
        <v>655</v>
      </c>
      <c r="IU13" s="18">
        <v>1186</v>
      </c>
      <c r="IV13" s="18">
        <v>6</v>
      </c>
      <c r="IW13" s="18">
        <v>0</v>
      </c>
      <c r="IX13" s="18">
        <v>0</v>
      </c>
      <c r="IY13" s="18">
        <v>0</v>
      </c>
      <c r="IZ13" s="18">
        <v>3275</v>
      </c>
      <c r="JA13" s="18">
        <v>1085</v>
      </c>
      <c r="JB13" s="18">
        <v>0</v>
      </c>
      <c r="JC13" s="18">
        <v>4266</v>
      </c>
      <c r="JD13" s="18">
        <v>10</v>
      </c>
      <c r="JE13" s="18">
        <v>0</v>
      </c>
      <c r="JF13" s="18">
        <v>516</v>
      </c>
      <c r="JG13" s="18">
        <v>1420</v>
      </c>
      <c r="JH13" s="18">
        <v>0</v>
      </c>
      <c r="JI13" s="18">
        <v>0</v>
      </c>
      <c r="JJ13" s="18">
        <v>2430</v>
      </c>
      <c r="JK13" s="18">
        <v>2565</v>
      </c>
      <c r="JL13" s="18">
        <v>10</v>
      </c>
      <c r="JM13" s="18">
        <v>3910</v>
      </c>
      <c r="JN13" s="18">
        <v>20</v>
      </c>
      <c r="JO13" s="18">
        <v>514</v>
      </c>
      <c r="JP13" s="18">
        <v>10</v>
      </c>
      <c r="JQ13" s="18">
        <v>1341</v>
      </c>
      <c r="JR13" s="18">
        <v>20</v>
      </c>
      <c r="JS13" s="18">
        <v>518</v>
      </c>
      <c r="JT13" s="18">
        <v>2020</v>
      </c>
      <c r="JU13" s="18">
        <v>10</v>
      </c>
      <c r="JV13" s="18">
        <v>2603</v>
      </c>
      <c r="JW13" s="18">
        <v>3231</v>
      </c>
      <c r="JX13" s="18">
        <v>10</v>
      </c>
      <c r="JY13" s="18">
        <v>0</v>
      </c>
      <c r="JZ13" s="18">
        <v>20</v>
      </c>
      <c r="KA13" s="18">
        <v>3322</v>
      </c>
      <c r="KB13" s="18">
        <v>10</v>
      </c>
      <c r="KC13" s="18">
        <v>0</v>
      </c>
      <c r="KD13" s="18">
        <v>551</v>
      </c>
      <c r="KE13" s="18">
        <v>3630</v>
      </c>
      <c r="KF13" s="18">
        <v>1710</v>
      </c>
      <c r="KG13" s="18">
        <v>378</v>
      </c>
      <c r="KH13" s="18">
        <v>0</v>
      </c>
      <c r="KI13" s="18">
        <v>489</v>
      </c>
      <c r="KJ13" s="18">
        <v>1374</v>
      </c>
      <c r="KK13" s="18">
        <v>0</v>
      </c>
      <c r="KL13" s="18">
        <v>2260</v>
      </c>
      <c r="KM13" s="18">
        <v>6</v>
      </c>
      <c r="KN13" s="18">
        <v>6222</v>
      </c>
      <c r="KO13" s="18">
        <v>498</v>
      </c>
      <c r="KP13" s="18">
        <v>10</v>
      </c>
      <c r="KQ13" s="18">
        <v>431</v>
      </c>
      <c r="KR13" s="18">
        <v>9</v>
      </c>
      <c r="KS13" s="18">
        <v>459</v>
      </c>
      <c r="KT13" s="18">
        <v>0</v>
      </c>
      <c r="KU13" s="18">
        <v>0</v>
      </c>
      <c r="KV13" s="18">
        <v>1379</v>
      </c>
      <c r="KW13" s="18">
        <v>0</v>
      </c>
      <c r="KX13" s="18">
        <v>0</v>
      </c>
      <c r="KY13" s="18">
        <v>3305</v>
      </c>
      <c r="KZ13" s="18">
        <v>0</v>
      </c>
      <c r="LA13" s="18">
        <v>4563</v>
      </c>
      <c r="LB13" s="18">
        <v>3923</v>
      </c>
      <c r="LC13" s="18">
        <v>0</v>
      </c>
      <c r="LD13" s="18">
        <v>0</v>
      </c>
      <c r="LE13" s="18">
        <v>4984</v>
      </c>
      <c r="LF13" s="18">
        <v>0</v>
      </c>
      <c r="LG13" s="18">
        <v>2812</v>
      </c>
      <c r="LH13" s="18">
        <v>0</v>
      </c>
      <c r="LI13" s="18">
        <v>2449</v>
      </c>
      <c r="LJ13" s="18">
        <v>4960</v>
      </c>
      <c r="LK13" s="18">
        <v>1720</v>
      </c>
      <c r="LL13" s="18">
        <v>514</v>
      </c>
      <c r="LM13" s="18">
        <v>387</v>
      </c>
      <c r="LN13" s="18">
        <v>907</v>
      </c>
      <c r="LO13" s="18">
        <v>410</v>
      </c>
      <c r="LP13" s="18">
        <v>338</v>
      </c>
      <c r="LQ13" s="18">
        <v>9</v>
      </c>
      <c r="LR13" s="18">
        <v>0</v>
      </c>
      <c r="LS13" s="18">
        <v>1752</v>
      </c>
      <c r="LT13" s="18">
        <v>525</v>
      </c>
      <c r="LU13" s="18">
        <v>1304</v>
      </c>
      <c r="LV13" s="18">
        <v>10</v>
      </c>
      <c r="LW13" s="18">
        <v>10</v>
      </c>
      <c r="LX13" s="18">
        <v>0</v>
      </c>
      <c r="LY13" s="18">
        <v>955</v>
      </c>
      <c r="LZ13" s="18">
        <v>10</v>
      </c>
      <c r="MA13" s="18">
        <v>2272</v>
      </c>
      <c r="MB13" s="18">
        <v>0</v>
      </c>
      <c r="MC13" s="18">
        <v>2985</v>
      </c>
      <c r="MD13" s="18">
        <v>1931</v>
      </c>
      <c r="ME13" s="18">
        <v>10</v>
      </c>
      <c r="MF13" s="18">
        <v>0</v>
      </c>
      <c r="MG13" s="18">
        <v>275</v>
      </c>
      <c r="MH13" s="18">
        <v>2694</v>
      </c>
      <c r="MI13" s="18">
        <v>2306</v>
      </c>
      <c r="MJ13" s="18">
        <v>2635</v>
      </c>
      <c r="MK13" s="18">
        <v>10</v>
      </c>
      <c r="ML13" s="18">
        <v>866</v>
      </c>
      <c r="MM13" s="18">
        <v>2467</v>
      </c>
      <c r="MN13" s="18">
        <v>2129</v>
      </c>
      <c r="MO13" s="18">
        <v>3199</v>
      </c>
      <c r="MP13" s="18">
        <v>4600</v>
      </c>
      <c r="MQ13" s="18">
        <v>2278</v>
      </c>
      <c r="MR13" s="18">
        <v>1495</v>
      </c>
      <c r="MS13" s="18">
        <v>356</v>
      </c>
      <c r="MT13" s="18">
        <v>18</v>
      </c>
      <c r="MU13" s="18">
        <v>1410</v>
      </c>
    </row>
    <row r="14" spans="1:359" x14ac:dyDescent="0.3">
      <c r="A14" s="18" t="s">
        <v>5103</v>
      </c>
      <c r="B14" s="18">
        <v>219</v>
      </c>
      <c r="C14" s="18">
        <v>0</v>
      </c>
      <c r="D14" s="18">
        <v>92</v>
      </c>
      <c r="E14" s="18">
        <v>142</v>
      </c>
      <c r="F14" s="18">
        <v>135</v>
      </c>
      <c r="G14" s="18">
        <v>0</v>
      </c>
      <c r="H14" s="18">
        <v>136</v>
      </c>
      <c r="I14" s="18">
        <v>74</v>
      </c>
      <c r="J14" s="18">
        <v>72</v>
      </c>
      <c r="K14" s="18">
        <v>148</v>
      </c>
      <c r="L14" s="18">
        <v>166</v>
      </c>
      <c r="M14" s="18">
        <v>54</v>
      </c>
      <c r="N14" s="18">
        <v>57</v>
      </c>
      <c r="O14" s="18">
        <v>100</v>
      </c>
      <c r="P14" s="18">
        <v>88</v>
      </c>
      <c r="Q14" s="18">
        <v>47</v>
      </c>
      <c r="R14" s="18">
        <v>126</v>
      </c>
      <c r="S14" s="18">
        <v>139</v>
      </c>
      <c r="T14" s="18">
        <v>124</v>
      </c>
      <c r="U14" s="18">
        <v>162</v>
      </c>
      <c r="V14" s="18">
        <v>119</v>
      </c>
      <c r="W14" s="18">
        <v>134</v>
      </c>
      <c r="X14" s="18">
        <v>123</v>
      </c>
      <c r="Y14" s="18">
        <v>78</v>
      </c>
      <c r="Z14" s="18">
        <v>154</v>
      </c>
      <c r="AA14" s="18">
        <v>91</v>
      </c>
      <c r="AB14" s="18">
        <v>87</v>
      </c>
      <c r="AC14" s="18">
        <v>90</v>
      </c>
      <c r="AD14" s="18">
        <v>139</v>
      </c>
      <c r="AE14" s="18">
        <v>78</v>
      </c>
      <c r="AF14" s="18">
        <v>167</v>
      </c>
      <c r="AG14" s="18">
        <v>137</v>
      </c>
      <c r="AH14" s="18">
        <v>103</v>
      </c>
      <c r="AI14" s="18">
        <v>65</v>
      </c>
      <c r="AJ14" s="18">
        <v>75</v>
      </c>
      <c r="AK14" s="18">
        <v>55</v>
      </c>
      <c r="AL14" s="18">
        <v>157</v>
      </c>
      <c r="AM14" s="18">
        <v>118</v>
      </c>
      <c r="AN14" s="18">
        <v>93</v>
      </c>
      <c r="AO14" s="18">
        <v>115</v>
      </c>
      <c r="AP14" s="18">
        <v>149</v>
      </c>
      <c r="AQ14" s="18">
        <v>38</v>
      </c>
      <c r="AR14" s="18">
        <v>164</v>
      </c>
      <c r="AS14" s="18">
        <v>149</v>
      </c>
      <c r="AT14" s="18">
        <v>93</v>
      </c>
      <c r="AU14" s="18">
        <v>64</v>
      </c>
      <c r="AV14" s="18">
        <v>37</v>
      </c>
      <c r="AW14" s="18">
        <v>108</v>
      </c>
      <c r="AX14" s="18">
        <v>106</v>
      </c>
      <c r="AY14" s="18">
        <v>101</v>
      </c>
      <c r="AZ14" s="18">
        <v>177</v>
      </c>
      <c r="BA14" s="18">
        <v>149</v>
      </c>
      <c r="BB14" s="18">
        <v>17</v>
      </c>
      <c r="BC14" s="18">
        <v>131</v>
      </c>
      <c r="BD14" s="18">
        <v>70</v>
      </c>
      <c r="BE14" s="18">
        <v>45</v>
      </c>
      <c r="BF14" s="18">
        <v>68</v>
      </c>
      <c r="BG14" s="18">
        <v>54</v>
      </c>
      <c r="BH14" s="18">
        <v>63</v>
      </c>
      <c r="BI14" s="18">
        <v>71</v>
      </c>
      <c r="BJ14" s="18">
        <v>109</v>
      </c>
      <c r="BK14" s="18">
        <v>127</v>
      </c>
      <c r="BL14" s="18">
        <v>92</v>
      </c>
      <c r="BM14" s="18">
        <v>115</v>
      </c>
      <c r="BN14" s="18">
        <v>165</v>
      </c>
      <c r="BO14" s="18">
        <v>79</v>
      </c>
      <c r="BP14" s="18">
        <v>160</v>
      </c>
      <c r="BQ14" s="18">
        <v>44</v>
      </c>
      <c r="BR14" s="18">
        <v>121</v>
      </c>
      <c r="BS14" s="18">
        <v>115</v>
      </c>
      <c r="BT14" s="18">
        <v>49</v>
      </c>
      <c r="BU14" s="18">
        <v>60</v>
      </c>
      <c r="BV14" s="18">
        <v>126</v>
      </c>
      <c r="BW14" s="18">
        <v>156</v>
      </c>
      <c r="BX14" s="18">
        <v>143</v>
      </c>
      <c r="BY14" s="18">
        <v>98</v>
      </c>
      <c r="BZ14" s="18">
        <v>53</v>
      </c>
      <c r="CA14" s="18">
        <v>76</v>
      </c>
      <c r="CB14" s="18">
        <v>103</v>
      </c>
      <c r="CC14" s="18">
        <v>125</v>
      </c>
      <c r="CD14" s="18">
        <v>114</v>
      </c>
      <c r="CE14" s="18">
        <v>115</v>
      </c>
      <c r="CF14" s="18">
        <v>138</v>
      </c>
      <c r="CG14" s="18">
        <v>122</v>
      </c>
      <c r="CH14" s="18">
        <v>142</v>
      </c>
      <c r="CI14" s="18">
        <v>0</v>
      </c>
      <c r="CJ14" s="18">
        <v>64</v>
      </c>
      <c r="CK14" s="18">
        <v>193</v>
      </c>
      <c r="CL14" s="18">
        <v>101</v>
      </c>
      <c r="CM14" s="18">
        <v>52</v>
      </c>
      <c r="CN14" s="18">
        <v>0</v>
      </c>
      <c r="CO14" s="18">
        <v>71</v>
      </c>
      <c r="CP14" s="18">
        <v>135</v>
      </c>
      <c r="CQ14" s="18">
        <v>0</v>
      </c>
      <c r="CR14" s="18">
        <v>158</v>
      </c>
      <c r="CS14" s="18">
        <v>36</v>
      </c>
      <c r="CT14" s="18">
        <v>38</v>
      </c>
      <c r="CU14" s="18">
        <v>129</v>
      </c>
      <c r="CV14" s="18">
        <v>157</v>
      </c>
      <c r="CW14" s="18">
        <v>104</v>
      </c>
      <c r="CX14" s="18">
        <v>83</v>
      </c>
      <c r="CY14" s="18">
        <v>157</v>
      </c>
      <c r="CZ14" s="18">
        <v>112</v>
      </c>
      <c r="DA14" s="18">
        <v>52</v>
      </c>
      <c r="DB14" s="18">
        <v>47</v>
      </c>
      <c r="DC14" s="18">
        <v>10</v>
      </c>
      <c r="DD14" s="18">
        <v>100</v>
      </c>
      <c r="DE14" s="18">
        <v>86</v>
      </c>
      <c r="DF14" s="18">
        <v>25</v>
      </c>
      <c r="DG14" s="18">
        <v>106</v>
      </c>
      <c r="DH14" s="18">
        <v>89</v>
      </c>
      <c r="DI14" s="18">
        <v>61</v>
      </c>
      <c r="DJ14" s="18">
        <v>96</v>
      </c>
      <c r="DK14" s="18">
        <v>87</v>
      </c>
      <c r="DL14" s="18">
        <v>150</v>
      </c>
      <c r="DM14" s="18">
        <v>136</v>
      </c>
      <c r="DN14" s="18">
        <v>111</v>
      </c>
      <c r="DO14" s="18">
        <v>112</v>
      </c>
      <c r="DP14" s="18">
        <v>9</v>
      </c>
      <c r="DQ14" s="18">
        <v>101</v>
      </c>
      <c r="DR14" s="18">
        <v>58</v>
      </c>
      <c r="DS14" s="18">
        <v>10</v>
      </c>
      <c r="DT14" s="18">
        <v>40</v>
      </c>
      <c r="DU14" s="18">
        <v>13</v>
      </c>
      <c r="DV14" s="18">
        <v>29</v>
      </c>
      <c r="DW14" s="18">
        <v>0</v>
      </c>
      <c r="DX14" s="18">
        <v>5</v>
      </c>
      <c r="DY14" s="18">
        <v>146</v>
      </c>
      <c r="DZ14" s="18">
        <v>122</v>
      </c>
      <c r="EA14" s="18">
        <v>104</v>
      </c>
      <c r="EB14" s="18">
        <v>149</v>
      </c>
      <c r="EC14" s="18">
        <v>76</v>
      </c>
      <c r="ED14" s="18">
        <v>53</v>
      </c>
      <c r="EE14" s="18">
        <v>129</v>
      </c>
      <c r="EF14" s="18">
        <v>120</v>
      </c>
      <c r="EG14" s="18">
        <v>177</v>
      </c>
      <c r="EH14" s="18">
        <v>163</v>
      </c>
      <c r="EI14" s="18">
        <v>47</v>
      </c>
      <c r="EJ14" s="18">
        <v>97</v>
      </c>
      <c r="EK14" s="18">
        <v>180</v>
      </c>
      <c r="EL14" s="18">
        <v>85</v>
      </c>
      <c r="EM14" s="18">
        <v>70</v>
      </c>
      <c r="EN14" s="18">
        <v>108</v>
      </c>
      <c r="EO14" s="18">
        <v>60</v>
      </c>
      <c r="EP14" s="18">
        <v>101</v>
      </c>
      <c r="EQ14" s="18">
        <v>49</v>
      </c>
      <c r="ER14" s="18">
        <v>150</v>
      </c>
      <c r="ES14" s="18">
        <v>86</v>
      </c>
      <c r="ET14" s="18">
        <v>149</v>
      </c>
      <c r="EU14" s="18">
        <v>153</v>
      </c>
      <c r="EV14" s="18">
        <v>127</v>
      </c>
      <c r="EW14" s="18">
        <v>17</v>
      </c>
      <c r="EX14" s="18">
        <v>86</v>
      </c>
      <c r="EY14" s="18">
        <v>148</v>
      </c>
      <c r="EZ14" s="18">
        <v>125</v>
      </c>
      <c r="FA14" s="18">
        <v>93</v>
      </c>
      <c r="FB14" s="18">
        <v>108</v>
      </c>
      <c r="FC14" s="18">
        <v>90</v>
      </c>
      <c r="FD14" s="18">
        <v>112</v>
      </c>
      <c r="FE14" s="18">
        <v>155</v>
      </c>
      <c r="FF14" s="18">
        <v>72</v>
      </c>
      <c r="FG14" s="18">
        <v>99</v>
      </c>
      <c r="FH14" s="18">
        <v>157</v>
      </c>
      <c r="FI14" s="18">
        <v>99</v>
      </c>
      <c r="FJ14" s="18">
        <v>64</v>
      </c>
      <c r="FK14" s="18">
        <v>145</v>
      </c>
      <c r="FL14" s="18">
        <v>161</v>
      </c>
      <c r="FM14" s="18">
        <v>141</v>
      </c>
      <c r="FN14" s="18">
        <v>155</v>
      </c>
      <c r="FO14" s="18">
        <v>191</v>
      </c>
      <c r="FP14" s="18">
        <v>106</v>
      </c>
      <c r="FQ14" s="18">
        <v>30</v>
      </c>
      <c r="FR14" s="18">
        <v>90</v>
      </c>
      <c r="FS14" s="18">
        <v>55</v>
      </c>
      <c r="FT14" s="18">
        <v>128</v>
      </c>
      <c r="FU14" s="18">
        <v>89</v>
      </c>
      <c r="FV14" s="18">
        <v>164</v>
      </c>
      <c r="FW14" s="18">
        <v>54</v>
      </c>
      <c r="FX14" s="18">
        <v>37</v>
      </c>
      <c r="FY14" s="18">
        <v>71</v>
      </c>
      <c r="FZ14" s="18">
        <v>106</v>
      </c>
      <c r="GA14" s="18">
        <v>60</v>
      </c>
      <c r="GB14" s="18">
        <v>66</v>
      </c>
      <c r="GC14" s="18">
        <v>75</v>
      </c>
      <c r="GD14" s="18">
        <v>69</v>
      </c>
      <c r="GE14" s="18">
        <v>88</v>
      </c>
      <c r="GF14" s="18">
        <v>116</v>
      </c>
      <c r="GG14" s="18">
        <v>83</v>
      </c>
      <c r="GH14" s="18">
        <v>207</v>
      </c>
      <c r="GI14" s="18">
        <v>102</v>
      </c>
      <c r="GJ14" s="18">
        <v>69</v>
      </c>
      <c r="GK14" s="18">
        <v>84</v>
      </c>
      <c r="GL14" s="18">
        <v>120</v>
      </c>
      <c r="GM14" s="18">
        <v>74</v>
      </c>
      <c r="GN14" s="18">
        <v>87</v>
      </c>
      <c r="GO14" s="18">
        <v>133</v>
      </c>
      <c r="GP14" s="18">
        <v>35</v>
      </c>
      <c r="GQ14" s="18">
        <v>117</v>
      </c>
      <c r="GR14" s="18">
        <v>65</v>
      </c>
      <c r="GS14" s="18">
        <v>64</v>
      </c>
      <c r="GT14" s="18">
        <v>107</v>
      </c>
      <c r="GU14" s="18">
        <v>42</v>
      </c>
      <c r="GV14" s="18">
        <v>47</v>
      </c>
      <c r="GW14" s="18">
        <v>132</v>
      </c>
      <c r="GX14" s="18">
        <v>106</v>
      </c>
      <c r="GY14" s="18">
        <v>76</v>
      </c>
      <c r="GZ14" s="18">
        <v>136</v>
      </c>
      <c r="HA14" s="18">
        <v>147</v>
      </c>
      <c r="HB14" s="18">
        <v>111</v>
      </c>
      <c r="HC14" s="18">
        <v>104</v>
      </c>
      <c r="HD14" s="18">
        <v>136</v>
      </c>
      <c r="HE14" s="18">
        <v>182</v>
      </c>
      <c r="HF14" s="18">
        <v>139</v>
      </c>
      <c r="HG14" s="18">
        <v>156</v>
      </c>
      <c r="HH14" s="18">
        <v>162</v>
      </c>
      <c r="HI14" s="18">
        <v>52</v>
      </c>
      <c r="HJ14" s="18">
        <v>87</v>
      </c>
      <c r="HK14" s="18">
        <v>129</v>
      </c>
      <c r="HL14" s="18">
        <v>134</v>
      </c>
      <c r="HM14" s="18">
        <v>138</v>
      </c>
      <c r="HN14" s="18">
        <v>40</v>
      </c>
      <c r="HO14" s="18">
        <v>119</v>
      </c>
      <c r="HP14" s="18">
        <v>126</v>
      </c>
      <c r="HQ14" s="18">
        <v>113</v>
      </c>
      <c r="HR14" s="18">
        <v>33</v>
      </c>
      <c r="HS14" s="18">
        <v>102</v>
      </c>
      <c r="HT14" s="18">
        <v>116</v>
      </c>
      <c r="HU14" s="18">
        <v>68</v>
      </c>
      <c r="HV14" s="18">
        <v>95</v>
      </c>
      <c r="HW14" s="18">
        <v>38</v>
      </c>
      <c r="HX14" s="18">
        <v>114</v>
      </c>
      <c r="HY14" s="18">
        <v>41</v>
      </c>
      <c r="HZ14" s="18">
        <v>86</v>
      </c>
      <c r="IA14" s="18">
        <v>120</v>
      </c>
      <c r="IB14" s="18">
        <v>110</v>
      </c>
      <c r="IC14" s="18">
        <v>110</v>
      </c>
      <c r="ID14" s="18">
        <v>109</v>
      </c>
      <c r="IE14" s="18">
        <v>84</v>
      </c>
      <c r="IF14" s="18">
        <v>54</v>
      </c>
      <c r="IG14" s="18">
        <v>36</v>
      </c>
      <c r="IH14" s="18">
        <v>65</v>
      </c>
      <c r="II14" s="18">
        <v>92</v>
      </c>
      <c r="IJ14" s="18">
        <v>150</v>
      </c>
      <c r="IK14" s="18">
        <v>107</v>
      </c>
      <c r="IL14" s="18">
        <v>157</v>
      </c>
      <c r="IM14" s="18">
        <v>127</v>
      </c>
      <c r="IN14" s="18">
        <v>102</v>
      </c>
      <c r="IO14" s="18">
        <v>77</v>
      </c>
      <c r="IP14" s="18">
        <v>161</v>
      </c>
      <c r="IQ14" s="18">
        <v>94</v>
      </c>
      <c r="IR14" s="18">
        <v>217</v>
      </c>
      <c r="IS14" s="18">
        <v>93</v>
      </c>
      <c r="IT14" s="18">
        <v>109</v>
      </c>
      <c r="IU14" s="18">
        <v>165</v>
      </c>
      <c r="IV14" s="18">
        <v>106</v>
      </c>
      <c r="IW14" s="18">
        <v>175</v>
      </c>
      <c r="IX14" s="18">
        <v>107</v>
      </c>
      <c r="IY14" s="18">
        <v>145</v>
      </c>
      <c r="IZ14" s="18">
        <v>111</v>
      </c>
      <c r="JA14" s="18">
        <v>86</v>
      </c>
      <c r="JB14" s="18">
        <v>80</v>
      </c>
      <c r="JC14" s="18">
        <v>81</v>
      </c>
      <c r="JD14" s="18">
        <v>78</v>
      </c>
      <c r="JE14" s="18">
        <v>131</v>
      </c>
      <c r="JF14" s="18">
        <v>125</v>
      </c>
      <c r="JG14" s="18">
        <v>115</v>
      </c>
      <c r="JH14" s="18">
        <v>27</v>
      </c>
      <c r="JI14" s="18">
        <v>142</v>
      </c>
      <c r="JJ14" s="18">
        <v>151</v>
      </c>
      <c r="JK14" s="18">
        <v>141</v>
      </c>
      <c r="JL14" s="18">
        <v>113</v>
      </c>
      <c r="JM14" s="18">
        <v>46</v>
      </c>
      <c r="JN14" s="18">
        <v>178</v>
      </c>
      <c r="JO14" s="18">
        <v>130</v>
      </c>
      <c r="JP14" s="18">
        <v>42</v>
      </c>
      <c r="JQ14" s="18">
        <v>102</v>
      </c>
      <c r="JR14" s="18">
        <v>37</v>
      </c>
      <c r="JS14" s="18">
        <v>143</v>
      </c>
      <c r="JT14" s="18">
        <v>89</v>
      </c>
      <c r="JU14" s="18">
        <v>152</v>
      </c>
      <c r="JV14" s="18">
        <v>25</v>
      </c>
      <c r="JW14" s="18">
        <v>108</v>
      </c>
      <c r="JX14" s="18">
        <v>100</v>
      </c>
      <c r="JY14" s="18">
        <v>87</v>
      </c>
      <c r="JZ14" s="18">
        <v>42</v>
      </c>
      <c r="KA14" s="18">
        <v>92</v>
      </c>
      <c r="KB14" s="18">
        <v>108</v>
      </c>
      <c r="KC14" s="18">
        <v>144</v>
      </c>
      <c r="KD14" s="18">
        <v>86</v>
      </c>
      <c r="KE14" s="18">
        <v>34</v>
      </c>
      <c r="KF14" s="18">
        <v>106</v>
      </c>
      <c r="KG14" s="18">
        <v>147</v>
      </c>
      <c r="KH14" s="18">
        <v>175</v>
      </c>
      <c r="KI14" s="18">
        <v>118</v>
      </c>
      <c r="KJ14" s="18">
        <v>166</v>
      </c>
      <c r="KK14" s="18">
        <v>139</v>
      </c>
      <c r="KL14" s="18">
        <v>122</v>
      </c>
      <c r="KM14" s="18">
        <v>62</v>
      </c>
      <c r="KN14" s="18">
        <v>99</v>
      </c>
      <c r="KO14" s="18">
        <v>53</v>
      </c>
      <c r="KP14" s="18">
        <v>81</v>
      </c>
      <c r="KQ14" s="18">
        <v>63</v>
      </c>
      <c r="KR14" s="18">
        <v>78</v>
      </c>
      <c r="KS14" s="18">
        <v>72</v>
      </c>
      <c r="KT14" s="18">
        <v>62</v>
      </c>
      <c r="KU14" s="18">
        <v>49</v>
      </c>
      <c r="KV14" s="18">
        <v>19</v>
      </c>
      <c r="KW14" s="18">
        <v>147</v>
      </c>
      <c r="KX14" s="18">
        <v>50</v>
      </c>
      <c r="KY14" s="18">
        <v>172</v>
      </c>
      <c r="KZ14" s="18">
        <v>87</v>
      </c>
      <c r="LA14" s="18">
        <v>76</v>
      </c>
      <c r="LB14" s="18">
        <v>87</v>
      </c>
      <c r="LC14" s="18">
        <v>76</v>
      </c>
      <c r="LD14" s="18">
        <v>140</v>
      </c>
      <c r="LE14" s="18">
        <v>57</v>
      </c>
      <c r="LF14" s="18">
        <v>120</v>
      </c>
      <c r="LG14" s="18">
        <v>111</v>
      </c>
      <c r="LH14" s="18">
        <v>115</v>
      </c>
      <c r="LI14" s="18">
        <v>86</v>
      </c>
      <c r="LJ14" s="18">
        <v>142</v>
      </c>
      <c r="LK14" s="18">
        <v>103</v>
      </c>
      <c r="LL14" s="18">
        <v>86</v>
      </c>
      <c r="LM14" s="18">
        <v>122</v>
      </c>
      <c r="LN14" s="18">
        <v>149</v>
      </c>
      <c r="LO14" s="18">
        <v>106</v>
      </c>
      <c r="LP14" s="18">
        <v>55</v>
      </c>
      <c r="LQ14" s="18">
        <v>39</v>
      </c>
      <c r="LR14" s="18">
        <v>39</v>
      </c>
      <c r="LS14" s="18">
        <v>44</v>
      </c>
      <c r="LT14" s="18">
        <v>136</v>
      </c>
      <c r="LU14" s="18">
        <v>85</v>
      </c>
      <c r="LV14" s="18">
        <v>157</v>
      </c>
      <c r="LW14" s="18">
        <v>82</v>
      </c>
      <c r="LX14" s="18">
        <v>52</v>
      </c>
      <c r="LY14" s="18">
        <v>56</v>
      </c>
      <c r="LZ14" s="18">
        <v>48</v>
      </c>
      <c r="MA14" s="18">
        <v>86</v>
      </c>
      <c r="MB14" s="18">
        <v>130</v>
      </c>
      <c r="MC14" s="18">
        <v>38</v>
      </c>
      <c r="MD14" s="18">
        <v>46</v>
      </c>
      <c r="ME14" s="18">
        <v>63</v>
      </c>
      <c r="MF14" s="18">
        <v>92</v>
      </c>
      <c r="MG14" s="18">
        <v>123</v>
      </c>
      <c r="MH14" s="18">
        <v>113</v>
      </c>
      <c r="MI14" s="18">
        <v>10</v>
      </c>
      <c r="MJ14" s="18">
        <v>120</v>
      </c>
      <c r="MK14" s="18">
        <v>129</v>
      </c>
      <c r="ML14" s="18">
        <v>158</v>
      </c>
      <c r="MM14" s="18">
        <v>107</v>
      </c>
      <c r="MN14" s="18">
        <v>61</v>
      </c>
      <c r="MO14" s="18">
        <v>37</v>
      </c>
      <c r="MP14" s="18">
        <v>115</v>
      </c>
      <c r="MQ14" s="18">
        <v>76</v>
      </c>
      <c r="MR14" s="18">
        <v>94</v>
      </c>
      <c r="MS14" s="18">
        <v>44</v>
      </c>
      <c r="MT14" s="18">
        <v>75</v>
      </c>
      <c r="MU14" s="18">
        <v>153</v>
      </c>
    </row>
    <row r="15" spans="1:359" x14ac:dyDescent="0.3">
      <c r="A15" s="18" t="s">
        <v>5104</v>
      </c>
      <c r="B15" s="18">
        <v>1563</v>
      </c>
      <c r="C15" s="18">
        <v>1491</v>
      </c>
      <c r="D15" s="18">
        <v>1426</v>
      </c>
      <c r="E15" s="18">
        <v>1489</v>
      </c>
      <c r="F15" s="18">
        <v>1087</v>
      </c>
      <c r="G15" s="18">
        <v>1331</v>
      </c>
      <c r="H15" s="18">
        <v>1059</v>
      </c>
      <c r="I15" s="18">
        <v>1334</v>
      </c>
      <c r="J15" s="18">
        <v>1434</v>
      </c>
      <c r="K15" s="18">
        <v>1253</v>
      </c>
      <c r="L15" s="18">
        <v>1448</v>
      </c>
      <c r="M15" s="18">
        <v>1524</v>
      </c>
      <c r="N15" s="18">
        <v>1307</v>
      </c>
      <c r="O15" s="18">
        <v>1505</v>
      </c>
      <c r="P15" s="18">
        <v>1039</v>
      </c>
      <c r="Q15" s="18">
        <v>1039</v>
      </c>
      <c r="R15" s="18">
        <v>1477</v>
      </c>
      <c r="S15" s="18">
        <v>1364</v>
      </c>
      <c r="T15" s="18">
        <v>1327</v>
      </c>
      <c r="U15" s="18">
        <v>1667</v>
      </c>
      <c r="V15" s="18">
        <v>1278</v>
      </c>
      <c r="W15" s="18">
        <v>1457</v>
      </c>
      <c r="X15" s="18">
        <v>937</v>
      </c>
      <c r="Y15" s="18">
        <v>1189</v>
      </c>
      <c r="Z15" s="18">
        <v>1554</v>
      </c>
      <c r="AA15" s="18">
        <v>1531</v>
      </c>
      <c r="AB15" s="18">
        <v>1490</v>
      </c>
      <c r="AC15" s="18">
        <v>1564</v>
      </c>
      <c r="AD15" s="18">
        <v>1636</v>
      </c>
      <c r="AE15" s="18">
        <v>1236</v>
      </c>
      <c r="AF15" s="18">
        <v>1584</v>
      </c>
      <c r="AG15" s="18">
        <v>1824</v>
      </c>
      <c r="AH15" s="18">
        <v>1404</v>
      </c>
      <c r="AI15" s="18">
        <v>1439</v>
      </c>
      <c r="AJ15" s="18">
        <v>1393</v>
      </c>
      <c r="AK15" s="18">
        <v>1447</v>
      </c>
      <c r="AL15" s="18">
        <v>1189</v>
      </c>
      <c r="AM15" s="18">
        <v>1472</v>
      </c>
      <c r="AN15" s="18">
        <v>1229</v>
      </c>
      <c r="AO15" s="18">
        <v>1143</v>
      </c>
      <c r="AP15" s="18">
        <v>1471</v>
      </c>
      <c r="AQ15" s="18">
        <v>1387</v>
      </c>
      <c r="AR15" s="18">
        <v>1448</v>
      </c>
      <c r="AS15" s="18">
        <v>1486</v>
      </c>
      <c r="AT15" s="18">
        <v>1511</v>
      </c>
      <c r="AU15" s="18">
        <v>1417</v>
      </c>
      <c r="AV15" s="18">
        <v>1304</v>
      </c>
      <c r="AW15" s="18">
        <v>1826</v>
      </c>
      <c r="AX15" s="18">
        <v>1533</v>
      </c>
      <c r="AY15" s="18">
        <v>1182</v>
      </c>
      <c r="AZ15" s="18">
        <v>2703</v>
      </c>
      <c r="BA15" s="18">
        <v>2211</v>
      </c>
      <c r="BB15" s="18">
        <v>1717</v>
      </c>
      <c r="BC15" s="18">
        <v>1611</v>
      </c>
      <c r="BD15" s="18">
        <v>1397</v>
      </c>
      <c r="BE15" s="18">
        <v>1161</v>
      </c>
      <c r="BF15" s="18">
        <v>1742</v>
      </c>
      <c r="BG15" s="18">
        <v>1097</v>
      </c>
      <c r="BH15" s="18">
        <v>1324</v>
      </c>
      <c r="BI15" s="18">
        <v>1637</v>
      </c>
      <c r="BJ15" s="18">
        <v>2184</v>
      </c>
      <c r="BK15" s="18">
        <v>1224</v>
      </c>
      <c r="BL15" s="18">
        <v>1230</v>
      </c>
      <c r="BM15" s="18">
        <v>1341</v>
      </c>
      <c r="BN15" s="18">
        <v>1203</v>
      </c>
      <c r="BO15" s="18">
        <v>1510</v>
      </c>
      <c r="BP15" s="18">
        <v>2022</v>
      </c>
      <c r="BQ15" s="18">
        <v>1309</v>
      </c>
      <c r="BR15" s="18">
        <v>1641</v>
      </c>
      <c r="BS15" s="18">
        <v>2219</v>
      </c>
      <c r="BT15" s="18">
        <v>1971</v>
      </c>
      <c r="BU15" s="18">
        <v>1556</v>
      </c>
      <c r="BV15" s="18">
        <v>1799</v>
      </c>
      <c r="BW15" s="18">
        <v>2100</v>
      </c>
      <c r="BX15" s="18">
        <v>753</v>
      </c>
      <c r="BY15" s="18">
        <v>1629</v>
      </c>
      <c r="BZ15" s="18">
        <v>2171</v>
      </c>
      <c r="CA15" s="18">
        <v>1511</v>
      </c>
      <c r="CB15" s="18">
        <v>1503</v>
      </c>
      <c r="CC15" s="18">
        <v>1901</v>
      </c>
      <c r="CD15" s="18">
        <v>1500</v>
      </c>
      <c r="CE15" s="18">
        <v>1432</v>
      </c>
      <c r="CF15" s="18">
        <v>1420</v>
      </c>
      <c r="CG15" s="18">
        <v>2262</v>
      </c>
      <c r="CH15" s="18">
        <v>1963</v>
      </c>
      <c r="CI15" s="18">
        <v>1401</v>
      </c>
      <c r="CJ15" s="18">
        <v>1857</v>
      </c>
      <c r="CK15" s="18">
        <v>2002</v>
      </c>
      <c r="CL15" s="18">
        <v>1608</v>
      </c>
      <c r="CM15" s="18">
        <v>1185</v>
      </c>
      <c r="CN15" s="18">
        <v>1526</v>
      </c>
      <c r="CO15" s="18">
        <v>590</v>
      </c>
      <c r="CP15" s="18">
        <v>1196</v>
      </c>
      <c r="CQ15" s="18">
        <v>1203</v>
      </c>
      <c r="CR15" s="18">
        <v>1343</v>
      </c>
      <c r="CS15" s="18">
        <v>818</v>
      </c>
      <c r="CT15" s="18">
        <v>1150</v>
      </c>
      <c r="CU15" s="18">
        <v>1632</v>
      </c>
      <c r="CV15" s="18">
        <v>1386</v>
      </c>
      <c r="CW15" s="18">
        <v>1697</v>
      </c>
      <c r="CX15" s="18">
        <v>1558</v>
      </c>
      <c r="CY15" s="18">
        <v>1435</v>
      </c>
      <c r="CZ15" s="18">
        <v>1387</v>
      </c>
      <c r="DA15" s="18">
        <v>1571</v>
      </c>
      <c r="DB15" s="18">
        <v>1410</v>
      </c>
      <c r="DC15" s="18">
        <v>1174</v>
      </c>
      <c r="DD15" s="18">
        <v>1342</v>
      </c>
      <c r="DE15" s="18">
        <v>1429</v>
      </c>
      <c r="DF15" s="18">
        <v>1386</v>
      </c>
      <c r="DG15" s="18">
        <v>1589</v>
      </c>
      <c r="DH15" s="18">
        <v>1575</v>
      </c>
      <c r="DI15" s="18">
        <v>1439</v>
      </c>
      <c r="DJ15" s="18">
        <v>1287</v>
      </c>
      <c r="DK15" s="18">
        <v>1172</v>
      </c>
      <c r="DL15" s="18">
        <v>1488</v>
      </c>
      <c r="DM15" s="18">
        <v>1444</v>
      </c>
      <c r="DN15" s="18">
        <v>1486</v>
      </c>
      <c r="DO15" s="18">
        <v>1486</v>
      </c>
      <c r="DP15" s="18">
        <v>1718</v>
      </c>
      <c r="DQ15" s="18">
        <v>1670</v>
      </c>
      <c r="DR15" s="18">
        <v>737</v>
      </c>
      <c r="DS15" s="18">
        <v>1487</v>
      </c>
      <c r="DT15" s="18">
        <v>993</v>
      </c>
      <c r="DU15" s="18">
        <v>859</v>
      </c>
      <c r="DV15" s="18">
        <v>881</v>
      </c>
      <c r="DW15" s="18">
        <v>901</v>
      </c>
      <c r="DX15" s="18">
        <v>1005</v>
      </c>
      <c r="DY15" s="18">
        <v>1489</v>
      </c>
      <c r="DZ15" s="18">
        <v>1770</v>
      </c>
      <c r="EA15" s="18">
        <v>1288</v>
      </c>
      <c r="EB15" s="18">
        <v>1574</v>
      </c>
      <c r="EC15" s="18">
        <v>1589</v>
      </c>
      <c r="ED15" s="18">
        <v>1773</v>
      </c>
      <c r="EE15" s="18">
        <v>1498</v>
      </c>
      <c r="EF15" s="18">
        <v>1593</v>
      </c>
      <c r="EG15" s="18">
        <v>1512</v>
      </c>
      <c r="EH15" s="18">
        <v>1350</v>
      </c>
      <c r="EI15" s="18">
        <v>1413</v>
      </c>
      <c r="EJ15" s="18">
        <v>1395</v>
      </c>
      <c r="EK15" s="18">
        <v>1664</v>
      </c>
      <c r="EL15" s="18">
        <v>1317</v>
      </c>
      <c r="EM15" s="18">
        <v>1455</v>
      </c>
      <c r="EN15" s="18">
        <v>1166</v>
      </c>
      <c r="EO15" s="18">
        <v>1715</v>
      </c>
      <c r="EP15" s="18">
        <v>1653</v>
      </c>
      <c r="EQ15" s="18">
        <v>1348</v>
      </c>
      <c r="ER15" s="18">
        <v>1346</v>
      </c>
      <c r="ES15" s="18">
        <v>1807</v>
      </c>
      <c r="ET15" s="18">
        <v>1418</v>
      </c>
      <c r="EU15" s="18">
        <v>1739</v>
      </c>
      <c r="EV15" s="18">
        <v>1558</v>
      </c>
      <c r="EW15" s="18">
        <v>1254</v>
      </c>
      <c r="EX15" s="18">
        <v>1213</v>
      </c>
      <c r="EY15" s="18">
        <v>1655</v>
      </c>
      <c r="EZ15" s="18">
        <v>1615</v>
      </c>
      <c r="FA15" s="18">
        <v>1667</v>
      </c>
      <c r="FB15" s="18">
        <v>1648</v>
      </c>
      <c r="FC15" s="18">
        <v>1783</v>
      </c>
      <c r="FD15" s="18">
        <v>1495</v>
      </c>
      <c r="FE15" s="18">
        <v>1939</v>
      </c>
      <c r="FF15" s="18">
        <v>1359</v>
      </c>
      <c r="FG15" s="18">
        <v>1344</v>
      </c>
      <c r="FH15" s="18">
        <v>1757</v>
      </c>
      <c r="FI15" s="18">
        <v>1355</v>
      </c>
      <c r="FJ15" s="18">
        <v>1883</v>
      </c>
      <c r="FK15" s="18">
        <v>1645</v>
      </c>
      <c r="FL15" s="18">
        <v>1386</v>
      </c>
      <c r="FM15" s="18">
        <v>1651</v>
      </c>
      <c r="FN15" s="18">
        <v>1434</v>
      </c>
      <c r="FO15" s="18">
        <v>1708</v>
      </c>
      <c r="FP15" s="18">
        <v>1632</v>
      </c>
      <c r="FQ15" s="18">
        <v>1155</v>
      </c>
      <c r="FR15" s="18">
        <v>1890</v>
      </c>
      <c r="FS15" s="18">
        <v>1723</v>
      </c>
      <c r="FT15" s="18">
        <v>825</v>
      </c>
      <c r="FU15" s="18">
        <v>1849</v>
      </c>
      <c r="FV15" s="18">
        <v>1191</v>
      </c>
      <c r="FW15" s="18">
        <v>1975</v>
      </c>
      <c r="FX15" s="18">
        <v>1581</v>
      </c>
      <c r="FY15" s="18">
        <v>1634</v>
      </c>
      <c r="FZ15" s="18">
        <v>1551</v>
      </c>
      <c r="GA15" s="18">
        <v>1242</v>
      </c>
      <c r="GB15" s="18">
        <v>1613</v>
      </c>
      <c r="GC15" s="18">
        <v>1515</v>
      </c>
      <c r="GD15" s="18">
        <v>1307</v>
      </c>
      <c r="GE15" s="18">
        <v>1501</v>
      </c>
      <c r="GF15" s="18">
        <v>1430</v>
      </c>
      <c r="GG15" s="18">
        <v>1514</v>
      </c>
      <c r="GH15" s="18">
        <v>1837</v>
      </c>
      <c r="GI15" s="18">
        <v>1436</v>
      </c>
      <c r="GJ15" s="18">
        <v>1281</v>
      </c>
      <c r="GK15" s="18">
        <v>1624</v>
      </c>
      <c r="GL15" s="18">
        <v>1070</v>
      </c>
      <c r="GM15" s="18">
        <v>1373</v>
      </c>
      <c r="GN15" s="18">
        <v>1680</v>
      </c>
      <c r="GO15" s="18">
        <v>1514</v>
      </c>
      <c r="GP15" s="18">
        <v>1232</v>
      </c>
      <c r="GQ15" s="18">
        <v>1321</v>
      </c>
      <c r="GR15" s="18">
        <v>1706</v>
      </c>
      <c r="GS15" s="18">
        <v>1299</v>
      </c>
      <c r="GT15" s="18">
        <v>1251</v>
      </c>
      <c r="GU15" s="18">
        <v>1394</v>
      </c>
      <c r="GV15" s="18">
        <v>1461</v>
      </c>
      <c r="GW15" s="18">
        <v>1561</v>
      </c>
      <c r="GX15" s="18">
        <v>1562</v>
      </c>
      <c r="GY15" s="18">
        <v>1118</v>
      </c>
      <c r="GZ15" s="18">
        <v>1253</v>
      </c>
      <c r="HA15" s="18">
        <v>1569</v>
      </c>
      <c r="HB15" s="18">
        <v>1417</v>
      </c>
      <c r="HC15" s="18">
        <v>1516</v>
      </c>
      <c r="HD15" s="18">
        <v>1456</v>
      </c>
      <c r="HE15" s="18">
        <v>1356</v>
      </c>
      <c r="HF15" s="18">
        <v>1830</v>
      </c>
      <c r="HG15" s="18">
        <v>1758</v>
      </c>
      <c r="HH15" s="18">
        <v>1440</v>
      </c>
      <c r="HI15" s="18">
        <v>1686</v>
      </c>
      <c r="HJ15" s="18">
        <v>1536</v>
      </c>
      <c r="HK15" s="18">
        <v>1349</v>
      </c>
      <c r="HL15" s="18">
        <v>1529</v>
      </c>
      <c r="HM15" s="18">
        <v>1390</v>
      </c>
      <c r="HN15" s="18">
        <v>1518</v>
      </c>
      <c r="HO15" s="18">
        <v>1020</v>
      </c>
      <c r="HP15" s="18">
        <v>930</v>
      </c>
      <c r="HQ15" s="18">
        <v>839</v>
      </c>
      <c r="HR15" s="18">
        <v>1296</v>
      </c>
      <c r="HS15" s="18">
        <v>1026</v>
      </c>
      <c r="HT15" s="18">
        <v>1464</v>
      </c>
      <c r="HU15" s="18">
        <v>1390</v>
      </c>
      <c r="HV15" s="18">
        <v>1234</v>
      </c>
      <c r="HW15" s="18">
        <v>1249</v>
      </c>
      <c r="HX15" s="18">
        <v>1650</v>
      </c>
      <c r="HY15" s="18">
        <v>1446</v>
      </c>
      <c r="HZ15" s="18">
        <v>1594</v>
      </c>
      <c r="IA15" s="18">
        <v>1473</v>
      </c>
      <c r="IB15" s="18">
        <v>1362</v>
      </c>
      <c r="IC15" s="18">
        <v>1299</v>
      </c>
      <c r="ID15" s="18">
        <v>1256</v>
      </c>
      <c r="IE15" s="18">
        <v>1280</v>
      </c>
      <c r="IF15" s="18">
        <v>1456</v>
      </c>
      <c r="IG15" s="18">
        <v>1416</v>
      </c>
      <c r="IH15" s="18">
        <v>1344</v>
      </c>
      <c r="II15" s="18">
        <v>1117</v>
      </c>
      <c r="IJ15" s="18">
        <v>1805</v>
      </c>
      <c r="IK15" s="18">
        <v>1286</v>
      </c>
      <c r="IL15" s="18">
        <v>1840</v>
      </c>
      <c r="IM15" s="18">
        <v>1208</v>
      </c>
      <c r="IN15" s="18">
        <v>1542</v>
      </c>
      <c r="IO15" s="18">
        <v>1605</v>
      </c>
      <c r="IP15" s="18">
        <v>1490</v>
      </c>
      <c r="IQ15" s="18">
        <v>1217</v>
      </c>
      <c r="IR15" s="18">
        <v>1614</v>
      </c>
      <c r="IS15" s="18">
        <v>1742</v>
      </c>
      <c r="IT15" s="18">
        <v>2143</v>
      </c>
      <c r="IU15" s="18">
        <v>1881</v>
      </c>
      <c r="IV15" s="18">
        <v>2059</v>
      </c>
      <c r="IW15" s="18">
        <v>2157</v>
      </c>
      <c r="IX15" s="18">
        <v>1550</v>
      </c>
      <c r="IY15" s="18">
        <v>1551</v>
      </c>
      <c r="IZ15" s="18">
        <v>1553</v>
      </c>
      <c r="JA15" s="18">
        <v>1030</v>
      </c>
      <c r="JB15" s="18">
        <v>1282</v>
      </c>
      <c r="JC15" s="18">
        <v>1393</v>
      </c>
      <c r="JD15" s="18">
        <v>1535</v>
      </c>
      <c r="JE15" s="18">
        <v>1640</v>
      </c>
      <c r="JF15" s="18">
        <v>1699</v>
      </c>
      <c r="JG15" s="18">
        <v>1403</v>
      </c>
      <c r="JH15" s="18">
        <v>1253</v>
      </c>
      <c r="JI15" s="18">
        <v>1534</v>
      </c>
      <c r="JJ15" s="18">
        <v>1531</v>
      </c>
      <c r="JK15" s="18">
        <v>1455</v>
      </c>
      <c r="JL15" s="18">
        <v>1500</v>
      </c>
      <c r="JM15" s="18">
        <v>1369</v>
      </c>
      <c r="JN15" s="18">
        <v>1138</v>
      </c>
      <c r="JO15" s="18">
        <v>1605</v>
      </c>
      <c r="JP15" s="18">
        <v>1276</v>
      </c>
      <c r="JQ15" s="18">
        <v>1874</v>
      </c>
      <c r="JR15" s="18">
        <v>1093</v>
      </c>
      <c r="JS15" s="18">
        <v>1260</v>
      </c>
      <c r="JT15" s="18">
        <v>1736</v>
      </c>
      <c r="JU15" s="18">
        <v>1349</v>
      </c>
      <c r="JV15" s="18">
        <v>1601</v>
      </c>
      <c r="JW15" s="18">
        <v>1815</v>
      </c>
      <c r="JX15" s="18">
        <v>1528</v>
      </c>
      <c r="JY15" s="18">
        <v>1496</v>
      </c>
      <c r="JZ15" s="18">
        <v>1370</v>
      </c>
      <c r="KA15" s="18">
        <v>1424</v>
      </c>
      <c r="KB15" s="18">
        <v>1559</v>
      </c>
      <c r="KC15" s="18">
        <v>1559</v>
      </c>
      <c r="KD15" s="18">
        <v>1168</v>
      </c>
      <c r="KE15" s="18">
        <v>1821</v>
      </c>
      <c r="KF15" s="18">
        <v>1566</v>
      </c>
      <c r="KG15" s="18">
        <v>2032</v>
      </c>
      <c r="KH15" s="18">
        <v>1738</v>
      </c>
      <c r="KI15" s="18">
        <v>1284</v>
      </c>
      <c r="KJ15" s="18">
        <v>1764</v>
      </c>
      <c r="KK15" s="18">
        <v>1837</v>
      </c>
      <c r="KL15" s="18">
        <v>1415</v>
      </c>
      <c r="KM15" s="18">
        <v>1583</v>
      </c>
      <c r="KN15" s="18">
        <v>1417</v>
      </c>
      <c r="KO15" s="18">
        <v>1708</v>
      </c>
      <c r="KP15" s="18">
        <v>1127</v>
      </c>
      <c r="KQ15" s="18">
        <v>1399</v>
      </c>
      <c r="KR15" s="18">
        <v>1361</v>
      </c>
      <c r="KS15" s="18">
        <v>1319</v>
      </c>
      <c r="KT15" s="18">
        <v>1240</v>
      </c>
      <c r="KU15" s="18">
        <v>1348</v>
      </c>
      <c r="KV15" s="18">
        <v>1334</v>
      </c>
      <c r="KW15" s="18">
        <v>1028</v>
      </c>
      <c r="KX15" s="18">
        <v>1335</v>
      </c>
      <c r="KY15" s="18">
        <v>1275</v>
      </c>
      <c r="KZ15" s="18">
        <v>1411</v>
      </c>
      <c r="LA15" s="18">
        <v>1230</v>
      </c>
      <c r="LB15" s="18">
        <v>1571</v>
      </c>
      <c r="LC15" s="18">
        <v>1352</v>
      </c>
      <c r="LD15" s="18">
        <v>1242</v>
      </c>
      <c r="LE15" s="18">
        <v>1305</v>
      </c>
      <c r="LF15" s="18">
        <v>1979</v>
      </c>
      <c r="LG15" s="18">
        <v>1741</v>
      </c>
      <c r="LH15" s="18">
        <v>1351</v>
      </c>
      <c r="LI15" s="18">
        <v>1493</v>
      </c>
      <c r="LJ15" s="18">
        <v>1845</v>
      </c>
      <c r="LK15" s="18">
        <v>1551</v>
      </c>
      <c r="LL15" s="18">
        <v>1494</v>
      </c>
      <c r="LM15" s="18">
        <v>1431</v>
      </c>
      <c r="LN15" s="18">
        <v>1345</v>
      </c>
      <c r="LO15" s="18">
        <v>1416</v>
      </c>
      <c r="LP15" s="18">
        <v>1519</v>
      </c>
      <c r="LQ15" s="18">
        <v>749</v>
      </c>
      <c r="LR15" s="18">
        <v>1019</v>
      </c>
      <c r="LS15" s="18">
        <v>610</v>
      </c>
      <c r="LT15" s="18">
        <v>1086</v>
      </c>
      <c r="LU15" s="18">
        <v>1323</v>
      </c>
      <c r="LV15" s="18">
        <v>1716</v>
      </c>
      <c r="LW15" s="18">
        <v>903</v>
      </c>
      <c r="LX15" s="18">
        <v>1358</v>
      </c>
      <c r="LY15" s="18">
        <v>727</v>
      </c>
      <c r="LZ15" s="18">
        <v>968</v>
      </c>
      <c r="MA15" s="18">
        <v>1018</v>
      </c>
      <c r="MB15" s="18">
        <v>764</v>
      </c>
      <c r="MC15" s="18">
        <v>1079</v>
      </c>
      <c r="MD15" s="18">
        <v>1271</v>
      </c>
      <c r="ME15" s="18">
        <v>1561</v>
      </c>
      <c r="MF15" s="18">
        <v>1409</v>
      </c>
      <c r="MG15" s="18">
        <v>1371</v>
      </c>
      <c r="MH15" s="18">
        <v>1084</v>
      </c>
      <c r="MI15" s="18">
        <v>1200</v>
      </c>
      <c r="MJ15" s="18">
        <v>1716</v>
      </c>
      <c r="MK15" s="18">
        <v>1638</v>
      </c>
      <c r="ML15" s="18">
        <v>1541</v>
      </c>
      <c r="MM15" s="18">
        <v>1594</v>
      </c>
      <c r="MN15" s="18">
        <v>1460</v>
      </c>
      <c r="MO15" s="18">
        <v>1739</v>
      </c>
      <c r="MP15" s="18">
        <v>1732</v>
      </c>
      <c r="MQ15" s="18">
        <v>1590</v>
      </c>
      <c r="MR15" s="18">
        <v>1630</v>
      </c>
      <c r="MS15" s="18">
        <v>1206</v>
      </c>
      <c r="MT15" s="18">
        <v>1390</v>
      </c>
      <c r="MU15" s="18">
        <v>1568</v>
      </c>
    </row>
    <row r="16" spans="1:359" x14ac:dyDescent="0.3">
      <c r="A16" s="18" t="s">
        <v>5105</v>
      </c>
      <c r="B16" s="18">
        <v>438376</v>
      </c>
      <c r="C16" s="18">
        <v>440066</v>
      </c>
      <c r="D16" s="18">
        <v>415049</v>
      </c>
      <c r="E16" s="18">
        <v>455654</v>
      </c>
      <c r="F16" s="18">
        <v>379977</v>
      </c>
      <c r="G16" s="18">
        <v>396433</v>
      </c>
      <c r="H16" s="18">
        <v>375739</v>
      </c>
      <c r="I16" s="18">
        <v>425909</v>
      </c>
      <c r="J16" s="18">
        <v>460688</v>
      </c>
      <c r="K16" s="18">
        <v>435398</v>
      </c>
      <c r="L16" s="18">
        <v>413162</v>
      </c>
      <c r="M16" s="18">
        <v>408666</v>
      </c>
      <c r="N16" s="18">
        <v>424343</v>
      </c>
      <c r="O16" s="18">
        <v>453611</v>
      </c>
      <c r="P16" s="18">
        <v>368160</v>
      </c>
      <c r="Q16" s="18">
        <v>304172</v>
      </c>
      <c r="R16" s="18">
        <v>485796</v>
      </c>
      <c r="S16" s="18">
        <v>448038</v>
      </c>
      <c r="T16" s="18">
        <v>377541</v>
      </c>
      <c r="U16" s="18">
        <v>444195</v>
      </c>
      <c r="V16" s="18">
        <v>411647</v>
      </c>
      <c r="W16" s="18">
        <v>423973</v>
      </c>
      <c r="X16" s="18">
        <v>380027</v>
      </c>
      <c r="Y16" s="18">
        <v>375513</v>
      </c>
      <c r="Z16" s="18">
        <v>474758</v>
      </c>
      <c r="AA16" s="18">
        <v>452872</v>
      </c>
      <c r="AB16" s="18">
        <v>381466</v>
      </c>
      <c r="AC16" s="18">
        <v>415338</v>
      </c>
      <c r="AD16" s="18">
        <v>415422</v>
      </c>
      <c r="AE16" s="18">
        <v>343609</v>
      </c>
      <c r="AF16" s="18">
        <v>445511</v>
      </c>
      <c r="AG16" s="18">
        <v>479411</v>
      </c>
      <c r="AH16" s="18">
        <v>371658</v>
      </c>
      <c r="AI16" s="18">
        <v>399537</v>
      </c>
      <c r="AJ16" s="18">
        <v>423652</v>
      </c>
      <c r="AK16" s="18">
        <v>380928</v>
      </c>
      <c r="AL16" s="18">
        <v>392402</v>
      </c>
      <c r="AM16" s="18">
        <v>492601</v>
      </c>
      <c r="AN16" s="18">
        <v>439086</v>
      </c>
      <c r="AO16" s="18">
        <v>397336</v>
      </c>
      <c r="AP16" s="18">
        <v>420744</v>
      </c>
      <c r="AQ16" s="18">
        <v>376440</v>
      </c>
      <c r="AR16" s="18">
        <v>395554</v>
      </c>
      <c r="AS16" s="18">
        <v>412003</v>
      </c>
      <c r="AT16" s="18">
        <v>446032</v>
      </c>
      <c r="AU16" s="18">
        <v>321744</v>
      </c>
      <c r="AV16" s="18">
        <v>335826</v>
      </c>
      <c r="AW16" s="18">
        <v>401040</v>
      </c>
      <c r="AX16" s="18">
        <v>392023</v>
      </c>
      <c r="AY16" s="18">
        <v>432036</v>
      </c>
      <c r="AZ16" s="18">
        <v>590843</v>
      </c>
      <c r="BA16" s="18">
        <v>602625</v>
      </c>
      <c r="BB16" s="18">
        <v>495958</v>
      </c>
      <c r="BC16" s="18">
        <v>468857</v>
      </c>
      <c r="BD16" s="18">
        <v>484257</v>
      </c>
      <c r="BE16" s="18">
        <v>300719</v>
      </c>
      <c r="BF16" s="18">
        <v>395658</v>
      </c>
      <c r="BG16" s="18">
        <v>325098</v>
      </c>
      <c r="BH16" s="18">
        <v>341658</v>
      </c>
      <c r="BI16" s="18">
        <v>374019</v>
      </c>
      <c r="BJ16" s="18">
        <v>373696</v>
      </c>
      <c r="BK16" s="18">
        <v>320567</v>
      </c>
      <c r="BL16" s="18">
        <v>380815</v>
      </c>
      <c r="BM16" s="18">
        <v>361851</v>
      </c>
      <c r="BN16" s="18">
        <v>441453</v>
      </c>
      <c r="BO16" s="18">
        <v>447459</v>
      </c>
      <c r="BP16" s="18">
        <v>475070</v>
      </c>
      <c r="BQ16" s="18">
        <v>395743</v>
      </c>
      <c r="BR16" s="18">
        <v>424304</v>
      </c>
      <c r="BS16" s="18">
        <v>496231</v>
      </c>
      <c r="BT16" s="18">
        <v>442699</v>
      </c>
      <c r="BU16" s="18">
        <v>421450</v>
      </c>
      <c r="BV16" s="18">
        <v>376781</v>
      </c>
      <c r="BW16" s="18">
        <v>440490</v>
      </c>
      <c r="BX16" s="18">
        <v>390134</v>
      </c>
      <c r="BY16" s="18">
        <v>421557</v>
      </c>
      <c r="BZ16" s="18">
        <v>476508</v>
      </c>
      <c r="CA16" s="18">
        <v>400781</v>
      </c>
      <c r="CB16" s="18">
        <v>428359</v>
      </c>
      <c r="CC16" s="18">
        <v>473094</v>
      </c>
      <c r="CD16" s="18">
        <v>317324</v>
      </c>
      <c r="CE16" s="18">
        <v>349493</v>
      </c>
      <c r="CF16" s="18">
        <v>483293</v>
      </c>
      <c r="CG16" s="18">
        <v>549917</v>
      </c>
      <c r="CH16" s="18">
        <v>562407</v>
      </c>
      <c r="CI16" s="18">
        <v>431379</v>
      </c>
      <c r="CJ16" s="18">
        <v>569287</v>
      </c>
      <c r="CK16" s="18">
        <v>488764</v>
      </c>
      <c r="CL16" s="18">
        <v>428977</v>
      </c>
      <c r="CM16" s="18">
        <v>377810</v>
      </c>
      <c r="CN16" s="18">
        <v>382552</v>
      </c>
      <c r="CO16" s="18">
        <v>368945</v>
      </c>
      <c r="CP16" s="18">
        <v>406361</v>
      </c>
      <c r="CQ16" s="18">
        <v>391406</v>
      </c>
      <c r="CR16" s="18">
        <v>392539</v>
      </c>
      <c r="CS16" s="18">
        <v>240164</v>
      </c>
      <c r="CT16" s="18">
        <v>388082</v>
      </c>
      <c r="CU16" s="18">
        <v>520142</v>
      </c>
      <c r="CV16" s="18">
        <v>469616</v>
      </c>
      <c r="CW16" s="18">
        <v>477115</v>
      </c>
      <c r="CX16" s="18">
        <v>435568</v>
      </c>
      <c r="CY16" s="18">
        <v>458694</v>
      </c>
      <c r="CZ16" s="18">
        <v>389973</v>
      </c>
      <c r="DA16" s="18">
        <v>404989</v>
      </c>
      <c r="DB16" s="18">
        <v>402700</v>
      </c>
      <c r="DC16" s="18">
        <v>322192</v>
      </c>
      <c r="DD16" s="18">
        <v>417970</v>
      </c>
      <c r="DE16" s="18">
        <v>390046</v>
      </c>
      <c r="DF16" s="18">
        <v>409404</v>
      </c>
      <c r="DG16" s="18">
        <v>413088</v>
      </c>
      <c r="DH16" s="18">
        <v>412755</v>
      </c>
      <c r="DI16" s="18">
        <v>380650</v>
      </c>
      <c r="DJ16" s="18">
        <v>383086</v>
      </c>
      <c r="DK16" s="18">
        <v>385405</v>
      </c>
      <c r="DL16" s="18">
        <v>411643</v>
      </c>
      <c r="DM16" s="18">
        <v>436176</v>
      </c>
      <c r="DN16" s="18">
        <v>436454</v>
      </c>
      <c r="DO16" s="18">
        <v>443810</v>
      </c>
      <c r="DP16" s="18">
        <v>493142</v>
      </c>
      <c r="DQ16" s="18">
        <v>459573</v>
      </c>
      <c r="DR16" s="18">
        <v>401568</v>
      </c>
      <c r="DS16" s="18">
        <v>404976</v>
      </c>
      <c r="DT16" s="18">
        <v>43705</v>
      </c>
      <c r="DU16" s="18">
        <v>51821</v>
      </c>
      <c r="DV16" s="18">
        <v>45048</v>
      </c>
      <c r="DW16" s="18">
        <v>34830</v>
      </c>
      <c r="DX16" s="18">
        <v>34534</v>
      </c>
      <c r="DY16" s="18">
        <v>442181</v>
      </c>
      <c r="DZ16" s="18">
        <v>445308</v>
      </c>
      <c r="EA16" s="18">
        <v>349334</v>
      </c>
      <c r="EB16" s="18">
        <v>475241</v>
      </c>
      <c r="EC16" s="18">
        <v>439494</v>
      </c>
      <c r="ED16" s="18">
        <v>488266</v>
      </c>
      <c r="EE16" s="18">
        <v>456543</v>
      </c>
      <c r="EF16" s="18">
        <v>412540</v>
      </c>
      <c r="EG16" s="18">
        <v>435140</v>
      </c>
      <c r="EH16" s="18">
        <v>437828</v>
      </c>
      <c r="EI16" s="18">
        <v>436111</v>
      </c>
      <c r="EJ16" s="18">
        <v>450001</v>
      </c>
      <c r="EK16" s="18">
        <v>462059</v>
      </c>
      <c r="EL16" s="18">
        <v>467847</v>
      </c>
      <c r="EM16" s="18">
        <v>490279</v>
      </c>
      <c r="EN16" s="18">
        <v>382694</v>
      </c>
      <c r="EO16" s="18">
        <v>365161</v>
      </c>
      <c r="EP16" s="18">
        <v>344613</v>
      </c>
      <c r="EQ16" s="18">
        <v>304618</v>
      </c>
      <c r="ER16" s="18">
        <v>407557</v>
      </c>
      <c r="ES16" s="18">
        <v>374331</v>
      </c>
      <c r="ET16" s="18">
        <v>329956</v>
      </c>
      <c r="EU16" s="18">
        <v>401582</v>
      </c>
      <c r="EV16" s="18">
        <v>397670</v>
      </c>
      <c r="EW16" s="18">
        <v>350517</v>
      </c>
      <c r="EX16" s="18">
        <v>324847</v>
      </c>
      <c r="EY16" s="18">
        <v>368364</v>
      </c>
      <c r="EZ16" s="18">
        <v>387770</v>
      </c>
      <c r="FA16" s="18">
        <v>429312</v>
      </c>
      <c r="FB16" s="18">
        <v>416580</v>
      </c>
      <c r="FC16" s="18">
        <v>461706</v>
      </c>
      <c r="FD16" s="18">
        <v>457527</v>
      </c>
      <c r="FE16" s="18">
        <v>433863</v>
      </c>
      <c r="FF16" s="18">
        <v>445044</v>
      </c>
      <c r="FG16" s="18">
        <v>415032</v>
      </c>
      <c r="FH16" s="18">
        <v>490510</v>
      </c>
      <c r="FI16" s="18">
        <v>391900</v>
      </c>
      <c r="FJ16" s="18">
        <v>439390</v>
      </c>
      <c r="FK16" s="18">
        <v>468118</v>
      </c>
      <c r="FL16" s="18">
        <v>446648</v>
      </c>
      <c r="FM16" s="18">
        <v>492458</v>
      </c>
      <c r="FN16" s="18">
        <v>485098</v>
      </c>
      <c r="FO16" s="18">
        <v>491788</v>
      </c>
      <c r="FP16" s="18">
        <v>404555</v>
      </c>
      <c r="FQ16" s="18">
        <v>294212</v>
      </c>
      <c r="FR16" s="18">
        <v>450373</v>
      </c>
      <c r="FS16" s="18">
        <v>428553</v>
      </c>
      <c r="FT16" s="18">
        <v>350493</v>
      </c>
      <c r="FU16" s="18">
        <v>384863</v>
      </c>
      <c r="FV16" s="18">
        <v>379787</v>
      </c>
      <c r="FW16" s="18">
        <v>420481</v>
      </c>
      <c r="FX16" s="18">
        <v>387477</v>
      </c>
      <c r="FY16" s="18">
        <v>402906</v>
      </c>
      <c r="FZ16" s="18">
        <v>323208</v>
      </c>
      <c r="GA16" s="18">
        <v>347327</v>
      </c>
      <c r="GB16" s="18">
        <v>376793</v>
      </c>
      <c r="GC16" s="18">
        <v>413449</v>
      </c>
      <c r="GD16" s="18">
        <v>366175</v>
      </c>
      <c r="GE16" s="18">
        <v>385008</v>
      </c>
      <c r="GF16" s="18">
        <v>370840</v>
      </c>
      <c r="GG16" s="18">
        <v>372484</v>
      </c>
      <c r="GH16" s="18">
        <v>443853</v>
      </c>
      <c r="GI16" s="18">
        <v>379441</v>
      </c>
      <c r="GJ16" s="18">
        <v>347216</v>
      </c>
      <c r="GK16" s="18">
        <v>366640</v>
      </c>
      <c r="GL16" s="18">
        <v>237858</v>
      </c>
      <c r="GM16" s="18">
        <v>402869</v>
      </c>
      <c r="GN16" s="18">
        <v>433709</v>
      </c>
      <c r="GO16" s="18">
        <v>422115</v>
      </c>
      <c r="GP16" s="18">
        <v>412686</v>
      </c>
      <c r="GQ16" s="18">
        <v>417006</v>
      </c>
      <c r="GR16" s="18">
        <v>397548</v>
      </c>
      <c r="GS16" s="18">
        <v>403024</v>
      </c>
      <c r="GT16" s="18">
        <v>419847</v>
      </c>
      <c r="GU16" s="18">
        <v>430748</v>
      </c>
      <c r="GV16" s="18">
        <v>417896</v>
      </c>
      <c r="GW16" s="18">
        <v>444157</v>
      </c>
      <c r="GX16" s="18">
        <v>410567</v>
      </c>
      <c r="GY16" s="18">
        <v>373229</v>
      </c>
      <c r="GZ16" s="18">
        <v>383308</v>
      </c>
      <c r="HA16" s="18">
        <v>506631</v>
      </c>
      <c r="HB16" s="18">
        <v>434589</v>
      </c>
      <c r="HC16" s="18">
        <v>503067</v>
      </c>
      <c r="HD16" s="18">
        <v>459967</v>
      </c>
      <c r="HE16" s="18">
        <v>422884</v>
      </c>
      <c r="HF16" s="18">
        <v>464651</v>
      </c>
      <c r="HG16" s="18">
        <v>513833</v>
      </c>
      <c r="HH16" s="18">
        <v>482070</v>
      </c>
      <c r="HI16" s="18">
        <v>478597</v>
      </c>
      <c r="HJ16" s="18">
        <v>438295</v>
      </c>
      <c r="HK16" s="18">
        <v>384836</v>
      </c>
      <c r="HL16" s="18">
        <v>468332</v>
      </c>
      <c r="HM16" s="18">
        <v>394957</v>
      </c>
      <c r="HN16" s="18">
        <v>433165</v>
      </c>
      <c r="HO16" s="18">
        <v>386867</v>
      </c>
      <c r="HP16" s="18">
        <v>428374</v>
      </c>
      <c r="HQ16" s="18">
        <v>382153</v>
      </c>
      <c r="HR16" s="18">
        <v>384095</v>
      </c>
      <c r="HS16" s="18">
        <v>371664</v>
      </c>
      <c r="HT16" s="18">
        <v>411957</v>
      </c>
      <c r="HU16" s="18">
        <v>418523</v>
      </c>
      <c r="HV16" s="18">
        <v>405896</v>
      </c>
      <c r="HW16" s="18">
        <v>382902</v>
      </c>
      <c r="HX16" s="18">
        <v>383531</v>
      </c>
      <c r="HY16" s="18">
        <v>422764</v>
      </c>
      <c r="HZ16" s="18">
        <v>403362</v>
      </c>
      <c r="IA16" s="18">
        <v>459786</v>
      </c>
      <c r="IB16" s="18">
        <v>470277</v>
      </c>
      <c r="IC16" s="18">
        <v>429427</v>
      </c>
      <c r="ID16" s="18">
        <v>446253</v>
      </c>
      <c r="IE16" s="18">
        <v>410985</v>
      </c>
      <c r="IF16" s="18">
        <v>438653</v>
      </c>
      <c r="IG16" s="18">
        <v>403065</v>
      </c>
      <c r="IH16" s="18">
        <v>424855</v>
      </c>
      <c r="II16" s="18">
        <v>401822</v>
      </c>
      <c r="IJ16" s="18">
        <v>514878</v>
      </c>
      <c r="IK16" s="18">
        <v>393591</v>
      </c>
      <c r="IL16" s="18">
        <v>466338</v>
      </c>
      <c r="IM16" s="18">
        <v>406062</v>
      </c>
      <c r="IN16" s="18">
        <v>488882</v>
      </c>
      <c r="IO16" s="18">
        <v>468541</v>
      </c>
      <c r="IP16" s="18">
        <v>452476</v>
      </c>
      <c r="IQ16" s="18">
        <v>387654</v>
      </c>
      <c r="IR16" s="18">
        <v>501329</v>
      </c>
      <c r="IS16" s="18">
        <v>527427</v>
      </c>
      <c r="IT16" s="18">
        <v>564566</v>
      </c>
      <c r="IU16" s="18">
        <v>569423</v>
      </c>
      <c r="IV16" s="18">
        <v>620771</v>
      </c>
      <c r="IW16" s="18">
        <v>597416</v>
      </c>
      <c r="IX16" s="18">
        <v>482108</v>
      </c>
      <c r="IY16" s="18">
        <v>480097</v>
      </c>
      <c r="IZ16" s="18">
        <v>467250</v>
      </c>
      <c r="JA16" s="18">
        <v>403390</v>
      </c>
      <c r="JB16" s="18">
        <v>421073</v>
      </c>
      <c r="JC16" s="18">
        <v>483236</v>
      </c>
      <c r="JD16" s="18">
        <v>495266</v>
      </c>
      <c r="JE16" s="18">
        <v>434501</v>
      </c>
      <c r="JF16" s="18">
        <v>454638</v>
      </c>
      <c r="JG16" s="18">
        <v>412854</v>
      </c>
      <c r="JH16" s="18">
        <v>409858</v>
      </c>
      <c r="JI16" s="18">
        <v>434277</v>
      </c>
      <c r="JJ16" s="18">
        <v>487569</v>
      </c>
      <c r="JK16" s="18">
        <v>457364</v>
      </c>
      <c r="JL16" s="18">
        <v>497503</v>
      </c>
      <c r="JM16" s="18">
        <v>434675</v>
      </c>
      <c r="JN16" s="18">
        <v>454580</v>
      </c>
      <c r="JO16" s="18">
        <v>500336</v>
      </c>
      <c r="JP16" s="18">
        <v>413698</v>
      </c>
      <c r="JQ16" s="18">
        <v>460397</v>
      </c>
      <c r="JR16" s="18">
        <v>338324</v>
      </c>
      <c r="JS16" s="18">
        <v>406048</v>
      </c>
      <c r="JT16" s="18">
        <v>438119</v>
      </c>
      <c r="JU16" s="18">
        <v>502211</v>
      </c>
      <c r="JV16" s="18">
        <v>471455</v>
      </c>
      <c r="JW16" s="18">
        <v>484893</v>
      </c>
      <c r="JX16" s="18">
        <v>433242</v>
      </c>
      <c r="JY16" s="18">
        <v>520217</v>
      </c>
      <c r="JZ16" s="18">
        <v>411177</v>
      </c>
      <c r="KA16" s="18">
        <v>450827</v>
      </c>
      <c r="KB16" s="18">
        <v>444674</v>
      </c>
      <c r="KC16" s="18">
        <v>365936</v>
      </c>
      <c r="KD16" s="18">
        <v>367106</v>
      </c>
      <c r="KE16" s="18">
        <v>463193</v>
      </c>
      <c r="KF16" s="18">
        <v>431355</v>
      </c>
      <c r="KG16" s="18">
        <v>445452</v>
      </c>
      <c r="KH16" s="18">
        <v>452792</v>
      </c>
      <c r="KI16" s="18">
        <v>437889</v>
      </c>
      <c r="KJ16" s="18">
        <v>408155</v>
      </c>
      <c r="KK16" s="18">
        <v>452780</v>
      </c>
      <c r="KL16" s="18">
        <v>389578</v>
      </c>
      <c r="KM16" s="18">
        <v>353337</v>
      </c>
      <c r="KN16" s="18">
        <v>383949</v>
      </c>
      <c r="KO16" s="18">
        <v>424673</v>
      </c>
      <c r="KP16" s="18">
        <v>314566</v>
      </c>
      <c r="KQ16" s="18">
        <v>375989</v>
      </c>
      <c r="KR16" s="18">
        <v>368248</v>
      </c>
      <c r="KS16" s="18">
        <v>435595</v>
      </c>
      <c r="KT16" s="18">
        <v>324961</v>
      </c>
      <c r="KU16" s="18">
        <v>432048</v>
      </c>
      <c r="KV16" s="18">
        <v>465079</v>
      </c>
      <c r="KW16" s="18">
        <v>380983</v>
      </c>
      <c r="KX16" s="18">
        <v>354765</v>
      </c>
      <c r="KY16" s="18">
        <v>360097</v>
      </c>
      <c r="KZ16" s="18">
        <v>374790</v>
      </c>
      <c r="LA16" s="18">
        <v>401726</v>
      </c>
      <c r="LB16" s="18">
        <v>384051</v>
      </c>
      <c r="LC16" s="18">
        <v>361238</v>
      </c>
      <c r="LD16" s="18">
        <v>397745</v>
      </c>
      <c r="LE16" s="18">
        <v>417547</v>
      </c>
      <c r="LF16" s="18">
        <v>491781</v>
      </c>
      <c r="LG16" s="18">
        <v>456517</v>
      </c>
      <c r="LH16" s="18">
        <v>428312</v>
      </c>
      <c r="LI16" s="18">
        <v>430629</v>
      </c>
      <c r="LJ16" s="18">
        <v>476451</v>
      </c>
      <c r="LK16" s="18">
        <v>434295</v>
      </c>
      <c r="LL16" s="18">
        <v>453659</v>
      </c>
      <c r="LM16" s="18">
        <v>464298</v>
      </c>
      <c r="LN16" s="18">
        <v>446313</v>
      </c>
      <c r="LO16" s="18">
        <v>429900</v>
      </c>
      <c r="LP16" s="18">
        <v>415175</v>
      </c>
      <c r="LQ16" s="18">
        <v>261838</v>
      </c>
      <c r="LR16" s="18">
        <v>284354</v>
      </c>
      <c r="LS16" s="18">
        <v>217172</v>
      </c>
      <c r="LT16" s="18">
        <v>309811</v>
      </c>
      <c r="LU16" s="18">
        <v>324686</v>
      </c>
      <c r="LV16" s="18">
        <v>413059</v>
      </c>
      <c r="LW16" s="18">
        <v>337936</v>
      </c>
      <c r="LX16" s="18">
        <v>344929</v>
      </c>
      <c r="LY16" s="18">
        <v>196362</v>
      </c>
      <c r="LZ16" s="18">
        <v>213090</v>
      </c>
      <c r="MA16" s="18">
        <v>257694</v>
      </c>
      <c r="MB16" s="18">
        <v>293363</v>
      </c>
      <c r="MC16" s="18">
        <v>274888</v>
      </c>
      <c r="MD16" s="18">
        <v>489241</v>
      </c>
      <c r="ME16" s="18">
        <v>478215</v>
      </c>
      <c r="MF16" s="18">
        <v>402532</v>
      </c>
      <c r="MG16" s="18">
        <v>390507</v>
      </c>
      <c r="MH16" s="18">
        <v>419437</v>
      </c>
      <c r="MI16" s="18">
        <v>379555</v>
      </c>
      <c r="MJ16" s="18">
        <v>430837</v>
      </c>
      <c r="MK16" s="18">
        <v>432785</v>
      </c>
      <c r="ML16" s="18">
        <v>406609</v>
      </c>
      <c r="MM16" s="18">
        <v>463061</v>
      </c>
      <c r="MN16" s="18">
        <v>449751</v>
      </c>
      <c r="MO16" s="18">
        <v>454855</v>
      </c>
      <c r="MP16" s="18">
        <v>482013</v>
      </c>
      <c r="MQ16" s="18">
        <v>409687</v>
      </c>
      <c r="MR16" s="18">
        <v>425749</v>
      </c>
      <c r="MS16" s="18">
        <v>379504</v>
      </c>
      <c r="MT16" s="18">
        <v>382587</v>
      </c>
      <c r="MU16" s="18">
        <v>456236</v>
      </c>
    </row>
    <row r="17" spans="1:359" x14ac:dyDescent="0.3">
      <c r="A17" s="83" t="s">
        <v>5106</v>
      </c>
      <c r="B17" s="83">
        <v>695</v>
      </c>
      <c r="C17" s="83">
        <v>706</v>
      </c>
      <c r="D17" s="83">
        <v>520</v>
      </c>
      <c r="E17" s="83">
        <v>797</v>
      </c>
      <c r="F17" s="83">
        <v>463</v>
      </c>
      <c r="G17" s="83">
        <v>427</v>
      </c>
      <c r="H17" s="83">
        <v>0</v>
      </c>
      <c r="I17" s="83">
        <v>0</v>
      </c>
      <c r="J17" s="83">
        <v>8809</v>
      </c>
      <c r="K17" s="83">
        <v>3459</v>
      </c>
      <c r="L17" s="83">
        <v>4311</v>
      </c>
      <c r="M17" s="83">
        <v>0</v>
      </c>
      <c r="N17" s="83">
        <v>30</v>
      </c>
      <c r="O17" s="83">
        <v>6768</v>
      </c>
      <c r="P17" s="83">
        <v>10</v>
      </c>
      <c r="Q17" s="83">
        <v>10</v>
      </c>
      <c r="R17" s="83">
        <v>0</v>
      </c>
      <c r="S17" s="83">
        <v>1682</v>
      </c>
      <c r="T17" s="83">
        <v>2755</v>
      </c>
      <c r="U17" s="83">
        <v>37</v>
      </c>
      <c r="V17" s="83">
        <v>0</v>
      </c>
      <c r="W17" s="83">
        <v>38</v>
      </c>
      <c r="X17" s="83">
        <v>46</v>
      </c>
      <c r="Y17" s="83">
        <v>605</v>
      </c>
      <c r="Z17" s="83">
        <v>28</v>
      </c>
      <c r="AA17" s="83">
        <v>705</v>
      </c>
      <c r="AB17" s="83">
        <v>725</v>
      </c>
      <c r="AC17" s="83">
        <v>0</v>
      </c>
      <c r="AD17" s="83">
        <v>9</v>
      </c>
      <c r="AE17" s="83">
        <v>37</v>
      </c>
      <c r="AF17" s="83">
        <v>0</v>
      </c>
      <c r="AG17" s="83">
        <v>8794</v>
      </c>
      <c r="AH17" s="83">
        <v>2662</v>
      </c>
      <c r="AI17" s="83">
        <v>0</v>
      </c>
      <c r="AJ17" s="83">
        <v>0</v>
      </c>
      <c r="AK17" s="83">
        <v>140</v>
      </c>
      <c r="AL17" s="83">
        <v>0</v>
      </c>
      <c r="AM17" s="83">
        <v>2783</v>
      </c>
      <c r="AN17" s="83">
        <v>0</v>
      </c>
      <c r="AO17" s="83">
        <v>6002</v>
      </c>
      <c r="AP17" s="83">
        <v>0</v>
      </c>
      <c r="AQ17" s="83">
        <v>2544</v>
      </c>
      <c r="AR17" s="83">
        <v>0</v>
      </c>
      <c r="AS17" s="83">
        <v>0</v>
      </c>
      <c r="AT17" s="83">
        <v>0</v>
      </c>
      <c r="AU17" s="83">
        <v>0</v>
      </c>
      <c r="AV17" s="83">
        <v>6442</v>
      </c>
      <c r="AW17" s="83">
        <v>0</v>
      </c>
      <c r="AX17" s="83">
        <v>5269</v>
      </c>
      <c r="AY17" s="83">
        <v>39</v>
      </c>
      <c r="AZ17" s="83">
        <v>76</v>
      </c>
      <c r="BA17" s="83">
        <v>914</v>
      </c>
      <c r="BB17" s="83">
        <v>0</v>
      </c>
      <c r="BC17" s="83">
        <v>0</v>
      </c>
      <c r="BD17" s="83">
        <v>0</v>
      </c>
      <c r="BE17" s="83">
        <v>4025</v>
      </c>
      <c r="BF17" s="83">
        <v>0</v>
      </c>
      <c r="BG17" s="83">
        <v>0</v>
      </c>
      <c r="BH17" s="83">
        <v>0</v>
      </c>
      <c r="BI17" s="83">
        <v>9</v>
      </c>
      <c r="BJ17" s="83">
        <v>0</v>
      </c>
      <c r="BK17" s="83">
        <v>20</v>
      </c>
      <c r="BL17" s="83">
        <v>0</v>
      </c>
      <c r="BM17" s="83">
        <v>0</v>
      </c>
      <c r="BN17" s="83">
        <v>2756</v>
      </c>
      <c r="BO17" s="83">
        <v>0</v>
      </c>
      <c r="BP17" s="83">
        <v>10</v>
      </c>
      <c r="BQ17" s="83">
        <v>0</v>
      </c>
      <c r="BR17" s="83">
        <v>0</v>
      </c>
      <c r="BS17" s="83">
        <v>0</v>
      </c>
      <c r="BT17" s="83">
        <v>9574</v>
      </c>
      <c r="BU17" s="83">
        <v>2844</v>
      </c>
      <c r="BV17" s="83">
        <v>0</v>
      </c>
      <c r="BW17" s="83">
        <v>9411</v>
      </c>
      <c r="BX17" s="83">
        <v>9</v>
      </c>
      <c r="BY17" s="83">
        <v>0</v>
      </c>
      <c r="BZ17" s="83">
        <v>0</v>
      </c>
      <c r="CA17" s="83">
        <v>20</v>
      </c>
      <c r="CB17" s="83">
        <v>10</v>
      </c>
      <c r="CC17" s="83">
        <v>0</v>
      </c>
      <c r="CD17" s="83">
        <v>0</v>
      </c>
      <c r="CE17" s="83">
        <v>3921</v>
      </c>
      <c r="CF17" s="83">
        <v>0</v>
      </c>
      <c r="CG17" s="83">
        <v>862</v>
      </c>
      <c r="CH17" s="83">
        <v>0</v>
      </c>
      <c r="CI17" s="83">
        <v>722</v>
      </c>
      <c r="CJ17" s="83">
        <v>8</v>
      </c>
      <c r="CK17" s="83">
        <v>0</v>
      </c>
      <c r="CL17" s="83">
        <v>10</v>
      </c>
      <c r="CM17" s="83">
        <v>6181</v>
      </c>
      <c r="CN17" s="83">
        <v>0</v>
      </c>
      <c r="CO17" s="83">
        <v>0</v>
      </c>
      <c r="CP17" s="83">
        <v>0</v>
      </c>
      <c r="CQ17" s="83">
        <v>26</v>
      </c>
      <c r="CR17" s="83">
        <v>4699</v>
      </c>
      <c r="CS17" s="83">
        <v>0</v>
      </c>
      <c r="CT17" s="83">
        <v>7679</v>
      </c>
      <c r="CU17" s="83">
        <v>6704</v>
      </c>
      <c r="CV17" s="83">
        <v>2237</v>
      </c>
      <c r="CW17" s="83">
        <v>5052</v>
      </c>
      <c r="CX17" s="83">
        <v>6056</v>
      </c>
      <c r="CY17" s="83">
        <v>0</v>
      </c>
      <c r="CZ17" s="83">
        <v>5106</v>
      </c>
      <c r="DA17" s="83">
        <v>10</v>
      </c>
      <c r="DB17" s="83">
        <v>0</v>
      </c>
      <c r="DC17" s="83">
        <v>0</v>
      </c>
      <c r="DD17" s="83">
        <v>28</v>
      </c>
      <c r="DE17" s="83">
        <v>6068</v>
      </c>
      <c r="DF17" s="83">
        <v>10</v>
      </c>
      <c r="DG17" s="83">
        <v>0</v>
      </c>
      <c r="DH17" s="83">
        <v>9</v>
      </c>
      <c r="DI17" s="83">
        <v>8</v>
      </c>
      <c r="DJ17" s="83">
        <v>10</v>
      </c>
      <c r="DK17" s="83">
        <v>0</v>
      </c>
      <c r="DL17" s="83">
        <v>0</v>
      </c>
      <c r="DM17" s="83">
        <v>0</v>
      </c>
      <c r="DN17" s="83">
        <v>0</v>
      </c>
      <c r="DO17" s="83">
        <v>0</v>
      </c>
      <c r="DP17" s="83">
        <v>25</v>
      </c>
      <c r="DQ17" s="83">
        <v>0</v>
      </c>
      <c r="DR17" s="83">
        <v>0</v>
      </c>
      <c r="DS17" s="83">
        <v>508</v>
      </c>
      <c r="DT17" s="83">
        <v>0</v>
      </c>
      <c r="DU17" s="83">
        <v>0</v>
      </c>
      <c r="DV17" s="83">
        <v>0</v>
      </c>
      <c r="DW17" s="83">
        <v>1378</v>
      </c>
      <c r="DX17" s="83">
        <v>0</v>
      </c>
      <c r="DY17" s="83">
        <v>0</v>
      </c>
      <c r="DZ17" s="83">
        <v>0</v>
      </c>
      <c r="EA17" s="83">
        <v>37</v>
      </c>
      <c r="EB17" s="83">
        <v>3408</v>
      </c>
      <c r="EC17" s="83">
        <v>76</v>
      </c>
      <c r="ED17" s="83">
        <v>7691</v>
      </c>
      <c r="EE17" s="83">
        <v>2885</v>
      </c>
      <c r="EF17" s="83">
        <v>0</v>
      </c>
      <c r="EG17" s="83">
        <v>18</v>
      </c>
      <c r="EH17" s="83">
        <v>3360</v>
      </c>
      <c r="EI17" s="83">
        <v>6946</v>
      </c>
      <c r="EJ17" s="83">
        <v>3859</v>
      </c>
      <c r="EK17" s="83">
        <v>3761</v>
      </c>
      <c r="EL17" s="83">
        <v>38</v>
      </c>
      <c r="EM17" s="83">
        <v>4175</v>
      </c>
      <c r="EN17" s="83">
        <v>20</v>
      </c>
      <c r="EO17" s="83">
        <v>0</v>
      </c>
      <c r="EP17" s="83">
        <v>0</v>
      </c>
      <c r="EQ17" s="83">
        <v>0</v>
      </c>
      <c r="ER17" s="83">
        <v>10</v>
      </c>
      <c r="ES17" s="83">
        <v>0</v>
      </c>
      <c r="ET17" s="83">
        <v>7052</v>
      </c>
      <c r="EU17" s="83">
        <v>0</v>
      </c>
      <c r="EV17" s="83">
        <v>889</v>
      </c>
      <c r="EW17" s="83">
        <v>10</v>
      </c>
      <c r="EX17" s="83">
        <v>0</v>
      </c>
      <c r="EY17" s="83">
        <v>17</v>
      </c>
      <c r="EZ17" s="83">
        <v>36</v>
      </c>
      <c r="FA17" s="83">
        <v>0</v>
      </c>
      <c r="FB17" s="83">
        <v>0</v>
      </c>
      <c r="FC17" s="83">
        <v>2493</v>
      </c>
      <c r="FD17" s="83">
        <v>0</v>
      </c>
      <c r="FE17" s="83">
        <v>0</v>
      </c>
      <c r="FF17" s="83">
        <v>0</v>
      </c>
      <c r="FG17" s="83">
        <v>0</v>
      </c>
      <c r="FH17" s="83">
        <v>0</v>
      </c>
      <c r="FI17" s="83">
        <v>0</v>
      </c>
      <c r="FJ17" s="83">
        <v>0</v>
      </c>
      <c r="FK17" s="83">
        <v>3815</v>
      </c>
      <c r="FL17" s="83">
        <v>10008</v>
      </c>
      <c r="FM17" s="83">
        <v>10</v>
      </c>
      <c r="FN17" s="83">
        <v>0</v>
      </c>
      <c r="FO17" s="83">
        <v>0</v>
      </c>
      <c r="FP17" s="83">
        <v>0</v>
      </c>
      <c r="FQ17" s="83">
        <v>0</v>
      </c>
      <c r="FR17" s="83">
        <v>0</v>
      </c>
      <c r="FS17" s="83">
        <v>754</v>
      </c>
      <c r="FT17" s="83">
        <v>0</v>
      </c>
      <c r="FU17" s="83">
        <v>30</v>
      </c>
      <c r="FV17" s="83">
        <v>3432</v>
      </c>
      <c r="FW17" s="83">
        <v>0</v>
      </c>
      <c r="FX17" s="83">
        <v>9</v>
      </c>
      <c r="FY17" s="83">
        <v>0</v>
      </c>
      <c r="FZ17" s="83">
        <v>0</v>
      </c>
      <c r="GA17" s="83">
        <v>0</v>
      </c>
      <c r="GB17" s="83">
        <v>11486</v>
      </c>
      <c r="GC17" s="83">
        <v>9</v>
      </c>
      <c r="GD17" s="83">
        <v>0</v>
      </c>
      <c r="GE17" s="83">
        <v>6777</v>
      </c>
      <c r="GF17" s="83">
        <v>10</v>
      </c>
      <c r="GG17" s="83">
        <v>28</v>
      </c>
      <c r="GH17" s="83">
        <v>5391</v>
      </c>
      <c r="GI17" s="83">
        <v>4737</v>
      </c>
      <c r="GJ17" s="83">
        <v>2996</v>
      </c>
      <c r="GK17" s="83">
        <v>5197</v>
      </c>
      <c r="GL17" s="83">
        <v>0</v>
      </c>
      <c r="GM17" s="83">
        <v>6432</v>
      </c>
      <c r="GN17" s="83">
        <v>0</v>
      </c>
      <c r="GO17" s="83">
        <v>13</v>
      </c>
      <c r="GP17" s="83">
        <v>10</v>
      </c>
      <c r="GQ17" s="83">
        <v>1079</v>
      </c>
      <c r="GR17" s="83">
        <v>0</v>
      </c>
      <c r="GS17" s="83">
        <v>1737</v>
      </c>
      <c r="GT17" s="83">
        <v>1124</v>
      </c>
      <c r="GU17" s="83">
        <v>0</v>
      </c>
      <c r="GV17" s="83">
        <v>0</v>
      </c>
      <c r="GW17" s="83">
        <v>35</v>
      </c>
      <c r="GX17" s="83">
        <v>20</v>
      </c>
      <c r="GY17" s="83">
        <v>2600</v>
      </c>
      <c r="GZ17" s="83">
        <v>0</v>
      </c>
      <c r="HA17" s="83">
        <v>0</v>
      </c>
      <c r="HB17" s="83">
        <v>10</v>
      </c>
      <c r="HC17" s="83">
        <v>75</v>
      </c>
      <c r="HD17" s="83">
        <v>0</v>
      </c>
      <c r="HE17" s="83">
        <v>0</v>
      </c>
      <c r="HF17" s="83">
        <v>10</v>
      </c>
      <c r="HG17" s="83">
        <v>0</v>
      </c>
      <c r="HH17" s="83">
        <v>67</v>
      </c>
      <c r="HI17" s="83">
        <v>20</v>
      </c>
      <c r="HJ17" s="83">
        <v>9</v>
      </c>
      <c r="HK17" s="83">
        <v>0</v>
      </c>
      <c r="HL17" s="83">
        <v>30</v>
      </c>
      <c r="HM17" s="83">
        <v>9623</v>
      </c>
      <c r="HN17" s="83">
        <v>10</v>
      </c>
      <c r="HO17" s="83">
        <v>1988</v>
      </c>
      <c r="HP17" s="83">
        <v>0</v>
      </c>
      <c r="HQ17" s="83">
        <v>0</v>
      </c>
      <c r="HR17" s="83">
        <v>17</v>
      </c>
      <c r="HS17" s="83">
        <v>6554</v>
      </c>
      <c r="HT17" s="83">
        <v>2187</v>
      </c>
      <c r="HU17" s="83">
        <v>0</v>
      </c>
      <c r="HV17" s="83">
        <v>10</v>
      </c>
      <c r="HW17" s="83">
        <v>98</v>
      </c>
      <c r="HX17" s="83">
        <v>0</v>
      </c>
      <c r="HY17" s="83">
        <v>4728</v>
      </c>
      <c r="HZ17" s="83">
        <v>0</v>
      </c>
      <c r="IA17" s="83">
        <v>580</v>
      </c>
      <c r="IB17" s="83">
        <v>18</v>
      </c>
      <c r="IC17" s="83">
        <v>0</v>
      </c>
      <c r="ID17" s="83">
        <v>0</v>
      </c>
      <c r="IE17" s="83">
        <v>0</v>
      </c>
      <c r="IF17" s="83">
        <v>0</v>
      </c>
      <c r="IG17" s="83">
        <v>0</v>
      </c>
      <c r="IH17" s="83">
        <v>0</v>
      </c>
      <c r="II17" s="83">
        <v>29</v>
      </c>
      <c r="IJ17" s="83">
        <v>775</v>
      </c>
      <c r="IK17" s="83">
        <v>3132</v>
      </c>
      <c r="IL17" s="83">
        <v>6606</v>
      </c>
      <c r="IM17" s="83">
        <v>4638</v>
      </c>
      <c r="IN17" s="83">
        <v>1603</v>
      </c>
      <c r="IO17" s="83">
        <v>38</v>
      </c>
      <c r="IP17" s="83">
        <v>0</v>
      </c>
      <c r="IQ17" s="83">
        <v>3818</v>
      </c>
      <c r="IR17" s="83">
        <v>7132</v>
      </c>
      <c r="IS17" s="83">
        <v>2738</v>
      </c>
      <c r="IT17" s="83">
        <v>7426</v>
      </c>
      <c r="IU17" s="83">
        <v>7425</v>
      </c>
      <c r="IV17" s="83">
        <v>9412</v>
      </c>
      <c r="IW17" s="83">
        <v>8169</v>
      </c>
      <c r="IX17" s="83">
        <v>26</v>
      </c>
      <c r="IY17" s="83">
        <v>8920</v>
      </c>
      <c r="IZ17" s="83">
        <v>10</v>
      </c>
      <c r="JA17" s="83">
        <v>0</v>
      </c>
      <c r="JB17" s="83">
        <v>20</v>
      </c>
      <c r="JC17" s="83">
        <v>10</v>
      </c>
      <c r="JD17" s="83">
        <v>431</v>
      </c>
      <c r="JE17" s="83">
        <v>11200</v>
      </c>
      <c r="JF17" s="83">
        <v>8</v>
      </c>
      <c r="JG17" s="83">
        <v>1184</v>
      </c>
      <c r="JH17" s="83">
        <v>11412</v>
      </c>
      <c r="JI17" s="83">
        <v>47</v>
      </c>
      <c r="JJ17" s="83">
        <v>0</v>
      </c>
      <c r="JK17" s="83">
        <v>10</v>
      </c>
      <c r="JL17" s="83">
        <v>3650</v>
      </c>
      <c r="JM17" s="83">
        <v>0</v>
      </c>
      <c r="JN17" s="83">
        <v>40</v>
      </c>
      <c r="JO17" s="83">
        <v>5757</v>
      </c>
      <c r="JP17" s="83">
        <v>0</v>
      </c>
      <c r="JQ17" s="83">
        <v>5658</v>
      </c>
      <c r="JR17" s="83">
        <v>49</v>
      </c>
      <c r="JS17" s="83">
        <v>1660</v>
      </c>
      <c r="JT17" s="83">
        <v>10</v>
      </c>
      <c r="JU17" s="83">
        <v>2090</v>
      </c>
      <c r="JV17" s="83">
        <v>9</v>
      </c>
      <c r="JW17" s="83">
        <v>0</v>
      </c>
      <c r="JX17" s="83">
        <v>87</v>
      </c>
      <c r="JY17" s="83">
        <v>5645</v>
      </c>
      <c r="JZ17" s="83">
        <v>10</v>
      </c>
      <c r="KA17" s="83">
        <v>2112</v>
      </c>
      <c r="KB17" s="83">
        <v>19</v>
      </c>
      <c r="KC17" s="83">
        <v>26</v>
      </c>
      <c r="KD17" s="83">
        <v>0</v>
      </c>
      <c r="KE17" s="83">
        <v>0</v>
      </c>
      <c r="KF17" s="83">
        <v>0</v>
      </c>
      <c r="KG17" s="83">
        <v>11747</v>
      </c>
      <c r="KH17" s="83">
        <v>0</v>
      </c>
      <c r="KI17" s="83">
        <v>0</v>
      </c>
      <c r="KJ17" s="83">
        <v>10</v>
      </c>
      <c r="KK17" s="83">
        <v>253</v>
      </c>
      <c r="KL17" s="83">
        <v>0</v>
      </c>
      <c r="KM17" s="83">
        <v>4528</v>
      </c>
      <c r="KN17" s="83">
        <v>1958</v>
      </c>
      <c r="KO17" s="83">
        <v>4220</v>
      </c>
      <c r="KP17" s="83">
        <v>10</v>
      </c>
      <c r="KQ17" s="83">
        <v>0</v>
      </c>
      <c r="KR17" s="83">
        <v>0</v>
      </c>
      <c r="KS17" s="83">
        <v>0</v>
      </c>
      <c r="KT17" s="83">
        <v>0</v>
      </c>
      <c r="KU17" s="83">
        <v>842</v>
      </c>
      <c r="KV17" s="83">
        <v>3682</v>
      </c>
      <c r="KW17" s="83">
        <v>0</v>
      </c>
      <c r="KX17" s="83">
        <v>0</v>
      </c>
      <c r="KY17" s="83">
        <v>0</v>
      </c>
      <c r="KZ17" s="83">
        <v>0</v>
      </c>
      <c r="LA17" s="83">
        <v>3463</v>
      </c>
      <c r="LB17" s="83">
        <v>0</v>
      </c>
      <c r="LC17" s="83">
        <v>2713</v>
      </c>
      <c r="LD17" s="83">
        <v>0</v>
      </c>
      <c r="LE17" s="83">
        <v>0</v>
      </c>
      <c r="LF17" s="83">
        <v>0</v>
      </c>
      <c r="LG17" s="83">
        <v>0</v>
      </c>
      <c r="LH17" s="83">
        <v>10</v>
      </c>
      <c r="LI17" s="83">
        <v>0</v>
      </c>
      <c r="LJ17" s="83">
        <v>33</v>
      </c>
      <c r="LK17" s="83">
        <v>0</v>
      </c>
      <c r="LL17" s="83">
        <v>67</v>
      </c>
      <c r="LM17" s="83">
        <v>0</v>
      </c>
      <c r="LN17" s="83">
        <v>71</v>
      </c>
      <c r="LO17" s="83">
        <v>20</v>
      </c>
      <c r="LP17" s="83">
        <v>103</v>
      </c>
      <c r="LQ17" s="83">
        <v>0</v>
      </c>
      <c r="LR17" s="83">
        <v>0</v>
      </c>
      <c r="LS17" s="83">
        <v>0</v>
      </c>
      <c r="LT17" s="83">
        <v>56</v>
      </c>
      <c r="LU17" s="83">
        <v>9</v>
      </c>
      <c r="LV17" s="83">
        <v>0</v>
      </c>
      <c r="LW17" s="83">
        <v>10</v>
      </c>
      <c r="LX17" s="83">
        <v>5639</v>
      </c>
      <c r="LY17" s="83">
        <v>0</v>
      </c>
      <c r="LZ17" s="83">
        <v>0</v>
      </c>
      <c r="MA17" s="83">
        <v>0</v>
      </c>
      <c r="MB17" s="83">
        <v>29</v>
      </c>
      <c r="MC17" s="83">
        <v>0</v>
      </c>
      <c r="MD17" s="83">
        <v>3104</v>
      </c>
      <c r="ME17" s="83">
        <v>3003</v>
      </c>
      <c r="MF17" s="83">
        <v>10</v>
      </c>
      <c r="MG17" s="83">
        <v>0</v>
      </c>
      <c r="MH17" s="83">
        <v>0</v>
      </c>
      <c r="MI17" s="83">
        <v>39</v>
      </c>
      <c r="MJ17" s="83">
        <v>1666</v>
      </c>
      <c r="MK17" s="83">
        <v>0</v>
      </c>
      <c r="ML17" s="83">
        <v>9</v>
      </c>
      <c r="MM17" s="83">
        <v>6329</v>
      </c>
      <c r="MN17" s="83">
        <v>8</v>
      </c>
      <c r="MO17" s="83">
        <v>7217</v>
      </c>
      <c r="MP17" s="83">
        <v>432</v>
      </c>
      <c r="MQ17" s="83">
        <v>10435</v>
      </c>
      <c r="MR17" s="83">
        <v>0</v>
      </c>
      <c r="MS17" s="83">
        <v>9</v>
      </c>
      <c r="MT17" s="83">
        <v>0</v>
      </c>
      <c r="MU17" s="83">
        <v>20</v>
      </c>
    </row>
    <row r="18" spans="1:359" x14ac:dyDescent="0.3">
      <c r="A18" s="18" t="s">
        <v>5107</v>
      </c>
      <c r="B18" s="18">
        <v>256</v>
      </c>
      <c r="C18" s="18">
        <v>103</v>
      </c>
      <c r="D18" s="18">
        <v>161</v>
      </c>
      <c r="E18" s="18">
        <v>289</v>
      </c>
      <c r="F18" s="18">
        <v>200</v>
      </c>
      <c r="G18" s="18">
        <v>247</v>
      </c>
      <c r="H18" s="18">
        <v>63</v>
      </c>
      <c r="I18" s="18">
        <v>0</v>
      </c>
      <c r="J18" s="18">
        <v>111</v>
      </c>
      <c r="K18" s="18">
        <v>199</v>
      </c>
      <c r="L18" s="18">
        <v>165</v>
      </c>
      <c r="M18" s="18">
        <v>161</v>
      </c>
      <c r="N18" s="18">
        <v>90</v>
      </c>
      <c r="O18" s="18">
        <v>180</v>
      </c>
      <c r="P18" s="18">
        <v>169</v>
      </c>
      <c r="Q18" s="18">
        <v>133</v>
      </c>
      <c r="R18" s="18">
        <v>200</v>
      </c>
      <c r="S18" s="18">
        <v>185</v>
      </c>
      <c r="T18" s="18">
        <v>87</v>
      </c>
      <c r="U18" s="18">
        <v>142</v>
      </c>
      <c r="V18" s="18">
        <v>61</v>
      </c>
      <c r="W18" s="18">
        <v>0</v>
      </c>
      <c r="X18" s="18">
        <v>0</v>
      </c>
      <c r="Y18" s="18">
        <v>83</v>
      </c>
      <c r="Z18" s="18">
        <v>149</v>
      </c>
      <c r="AA18" s="18">
        <v>126</v>
      </c>
      <c r="AB18" s="18">
        <v>96</v>
      </c>
      <c r="AC18" s="18">
        <v>0</v>
      </c>
      <c r="AD18" s="18">
        <v>0</v>
      </c>
      <c r="AE18" s="18">
        <v>48</v>
      </c>
      <c r="AF18" s="18">
        <v>178</v>
      </c>
      <c r="AG18" s="18">
        <v>95</v>
      </c>
      <c r="AH18" s="18">
        <v>106</v>
      </c>
      <c r="AI18" s="18">
        <v>68</v>
      </c>
      <c r="AJ18" s="18">
        <v>49</v>
      </c>
      <c r="AK18" s="18">
        <v>164</v>
      </c>
      <c r="AL18" s="18">
        <v>54</v>
      </c>
      <c r="AM18" s="18">
        <v>221</v>
      </c>
      <c r="AN18" s="18">
        <v>166</v>
      </c>
      <c r="AO18" s="18">
        <v>180</v>
      </c>
      <c r="AP18" s="18">
        <v>146</v>
      </c>
      <c r="AQ18" s="18">
        <v>127</v>
      </c>
      <c r="AR18" s="18">
        <v>128</v>
      </c>
      <c r="AS18" s="18">
        <v>101</v>
      </c>
      <c r="AT18" s="18">
        <v>135</v>
      </c>
      <c r="AU18" s="18">
        <v>139</v>
      </c>
      <c r="AV18" s="18">
        <v>76</v>
      </c>
      <c r="AW18" s="18">
        <v>25</v>
      </c>
      <c r="AX18" s="18">
        <v>134</v>
      </c>
      <c r="AY18" s="18">
        <v>135</v>
      </c>
      <c r="AZ18" s="18">
        <v>354</v>
      </c>
      <c r="BA18" s="18">
        <v>185</v>
      </c>
      <c r="BB18" s="18">
        <v>179</v>
      </c>
      <c r="BC18" s="18">
        <v>81</v>
      </c>
      <c r="BD18" s="18">
        <v>191</v>
      </c>
      <c r="BE18" s="18">
        <v>98</v>
      </c>
      <c r="BF18" s="18">
        <v>116</v>
      </c>
      <c r="BG18" s="18">
        <v>0</v>
      </c>
      <c r="BH18" s="18">
        <v>125</v>
      </c>
      <c r="BI18" s="18">
        <v>168</v>
      </c>
      <c r="BJ18" s="18">
        <v>194</v>
      </c>
      <c r="BK18" s="18">
        <v>159</v>
      </c>
      <c r="BL18" s="18">
        <v>36</v>
      </c>
      <c r="BM18" s="18">
        <v>20</v>
      </c>
      <c r="BN18" s="18">
        <v>127</v>
      </c>
      <c r="BO18" s="18">
        <v>246</v>
      </c>
      <c r="BP18" s="18">
        <v>197</v>
      </c>
      <c r="BQ18" s="18">
        <v>201</v>
      </c>
      <c r="BR18" s="18">
        <v>173</v>
      </c>
      <c r="BS18" s="18">
        <v>148</v>
      </c>
      <c r="BT18" s="18">
        <v>185</v>
      </c>
      <c r="BU18" s="18">
        <v>129</v>
      </c>
      <c r="BV18" s="18">
        <v>125</v>
      </c>
      <c r="BW18" s="18">
        <v>0</v>
      </c>
      <c r="BX18" s="18">
        <v>184</v>
      </c>
      <c r="BY18" s="18">
        <v>130</v>
      </c>
      <c r="BZ18" s="18">
        <v>182</v>
      </c>
      <c r="CA18" s="18">
        <v>174</v>
      </c>
      <c r="CB18" s="18">
        <v>174</v>
      </c>
      <c r="CC18" s="18">
        <v>0</v>
      </c>
      <c r="CD18" s="18">
        <v>106</v>
      </c>
      <c r="CE18" s="18">
        <v>171</v>
      </c>
      <c r="CF18" s="18">
        <v>66</v>
      </c>
      <c r="CG18" s="18">
        <v>192</v>
      </c>
      <c r="CH18" s="18">
        <v>339</v>
      </c>
      <c r="CI18" s="18">
        <v>186</v>
      </c>
      <c r="CJ18" s="18">
        <v>174</v>
      </c>
      <c r="CK18" s="18">
        <v>123</v>
      </c>
      <c r="CL18" s="18">
        <v>248</v>
      </c>
      <c r="CM18" s="18">
        <v>152</v>
      </c>
      <c r="CN18" s="18">
        <v>38</v>
      </c>
      <c r="CO18" s="18">
        <v>127</v>
      </c>
      <c r="CP18" s="18">
        <v>79</v>
      </c>
      <c r="CQ18" s="18">
        <v>74</v>
      </c>
      <c r="CR18" s="18">
        <v>186</v>
      </c>
      <c r="CS18" s="18">
        <v>121</v>
      </c>
      <c r="CT18" s="18">
        <v>144</v>
      </c>
      <c r="CU18" s="18">
        <v>178</v>
      </c>
      <c r="CV18" s="18">
        <v>0</v>
      </c>
      <c r="CW18" s="18">
        <v>147</v>
      </c>
      <c r="CX18" s="18">
        <v>199</v>
      </c>
      <c r="CY18" s="18">
        <v>191</v>
      </c>
      <c r="CZ18" s="18">
        <v>137</v>
      </c>
      <c r="DA18" s="18">
        <v>67</v>
      </c>
      <c r="DB18" s="18">
        <v>157</v>
      </c>
      <c r="DC18" s="18">
        <v>0</v>
      </c>
      <c r="DD18" s="18">
        <v>189</v>
      </c>
      <c r="DE18" s="18">
        <v>130</v>
      </c>
      <c r="DF18" s="18">
        <v>148</v>
      </c>
      <c r="DG18" s="18">
        <v>148</v>
      </c>
      <c r="DH18" s="18">
        <v>103</v>
      </c>
      <c r="DI18" s="18">
        <v>168</v>
      </c>
      <c r="DJ18" s="18">
        <v>95</v>
      </c>
      <c r="DK18" s="18">
        <v>195</v>
      </c>
      <c r="DL18" s="18">
        <v>112</v>
      </c>
      <c r="DM18" s="18">
        <v>209</v>
      </c>
      <c r="DN18" s="18">
        <v>0</v>
      </c>
      <c r="DO18" s="18">
        <v>172</v>
      </c>
      <c r="DP18" s="18">
        <v>97</v>
      </c>
      <c r="DQ18" s="18">
        <v>78</v>
      </c>
      <c r="DR18" s="18">
        <v>97</v>
      </c>
      <c r="DS18" s="18">
        <v>72</v>
      </c>
      <c r="DT18" s="18">
        <v>51</v>
      </c>
      <c r="DU18" s="18">
        <v>43</v>
      </c>
      <c r="DV18" s="18">
        <v>44</v>
      </c>
      <c r="DW18" s="18">
        <v>59</v>
      </c>
      <c r="DX18" s="18">
        <v>57</v>
      </c>
      <c r="DY18" s="18">
        <v>84</v>
      </c>
      <c r="DZ18" s="18">
        <v>39</v>
      </c>
      <c r="EA18" s="18">
        <v>19</v>
      </c>
      <c r="EB18" s="18">
        <v>131</v>
      </c>
      <c r="EC18" s="18">
        <v>86</v>
      </c>
      <c r="ED18" s="18">
        <v>138</v>
      </c>
      <c r="EE18" s="18">
        <v>58</v>
      </c>
      <c r="EF18" s="18">
        <v>174</v>
      </c>
      <c r="EG18" s="18">
        <v>139</v>
      </c>
      <c r="EH18" s="18">
        <v>10</v>
      </c>
      <c r="EI18" s="18">
        <v>78</v>
      </c>
      <c r="EJ18" s="18">
        <v>0</v>
      </c>
      <c r="EK18" s="18">
        <v>94</v>
      </c>
      <c r="EL18" s="18">
        <v>40</v>
      </c>
      <c r="EM18" s="18">
        <v>98</v>
      </c>
      <c r="EN18" s="18">
        <v>20</v>
      </c>
      <c r="EO18" s="18">
        <v>63</v>
      </c>
      <c r="EP18" s="18">
        <v>189</v>
      </c>
      <c r="EQ18" s="18">
        <v>137</v>
      </c>
      <c r="ER18" s="18">
        <v>256</v>
      </c>
      <c r="ES18" s="18">
        <v>154</v>
      </c>
      <c r="ET18" s="18">
        <v>94</v>
      </c>
      <c r="EU18" s="18">
        <v>133</v>
      </c>
      <c r="EV18" s="18">
        <v>213</v>
      </c>
      <c r="EW18" s="18">
        <v>206</v>
      </c>
      <c r="EX18" s="18">
        <v>9</v>
      </c>
      <c r="EY18" s="18">
        <v>199</v>
      </c>
      <c r="EZ18" s="18">
        <v>200</v>
      </c>
      <c r="FA18" s="18">
        <v>141</v>
      </c>
      <c r="FB18" s="18">
        <v>206</v>
      </c>
      <c r="FC18" s="18">
        <v>116</v>
      </c>
      <c r="FD18" s="18">
        <v>130</v>
      </c>
      <c r="FE18" s="18">
        <v>170</v>
      </c>
      <c r="FF18" s="18">
        <v>173</v>
      </c>
      <c r="FG18" s="18">
        <v>68</v>
      </c>
      <c r="FH18" s="18">
        <v>152</v>
      </c>
      <c r="FI18" s="18">
        <v>159</v>
      </c>
      <c r="FJ18" s="18">
        <v>182</v>
      </c>
      <c r="FK18" s="18">
        <v>174</v>
      </c>
      <c r="FL18" s="18">
        <v>20</v>
      </c>
      <c r="FM18" s="18">
        <v>90</v>
      </c>
      <c r="FN18" s="18">
        <v>265</v>
      </c>
      <c r="FO18" s="18">
        <v>115</v>
      </c>
      <c r="FP18" s="18">
        <v>0</v>
      </c>
      <c r="FQ18" s="18">
        <v>73</v>
      </c>
      <c r="FR18" s="18">
        <v>99</v>
      </c>
      <c r="FS18" s="18">
        <v>116</v>
      </c>
      <c r="FT18" s="18">
        <v>119</v>
      </c>
      <c r="FU18" s="18">
        <v>84</v>
      </c>
      <c r="FV18" s="18">
        <v>135</v>
      </c>
      <c r="FW18" s="18">
        <v>101</v>
      </c>
      <c r="FX18" s="18">
        <v>104</v>
      </c>
      <c r="FY18" s="18">
        <v>0</v>
      </c>
      <c r="FZ18" s="18">
        <v>192</v>
      </c>
      <c r="GA18" s="18">
        <v>201</v>
      </c>
      <c r="GB18" s="18">
        <v>129</v>
      </c>
      <c r="GC18" s="18">
        <v>228</v>
      </c>
      <c r="GD18" s="18">
        <v>124</v>
      </c>
      <c r="GE18" s="18">
        <v>113</v>
      </c>
      <c r="GF18" s="18">
        <v>188</v>
      </c>
      <c r="GG18" s="18">
        <v>158</v>
      </c>
      <c r="GH18" s="18">
        <v>158</v>
      </c>
      <c r="GI18" s="18">
        <v>174</v>
      </c>
      <c r="GJ18" s="18">
        <v>154</v>
      </c>
      <c r="GK18" s="18">
        <v>197</v>
      </c>
      <c r="GL18" s="18">
        <v>191</v>
      </c>
      <c r="GM18" s="18">
        <v>103</v>
      </c>
      <c r="GN18" s="18">
        <v>95</v>
      </c>
      <c r="GO18" s="18">
        <v>153</v>
      </c>
      <c r="GP18" s="18">
        <v>112</v>
      </c>
      <c r="GQ18" s="18">
        <v>61</v>
      </c>
      <c r="GR18" s="18">
        <v>198</v>
      </c>
      <c r="GS18" s="18">
        <v>191</v>
      </c>
      <c r="GT18" s="18">
        <v>205</v>
      </c>
      <c r="GU18" s="18">
        <v>222</v>
      </c>
      <c r="GV18" s="18">
        <v>193</v>
      </c>
      <c r="GW18" s="18">
        <v>226</v>
      </c>
      <c r="GX18" s="18">
        <v>143</v>
      </c>
      <c r="GY18" s="18">
        <v>46</v>
      </c>
      <c r="GZ18" s="18">
        <v>0</v>
      </c>
      <c r="HA18" s="18">
        <v>71</v>
      </c>
      <c r="HB18" s="18">
        <v>99</v>
      </c>
      <c r="HC18" s="18">
        <v>88</v>
      </c>
      <c r="HD18" s="18">
        <v>62</v>
      </c>
      <c r="HE18" s="18">
        <v>0</v>
      </c>
      <c r="HF18" s="18">
        <v>0</v>
      </c>
      <c r="HG18" s="18">
        <v>177</v>
      </c>
      <c r="HH18" s="18">
        <v>121</v>
      </c>
      <c r="HI18" s="18">
        <v>201</v>
      </c>
      <c r="HJ18" s="18">
        <v>0</v>
      </c>
      <c r="HK18" s="18">
        <v>0</v>
      </c>
      <c r="HL18" s="18">
        <v>0</v>
      </c>
      <c r="HM18" s="18">
        <v>130</v>
      </c>
      <c r="HN18" s="18">
        <v>68</v>
      </c>
      <c r="HO18" s="18">
        <v>0</v>
      </c>
      <c r="HP18" s="18">
        <v>0</v>
      </c>
      <c r="HQ18" s="18">
        <v>0</v>
      </c>
      <c r="HR18" s="18">
        <v>0</v>
      </c>
      <c r="HS18" s="18">
        <v>23</v>
      </c>
      <c r="HT18" s="18">
        <v>56</v>
      </c>
      <c r="HU18" s="18">
        <v>57</v>
      </c>
      <c r="HV18" s="18">
        <v>0</v>
      </c>
      <c r="HW18" s="18">
        <v>10</v>
      </c>
      <c r="HX18" s="18">
        <v>0</v>
      </c>
      <c r="HY18" s="18">
        <v>65</v>
      </c>
      <c r="HZ18" s="18">
        <v>217</v>
      </c>
      <c r="IA18" s="18">
        <v>201</v>
      </c>
      <c r="IB18" s="18">
        <v>125</v>
      </c>
      <c r="IC18" s="18">
        <v>140</v>
      </c>
      <c r="ID18" s="18">
        <v>109</v>
      </c>
      <c r="IE18" s="18">
        <v>152</v>
      </c>
      <c r="IF18" s="18">
        <v>194</v>
      </c>
      <c r="IG18" s="18">
        <v>69</v>
      </c>
      <c r="IH18" s="18">
        <v>155</v>
      </c>
      <c r="II18" s="18">
        <v>109</v>
      </c>
      <c r="IJ18" s="18">
        <v>170</v>
      </c>
      <c r="IK18" s="18">
        <v>102</v>
      </c>
      <c r="IL18" s="18">
        <v>213</v>
      </c>
      <c r="IM18" s="18">
        <v>140</v>
      </c>
      <c r="IN18" s="18">
        <v>151</v>
      </c>
      <c r="IO18" s="18">
        <v>184</v>
      </c>
      <c r="IP18" s="18">
        <v>175</v>
      </c>
      <c r="IQ18" s="18">
        <v>211</v>
      </c>
      <c r="IR18" s="18">
        <v>131</v>
      </c>
      <c r="IS18" s="18">
        <v>120</v>
      </c>
      <c r="IT18" s="18">
        <v>200</v>
      </c>
      <c r="IU18" s="18">
        <v>253</v>
      </c>
      <c r="IV18" s="18">
        <v>320</v>
      </c>
      <c r="IW18" s="18">
        <v>202</v>
      </c>
      <c r="IX18" s="18">
        <v>121</v>
      </c>
      <c r="IY18" s="18">
        <v>233</v>
      </c>
      <c r="IZ18" s="18">
        <v>228</v>
      </c>
      <c r="JA18" s="18">
        <v>46</v>
      </c>
      <c r="JB18" s="18">
        <v>56</v>
      </c>
      <c r="JC18" s="18">
        <v>85</v>
      </c>
      <c r="JD18" s="18">
        <v>201</v>
      </c>
      <c r="JE18" s="18">
        <v>190</v>
      </c>
      <c r="JF18" s="18">
        <v>213</v>
      </c>
      <c r="JG18" s="18">
        <v>0</v>
      </c>
      <c r="JH18" s="18">
        <v>239</v>
      </c>
      <c r="JI18" s="18">
        <v>97</v>
      </c>
      <c r="JJ18" s="18">
        <v>84</v>
      </c>
      <c r="JK18" s="18">
        <v>127</v>
      </c>
      <c r="JL18" s="18">
        <v>54</v>
      </c>
      <c r="JM18" s="18">
        <v>118</v>
      </c>
      <c r="JN18" s="18">
        <v>116</v>
      </c>
      <c r="JO18" s="18">
        <v>166</v>
      </c>
      <c r="JP18" s="18">
        <v>39</v>
      </c>
      <c r="JQ18" s="18">
        <v>137</v>
      </c>
      <c r="JR18" s="18">
        <v>101</v>
      </c>
      <c r="JS18" s="18">
        <v>42</v>
      </c>
      <c r="JT18" s="18">
        <v>172</v>
      </c>
      <c r="JU18" s="18">
        <v>197</v>
      </c>
      <c r="JV18" s="18">
        <v>148</v>
      </c>
      <c r="JW18" s="18">
        <v>193</v>
      </c>
      <c r="JX18" s="18">
        <v>116</v>
      </c>
      <c r="JY18" s="18">
        <v>67</v>
      </c>
      <c r="JZ18" s="18">
        <v>29</v>
      </c>
      <c r="KA18" s="18">
        <v>62</v>
      </c>
      <c r="KB18" s="18">
        <v>182</v>
      </c>
      <c r="KC18" s="18">
        <v>214</v>
      </c>
      <c r="KD18" s="18">
        <v>84</v>
      </c>
      <c r="KE18" s="18">
        <v>0</v>
      </c>
      <c r="KF18" s="18">
        <v>122</v>
      </c>
      <c r="KG18" s="18">
        <v>71</v>
      </c>
      <c r="KH18" s="18">
        <v>214</v>
      </c>
      <c r="KI18" s="18">
        <v>0</v>
      </c>
      <c r="KJ18" s="18">
        <v>166</v>
      </c>
      <c r="KK18" s="18">
        <v>218</v>
      </c>
      <c r="KL18" s="18">
        <v>194</v>
      </c>
      <c r="KM18" s="18">
        <v>191</v>
      </c>
      <c r="KN18" s="18">
        <v>105</v>
      </c>
      <c r="KO18" s="18">
        <v>82</v>
      </c>
      <c r="KP18" s="18">
        <v>61</v>
      </c>
      <c r="KQ18" s="18">
        <v>116</v>
      </c>
      <c r="KR18" s="18">
        <v>156</v>
      </c>
      <c r="KS18" s="18">
        <v>223</v>
      </c>
      <c r="KT18" s="18">
        <v>130</v>
      </c>
      <c r="KU18" s="18">
        <v>105</v>
      </c>
      <c r="KV18" s="18">
        <v>116</v>
      </c>
      <c r="KW18" s="18">
        <v>35</v>
      </c>
      <c r="KX18" s="18">
        <v>172</v>
      </c>
      <c r="KY18" s="18">
        <v>53</v>
      </c>
      <c r="KZ18" s="18">
        <v>28</v>
      </c>
      <c r="LA18" s="18">
        <v>216</v>
      </c>
      <c r="LB18" s="18">
        <v>105</v>
      </c>
      <c r="LC18" s="18">
        <v>138</v>
      </c>
      <c r="LD18" s="18">
        <v>106</v>
      </c>
      <c r="LE18" s="18">
        <v>89</v>
      </c>
      <c r="LF18" s="18">
        <v>207</v>
      </c>
      <c r="LG18" s="18">
        <v>211</v>
      </c>
      <c r="LH18" s="18">
        <v>142</v>
      </c>
      <c r="LI18" s="18">
        <v>74</v>
      </c>
      <c r="LJ18" s="18">
        <v>8</v>
      </c>
      <c r="LK18" s="18">
        <v>71</v>
      </c>
      <c r="LL18" s="18">
        <v>68</v>
      </c>
      <c r="LM18" s="18">
        <v>28</v>
      </c>
      <c r="LN18" s="18">
        <v>141</v>
      </c>
      <c r="LO18" s="18">
        <v>27</v>
      </c>
      <c r="LP18" s="18">
        <v>54</v>
      </c>
      <c r="LQ18" s="18">
        <v>149</v>
      </c>
      <c r="LR18" s="18">
        <v>54</v>
      </c>
      <c r="LS18" s="18">
        <v>53</v>
      </c>
      <c r="LT18" s="18">
        <v>0</v>
      </c>
      <c r="LU18" s="18">
        <v>82</v>
      </c>
      <c r="LV18" s="18">
        <v>243</v>
      </c>
      <c r="LW18" s="18">
        <v>47</v>
      </c>
      <c r="LX18" s="18">
        <v>0</v>
      </c>
      <c r="LY18" s="18">
        <v>88</v>
      </c>
      <c r="LZ18" s="18">
        <v>66</v>
      </c>
      <c r="MA18" s="18">
        <v>109</v>
      </c>
      <c r="MB18" s="18">
        <v>38</v>
      </c>
      <c r="MC18" s="18">
        <v>126</v>
      </c>
      <c r="MD18" s="18">
        <v>144</v>
      </c>
      <c r="ME18" s="18">
        <v>161</v>
      </c>
      <c r="MF18" s="18">
        <v>67</v>
      </c>
      <c r="MG18" s="18">
        <v>28</v>
      </c>
      <c r="MH18" s="18">
        <v>105</v>
      </c>
      <c r="MI18" s="18">
        <v>59</v>
      </c>
      <c r="MJ18" s="18">
        <v>0</v>
      </c>
      <c r="MK18" s="18">
        <v>115</v>
      </c>
      <c r="ML18" s="18">
        <v>143</v>
      </c>
      <c r="MM18" s="18">
        <v>157</v>
      </c>
      <c r="MN18" s="18">
        <v>35</v>
      </c>
      <c r="MO18" s="18">
        <v>83</v>
      </c>
      <c r="MP18" s="18">
        <v>186</v>
      </c>
      <c r="MQ18" s="18">
        <v>141</v>
      </c>
      <c r="MR18" s="18">
        <v>134</v>
      </c>
      <c r="MS18" s="18">
        <v>148</v>
      </c>
      <c r="MT18" s="18">
        <v>164</v>
      </c>
      <c r="MU18" s="18">
        <v>202</v>
      </c>
    </row>
    <row r="19" spans="1:359" x14ac:dyDescent="0.3">
      <c r="A19" s="18" t="s">
        <v>5108</v>
      </c>
      <c r="B19" s="18">
        <v>1197</v>
      </c>
      <c r="C19" s="18">
        <v>1019</v>
      </c>
      <c r="D19" s="18">
        <v>1403</v>
      </c>
      <c r="E19" s="18">
        <v>1177</v>
      </c>
      <c r="F19" s="18">
        <v>880</v>
      </c>
      <c r="G19" s="18">
        <v>996</v>
      </c>
      <c r="H19" s="18">
        <v>814</v>
      </c>
      <c r="I19" s="18">
        <v>1030</v>
      </c>
      <c r="J19" s="18">
        <v>898</v>
      </c>
      <c r="K19" s="18">
        <v>756</v>
      </c>
      <c r="L19" s="18">
        <v>1069</v>
      </c>
      <c r="M19" s="18">
        <v>1102</v>
      </c>
      <c r="N19" s="18">
        <v>938</v>
      </c>
      <c r="O19" s="18">
        <v>984</v>
      </c>
      <c r="P19" s="18">
        <v>958</v>
      </c>
      <c r="Q19" s="18">
        <v>665</v>
      </c>
      <c r="R19" s="18">
        <v>1064</v>
      </c>
      <c r="S19" s="18">
        <v>694</v>
      </c>
      <c r="T19" s="18">
        <v>778</v>
      </c>
      <c r="U19" s="18">
        <v>908</v>
      </c>
      <c r="V19" s="18">
        <v>1018</v>
      </c>
      <c r="W19" s="18">
        <v>1112</v>
      </c>
      <c r="X19" s="18">
        <v>688</v>
      </c>
      <c r="Y19" s="18">
        <v>858</v>
      </c>
      <c r="Z19" s="18">
        <v>1240</v>
      </c>
      <c r="AA19" s="18">
        <v>802</v>
      </c>
      <c r="AB19" s="18">
        <v>920</v>
      </c>
      <c r="AC19" s="18">
        <v>1154</v>
      </c>
      <c r="AD19" s="18">
        <v>1458</v>
      </c>
      <c r="AE19" s="18">
        <v>1128</v>
      </c>
      <c r="AF19" s="18">
        <v>1104</v>
      </c>
      <c r="AG19" s="18">
        <v>942</v>
      </c>
      <c r="AH19" s="18">
        <v>921</v>
      </c>
      <c r="AI19" s="18">
        <v>1051</v>
      </c>
      <c r="AJ19" s="18">
        <v>860</v>
      </c>
      <c r="AK19" s="18">
        <v>765</v>
      </c>
      <c r="AL19" s="18">
        <v>787</v>
      </c>
      <c r="AM19" s="18">
        <v>1459</v>
      </c>
      <c r="AN19" s="18">
        <v>1095</v>
      </c>
      <c r="AO19" s="18">
        <v>233</v>
      </c>
      <c r="AP19" s="18">
        <v>1019</v>
      </c>
      <c r="AQ19" s="18">
        <v>1008</v>
      </c>
      <c r="AR19" s="18">
        <v>774</v>
      </c>
      <c r="AS19" s="18">
        <v>993</v>
      </c>
      <c r="AT19" s="18">
        <v>624</v>
      </c>
      <c r="AU19" s="18">
        <v>738</v>
      </c>
      <c r="AV19" s="18">
        <v>867</v>
      </c>
      <c r="AW19" s="18">
        <v>1102</v>
      </c>
      <c r="AX19" s="18">
        <v>834</v>
      </c>
      <c r="AY19" s="18">
        <v>871</v>
      </c>
      <c r="AZ19" s="18">
        <v>1437</v>
      </c>
      <c r="BA19" s="18">
        <v>1475</v>
      </c>
      <c r="BB19" s="18">
        <v>1103</v>
      </c>
      <c r="BC19" s="18">
        <v>821</v>
      </c>
      <c r="BD19" s="18">
        <v>1078</v>
      </c>
      <c r="BE19" s="18">
        <v>643</v>
      </c>
      <c r="BF19" s="18">
        <v>1376</v>
      </c>
      <c r="BG19" s="18">
        <v>755</v>
      </c>
      <c r="BH19" s="18">
        <v>971</v>
      </c>
      <c r="BI19" s="18">
        <v>1069</v>
      </c>
      <c r="BJ19" s="18">
        <v>1415</v>
      </c>
      <c r="BK19" s="18">
        <v>675</v>
      </c>
      <c r="BL19" s="18">
        <v>701</v>
      </c>
      <c r="BM19" s="18">
        <v>782</v>
      </c>
      <c r="BN19" s="18">
        <v>464</v>
      </c>
      <c r="BO19" s="18">
        <v>510</v>
      </c>
      <c r="BP19" s="18">
        <v>1223</v>
      </c>
      <c r="BQ19" s="18">
        <v>990</v>
      </c>
      <c r="BR19" s="18">
        <v>1068</v>
      </c>
      <c r="BS19" s="18">
        <v>1069</v>
      </c>
      <c r="BT19" s="18">
        <v>1215</v>
      </c>
      <c r="BU19" s="18">
        <v>1207</v>
      </c>
      <c r="BV19" s="18">
        <v>1155</v>
      </c>
      <c r="BW19" s="18">
        <v>1383</v>
      </c>
      <c r="BX19" s="18">
        <v>924</v>
      </c>
      <c r="BY19" s="18">
        <v>679</v>
      </c>
      <c r="BZ19" s="18">
        <v>1346</v>
      </c>
      <c r="CA19" s="18">
        <v>798</v>
      </c>
      <c r="CB19" s="18">
        <v>1014</v>
      </c>
      <c r="CC19" s="18">
        <v>1086</v>
      </c>
      <c r="CD19" s="18">
        <v>1130</v>
      </c>
      <c r="CE19" s="18">
        <v>1186</v>
      </c>
      <c r="CF19" s="18">
        <v>1380</v>
      </c>
      <c r="CG19" s="18">
        <v>1070</v>
      </c>
      <c r="CH19" s="18">
        <v>1447</v>
      </c>
      <c r="CI19" s="18">
        <v>790</v>
      </c>
      <c r="CJ19" s="18">
        <v>1602</v>
      </c>
      <c r="CK19" s="18">
        <v>1209</v>
      </c>
      <c r="CL19" s="18">
        <v>1146</v>
      </c>
      <c r="CM19" s="18">
        <v>570</v>
      </c>
      <c r="CN19" s="18">
        <v>845</v>
      </c>
      <c r="CO19" s="18">
        <v>802</v>
      </c>
      <c r="CP19" s="18">
        <v>936</v>
      </c>
      <c r="CQ19" s="18">
        <v>726</v>
      </c>
      <c r="CR19" s="18">
        <v>805</v>
      </c>
      <c r="CS19" s="18">
        <v>493</v>
      </c>
      <c r="CT19" s="18">
        <v>979</v>
      </c>
      <c r="CU19" s="18">
        <v>1095</v>
      </c>
      <c r="CV19" s="18">
        <v>1165</v>
      </c>
      <c r="CW19" s="18">
        <v>1291</v>
      </c>
      <c r="CX19" s="18">
        <v>666</v>
      </c>
      <c r="CY19" s="18">
        <v>1088</v>
      </c>
      <c r="CZ19" s="18">
        <v>732</v>
      </c>
      <c r="DA19" s="18">
        <v>960</v>
      </c>
      <c r="DB19" s="18">
        <v>1074</v>
      </c>
      <c r="DC19" s="18">
        <v>843</v>
      </c>
      <c r="DD19" s="18">
        <v>913</v>
      </c>
      <c r="DE19" s="18">
        <v>714</v>
      </c>
      <c r="DF19" s="18">
        <v>818</v>
      </c>
      <c r="DG19" s="18">
        <v>950</v>
      </c>
      <c r="DH19" s="18">
        <v>954</v>
      </c>
      <c r="DI19" s="18">
        <v>995</v>
      </c>
      <c r="DJ19" s="18">
        <v>909</v>
      </c>
      <c r="DK19" s="18">
        <v>648</v>
      </c>
      <c r="DL19" s="18">
        <v>1257</v>
      </c>
      <c r="DM19" s="18">
        <v>696</v>
      </c>
      <c r="DN19" s="18">
        <v>794</v>
      </c>
      <c r="DO19" s="18">
        <v>1016</v>
      </c>
      <c r="DP19" s="18">
        <v>973</v>
      </c>
      <c r="DQ19" s="18">
        <v>805</v>
      </c>
      <c r="DR19" s="18">
        <v>706</v>
      </c>
      <c r="DS19" s="18">
        <v>719</v>
      </c>
      <c r="DT19" s="18">
        <v>380</v>
      </c>
      <c r="DU19" s="18">
        <v>305</v>
      </c>
      <c r="DV19" s="18">
        <v>273</v>
      </c>
      <c r="DW19" s="18">
        <v>195</v>
      </c>
      <c r="DX19" s="18">
        <v>463</v>
      </c>
      <c r="DY19" s="18">
        <v>915</v>
      </c>
      <c r="DZ19" s="18">
        <v>830</v>
      </c>
      <c r="EA19" s="18">
        <v>904</v>
      </c>
      <c r="EB19" s="18">
        <v>823</v>
      </c>
      <c r="EC19" s="18">
        <v>832</v>
      </c>
      <c r="ED19" s="18">
        <v>1004</v>
      </c>
      <c r="EE19" s="18">
        <v>1068</v>
      </c>
      <c r="EF19" s="18">
        <v>525</v>
      </c>
      <c r="EG19" s="18">
        <v>905</v>
      </c>
      <c r="EH19" s="18">
        <v>1076</v>
      </c>
      <c r="EI19" s="18">
        <v>1061</v>
      </c>
      <c r="EJ19" s="18">
        <v>1050</v>
      </c>
      <c r="EK19" s="18">
        <v>898</v>
      </c>
      <c r="EL19" s="18">
        <v>1109</v>
      </c>
      <c r="EM19" s="18">
        <v>1049</v>
      </c>
      <c r="EN19" s="18">
        <v>879</v>
      </c>
      <c r="EO19" s="18">
        <v>900</v>
      </c>
      <c r="EP19" s="18">
        <v>1072</v>
      </c>
      <c r="EQ19" s="18">
        <v>949</v>
      </c>
      <c r="ER19" s="18">
        <v>1373</v>
      </c>
      <c r="ES19" s="18">
        <v>1095</v>
      </c>
      <c r="ET19" s="18">
        <v>1168</v>
      </c>
      <c r="EU19" s="18">
        <v>1498</v>
      </c>
      <c r="EV19" s="18">
        <v>1172</v>
      </c>
      <c r="EW19" s="18">
        <v>1095</v>
      </c>
      <c r="EX19" s="18">
        <v>1039</v>
      </c>
      <c r="EY19" s="18">
        <v>1194</v>
      </c>
      <c r="EZ19" s="18">
        <v>1111</v>
      </c>
      <c r="FA19" s="18">
        <v>1030</v>
      </c>
      <c r="FB19" s="18">
        <v>1038</v>
      </c>
      <c r="FC19" s="18">
        <v>893</v>
      </c>
      <c r="FD19" s="18">
        <v>761</v>
      </c>
      <c r="FE19" s="18">
        <v>1124</v>
      </c>
      <c r="FF19" s="18">
        <v>871</v>
      </c>
      <c r="FG19" s="18">
        <v>559</v>
      </c>
      <c r="FH19" s="18">
        <v>1237</v>
      </c>
      <c r="FI19" s="18">
        <v>1125</v>
      </c>
      <c r="FJ19" s="18">
        <v>1031</v>
      </c>
      <c r="FK19" s="18">
        <v>1297</v>
      </c>
      <c r="FL19" s="18">
        <v>1029</v>
      </c>
      <c r="FM19" s="18">
        <v>834</v>
      </c>
      <c r="FN19" s="18">
        <v>774</v>
      </c>
      <c r="FO19" s="18">
        <v>949</v>
      </c>
      <c r="FP19" s="18">
        <v>990</v>
      </c>
      <c r="FQ19" s="18">
        <v>346</v>
      </c>
      <c r="FR19" s="18">
        <v>1169</v>
      </c>
      <c r="FS19" s="18">
        <v>1425</v>
      </c>
      <c r="FT19" s="18">
        <v>909</v>
      </c>
      <c r="FU19" s="18">
        <v>619</v>
      </c>
      <c r="FV19" s="18">
        <v>791</v>
      </c>
      <c r="FW19" s="18">
        <v>960</v>
      </c>
      <c r="FX19" s="18">
        <v>1270</v>
      </c>
      <c r="FY19" s="18">
        <v>927</v>
      </c>
      <c r="FZ19" s="18">
        <v>980</v>
      </c>
      <c r="GA19" s="18">
        <v>1040</v>
      </c>
      <c r="GB19" s="18">
        <v>886</v>
      </c>
      <c r="GC19" s="18">
        <v>1368</v>
      </c>
      <c r="GD19" s="18">
        <v>1008</v>
      </c>
      <c r="GE19" s="18">
        <v>1126</v>
      </c>
      <c r="GF19" s="18">
        <v>892</v>
      </c>
      <c r="GG19" s="18">
        <v>923</v>
      </c>
      <c r="GH19" s="18">
        <v>1006</v>
      </c>
      <c r="GI19" s="18">
        <v>1070</v>
      </c>
      <c r="GJ19" s="18">
        <v>1004</v>
      </c>
      <c r="GK19" s="18">
        <v>737</v>
      </c>
      <c r="GL19" s="18">
        <v>1203</v>
      </c>
      <c r="GM19" s="18">
        <v>725</v>
      </c>
      <c r="GN19" s="18">
        <v>737</v>
      </c>
      <c r="GO19" s="18">
        <v>978</v>
      </c>
      <c r="GP19" s="18">
        <v>834</v>
      </c>
      <c r="GQ19" s="18">
        <v>933</v>
      </c>
      <c r="GR19" s="18">
        <v>734</v>
      </c>
      <c r="GS19" s="18">
        <v>736</v>
      </c>
      <c r="GT19" s="18">
        <v>356</v>
      </c>
      <c r="GU19" s="18">
        <v>929</v>
      </c>
      <c r="GV19" s="18">
        <v>1103</v>
      </c>
      <c r="GW19" s="18">
        <v>1033</v>
      </c>
      <c r="GX19" s="18">
        <v>843</v>
      </c>
      <c r="GY19" s="18">
        <v>1043</v>
      </c>
      <c r="GZ19" s="18">
        <v>429</v>
      </c>
      <c r="HA19" s="18">
        <v>828</v>
      </c>
      <c r="HB19" s="18">
        <v>1040</v>
      </c>
      <c r="HC19" s="18">
        <v>912</v>
      </c>
      <c r="HD19" s="18">
        <v>866</v>
      </c>
      <c r="HE19" s="18">
        <v>581</v>
      </c>
      <c r="HF19" s="18">
        <v>1009</v>
      </c>
      <c r="HG19" s="18">
        <v>1166</v>
      </c>
      <c r="HH19" s="18">
        <v>1166</v>
      </c>
      <c r="HI19" s="18">
        <v>914</v>
      </c>
      <c r="HJ19" s="18">
        <v>966</v>
      </c>
      <c r="HK19" s="18">
        <v>792</v>
      </c>
      <c r="HL19" s="18">
        <v>987</v>
      </c>
      <c r="HM19" s="18">
        <v>705</v>
      </c>
      <c r="HN19" s="18">
        <v>745</v>
      </c>
      <c r="HO19" s="18">
        <v>566</v>
      </c>
      <c r="HP19" s="18">
        <v>681</v>
      </c>
      <c r="HQ19" s="18">
        <v>714</v>
      </c>
      <c r="HR19" s="18">
        <v>591</v>
      </c>
      <c r="HS19" s="18">
        <v>617</v>
      </c>
      <c r="HT19" s="18">
        <v>768</v>
      </c>
      <c r="HU19" s="18">
        <v>931</v>
      </c>
      <c r="HV19" s="18">
        <v>629</v>
      </c>
      <c r="HW19" s="18">
        <v>773</v>
      </c>
      <c r="HX19" s="18">
        <v>717</v>
      </c>
      <c r="HY19" s="18">
        <v>558</v>
      </c>
      <c r="HZ19" s="18">
        <v>1153</v>
      </c>
      <c r="IA19" s="18">
        <v>1043</v>
      </c>
      <c r="IB19" s="18">
        <v>911</v>
      </c>
      <c r="IC19" s="18">
        <v>974</v>
      </c>
      <c r="ID19" s="18">
        <v>526</v>
      </c>
      <c r="IE19" s="18">
        <v>375</v>
      </c>
      <c r="IF19" s="18">
        <v>954</v>
      </c>
      <c r="IG19" s="18">
        <v>820</v>
      </c>
      <c r="IH19" s="18">
        <v>890</v>
      </c>
      <c r="II19" s="18">
        <v>857</v>
      </c>
      <c r="IJ19" s="18">
        <v>984</v>
      </c>
      <c r="IK19" s="18">
        <v>866</v>
      </c>
      <c r="IL19" s="18">
        <v>845</v>
      </c>
      <c r="IM19" s="18">
        <v>954</v>
      </c>
      <c r="IN19" s="18">
        <v>823</v>
      </c>
      <c r="IO19" s="18">
        <v>874</v>
      </c>
      <c r="IP19" s="18">
        <v>1043</v>
      </c>
      <c r="IQ19" s="18">
        <v>812</v>
      </c>
      <c r="IR19" s="18">
        <v>262</v>
      </c>
      <c r="IS19" s="18">
        <v>1275</v>
      </c>
      <c r="IT19" s="18">
        <v>1446</v>
      </c>
      <c r="IU19" s="18">
        <v>1201</v>
      </c>
      <c r="IV19" s="18">
        <v>1602</v>
      </c>
      <c r="IW19" s="18">
        <v>1276</v>
      </c>
      <c r="IX19" s="18">
        <v>1032</v>
      </c>
      <c r="IY19" s="18">
        <v>1040</v>
      </c>
      <c r="IZ19" s="18">
        <v>1132</v>
      </c>
      <c r="JA19" s="18">
        <v>856</v>
      </c>
      <c r="JB19" s="18">
        <v>957</v>
      </c>
      <c r="JC19" s="18">
        <v>1221</v>
      </c>
      <c r="JD19" s="18">
        <v>347</v>
      </c>
      <c r="JE19" s="18">
        <v>654</v>
      </c>
      <c r="JF19" s="18">
        <v>953</v>
      </c>
      <c r="JG19" s="18">
        <v>956</v>
      </c>
      <c r="JH19" s="18">
        <v>923</v>
      </c>
      <c r="JI19" s="18">
        <v>988</v>
      </c>
      <c r="JJ19" s="18">
        <v>1271</v>
      </c>
      <c r="JK19" s="18">
        <v>885</v>
      </c>
      <c r="JL19" s="18">
        <v>1105</v>
      </c>
      <c r="JM19" s="18">
        <v>774</v>
      </c>
      <c r="JN19" s="18">
        <v>864</v>
      </c>
      <c r="JO19" s="18">
        <v>1028</v>
      </c>
      <c r="JP19" s="18">
        <v>581</v>
      </c>
      <c r="JQ19" s="18">
        <v>784</v>
      </c>
      <c r="JR19" s="18">
        <v>751</v>
      </c>
      <c r="JS19" s="18">
        <v>895</v>
      </c>
      <c r="JT19" s="18">
        <v>880</v>
      </c>
      <c r="JU19" s="18">
        <v>966</v>
      </c>
      <c r="JV19" s="18">
        <v>909</v>
      </c>
      <c r="JW19" s="18">
        <v>1122</v>
      </c>
      <c r="JX19" s="18">
        <v>1055</v>
      </c>
      <c r="JY19" s="18">
        <v>939</v>
      </c>
      <c r="JZ19" s="18">
        <v>1149</v>
      </c>
      <c r="KA19" s="18">
        <v>1001</v>
      </c>
      <c r="KB19" s="18">
        <v>945</v>
      </c>
      <c r="KC19" s="18">
        <v>970</v>
      </c>
      <c r="KD19" s="18">
        <v>1173</v>
      </c>
      <c r="KE19" s="18">
        <v>1599</v>
      </c>
      <c r="KF19" s="18">
        <v>1245</v>
      </c>
      <c r="KG19" s="18">
        <v>1542</v>
      </c>
      <c r="KH19" s="18">
        <v>1342</v>
      </c>
      <c r="KI19" s="18">
        <v>709</v>
      </c>
      <c r="KJ19" s="18">
        <v>881</v>
      </c>
      <c r="KK19" s="18">
        <v>1518</v>
      </c>
      <c r="KL19" s="18">
        <v>1110</v>
      </c>
      <c r="KM19" s="18">
        <v>1321</v>
      </c>
      <c r="KN19" s="18">
        <v>1241</v>
      </c>
      <c r="KO19" s="18">
        <v>1348</v>
      </c>
      <c r="KP19" s="18">
        <v>691</v>
      </c>
      <c r="KQ19" s="18">
        <v>886</v>
      </c>
      <c r="KR19" s="18">
        <v>940</v>
      </c>
      <c r="KS19" s="18">
        <v>1289</v>
      </c>
      <c r="KT19" s="18">
        <v>929</v>
      </c>
      <c r="KU19" s="18">
        <v>527</v>
      </c>
      <c r="KV19" s="18">
        <v>613</v>
      </c>
      <c r="KW19" s="18">
        <v>982</v>
      </c>
      <c r="KX19" s="18">
        <v>729</v>
      </c>
      <c r="KY19" s="18">
        <v>686</v>
      </c>
      <c r="KZ19" s="18">
        <v>867</v>
      </c>
      <c r="LA19" s="18">
        <v>1108</v>
      </c>
      <c r="LB19" s="18">
        <v>1067</v>
      </c>
      <c r="LC19" s="18">
        <v>1074</v>
      </c>
      <c r="LD19" s="18">
        <v>855</v>
      </c>
      <c r="LE19" s="18">
        <v>870</v>
      </c>
      <c r="LF19" s="18">
        <v>851</v>
      </c>
      <c r="LG19" s="18">
        <v>879</v>
      </c>
      <c r="LH19" s="18">
        <v>741</v>
      </c>
      <c r="LI19" s="18">
        <v>960</v>
      </c>
      <c r="LJ19" s="18">
        <v>754</v>
      </c>
      <c r="LK19" s="18">
        <v>939</v>
      </c>
      <c r="LL19" s="18">
        <v>906</v>
      </c>
      <c r="LM19" s="18">
        <v>937</v>
      </c>
      <c r="LN19" s="18">
        <v>801</v>
      </c>
      <c r="LO19" s="18">
        <v>829</v>
      </c>
      <c r="LP19" s="18">
        <v>860</v>
      </c>
      <c r="LQ19" s="18">
        <v>637</v>
      </c>
      <c r="LR19" s="18">
        <v>800</v>
      </c>
      <c r="LS19" s="18">
        <v>380</v>
      </c>
      <c r="LT19" s="18">
        <v>942</v>
      </c>
      <c r="LU19" s="18">
        <v>565</v>
      </c>
      <c r="LV19" s="18">
        <v>1191</v>
      </c>
      <c r="LW19" s="18">
        <v>951</v>
      </c>
      <c r="LX19" s="18">
        <v>729</v>
      </c>
      <c r="LY19" s="18">
        <v>522</v>
      </c>
      <c r="LZ19" s="18">
        <v>640</v>
      </c>
      <c r="MA19" s="18">
        <v>737</v>
      </c>
      <c r="MB19" s="18">
        <v>797</v>
      </c>
      <c r="MC19" s="18">
        <v>755</v>
      </c>
      <c r="MD19" s="18">
        <v>691</v>
      </c>
      <c r="ME19" s="18">
        <v>1055</v>
      </c>
      <c r="MF19" s="18">
        <v>536</v>
      </c>
      <c r="MG19" s="18">
        <v>607</v>
      </c>
      <c r="MH19" s="18">
        <v>759</v>
      </c>
      <c r="MI19" s="18">
        <v>600</v>
      </c>
      <c r="MJ19" s="18">
        <v>1173</v>
      </c>
      <c r="MK19" s="18">
        <v>973</v>
      </c>
      <c r="ML19" s="18">
        <v>782</v>
      </c>
      <c r="MM19" s="18">
        <v>662</v>
      </c>
      <c r="MN19" s="18">
        <v>713</v>
      </c>
      <c r="MO19" s="18">
        <v>1047</v>
      </c>
      <c r="MP19" s="18">
        <v>1115</v>
      </c>
      <c r="MQ19" s="18">
        <v>915</v>
      </c>
      <c r="MR19" s="18">
        <v>910</v>
      </c>
      <c r="MS19" s="18">
        <v>960</v>
      </c>
      <c r="MT19" s="18">
        <v>899</v>
      </c>
      <c r="MU19" s="18">
        <v>936</v>
      </c>
    </row>
    <row r="20" spans="1:359" x14ac:dyDescent="0.3">
      <c r="A20" s="18" t="s">
        <v>5109</v>
      </c>
      <c r="B20" s="18">
        <v>2088</v>
      </c>
      <c r="C20" s="18">
        <v>2125</v>
      </c>
      <c r="D20" s="18">
        <v>1979</v>
      </c>
      <c r="E20" s="18">
        <v>2406</v>
      </c>
      <c r="F20" s="18">
        <v>1714</v>
      </c>
      <c r="G20" s="18">
        <v>1756</v>
      </c>
      <c r="H20" s="18">
        <v>1756</v>
      </c>
      <c r="I20" s="18">
        <v>2606</v>
      </c>
      <c r="J20" s="18">
        <v>1730</v>
      </c>
      <c r="K20" s="18">
        <v>1278</v>
      </c>
      <c r="L20" s="18">
        <v>1720</v>
      </c>
      <c r="M20" s="18">
        <v>3392</v>
      </c>
      <c r="N20" s="18">
        <v>1472</v>
      </c>
      <c r="O20" s="18">
        <v>4036</v>
      </c>
      <c r="P20" s="18">
        <v>1481</v>
      </c>
      <c r="Q20" s="18">
        <v>1681</v>
      </c>
      <c r="R20" s="18">
        <v>2471</v>
      </c>
      <c r="S20" s="18">
        <v>1490</v>
      </c>
      <c r="T20" s="18">
        <v>1516</v>
      </c>
      <c r="U20" s="18">
        <v>1552</v>
      </c>
      <c r="V20" s="18">
        <v>2782</v>
      </c>
      <c r="W20" s="18">
        <v>1421</v>
      </c>
      <c r="X20" s="18">
        <v>1152</v>
      </c>
      <c r="Y20" s="18">
        <v>1286</v>
      </c>
      <c r="Z20" s="18">
        <v>1760</v>
      </c>
      <c r="AA20" s="18">
        <v>1760</v>
      </c>
      <c r="AB20" s="18">
        <v>1724</v>
      </c>
      <c r="AC20" s="18">
        <v>1721</v>
      </c>
      <c r="AD20" s="18">
        <v>2017</v>
      </c>
      <c r="AE20" s="18">
        <v>1350</v>
      </c>
      <c r="AF20" s="18">
        <v>1852</v>
      </c>
      <c r="AG20" s="18">
        <v>1640</v>
      </c>
      <c r="AH20" s="18">
        <v>1544</v>
      </c>
      <c r="AI20" s="18">
        <v>1495</v>
      </c>
      <c r="AJ20" s="18">
        <v>1614</v>
      </c>
      <c r="AK20" s="18">
        <v>4625</v>
      </c>
      <c r="AL20" s="18">
        <v>1465</v>
      </c>
      <c r="AM20" s="18">
        <v>2244</v>
      </c>
      <c r="AN20" s="18">
        <v>2788</v>
      </c>
      <c r="AO20" s="18">
        <v>3292</v>
      </c>
      <c r="AP20" s="18">
        <v>4303</v>
      </c>
      <c r="AQ20" s="18">
        <v>2692</v>
      </c>
      <c r="AR20" s="18">
        <v>1283</v>
      </c>
      <c r="AS20" s="18">
        <v>3005</v>
      </c>
      <c r="AT20" s="18">
        <v>1500</v>
      </c>
      <c r="AU20" s="18">
        <v>1695</v>
      </c>
      <c r="AV20" s="18">
        <v>1362</v>
      </c>
      <c r="AW20" s="18">
        <v>1859</v>
      </c>
      <c r="AX20" s="18">
        <v>1485</v>
      </c>
      <c r="AY20" s="18">
        <v>1562</v>
      </c>
      <c r="AZ20" s="18">
        <v>3720</v>
      </c>
      <c r="BA20" s="18">
        <v>8546</v>
      </c>
      <c r="BB20" s="18">
        <v>1978</v>
      </c>
      <c r="BC20" s="18">
        <v>1620</v>
      </c>
      <c r="BD20" s="18">
        <v>2674</v>
      </c>
      <c r="BE20" s="18">
        <v>1341</v>
      </c>
      <c r="BF20" s="18">
        <v>3158</v>
      </c>
      <c r="BG20" s="18">
        <v>734</v>
      </c>
      <c r="BH20" s="18">
        <v>1993</v>
      </c>
      <c r="BI20" s="18">
        <v>1835</v>
      </c>
      <c r="BJ20" s="18">
        <v>4078</v>
      </c>
      <c r="BK20" s="18">
        <v>1787</v>
      </c>
      <c r="BL20" s="18">
        <v>1615</v>
      </c>
      <c r="BM20" s="18">
        <v>1967</v>
      </c>
      <c r="BN20" s="18">
        <v>1930</v>
      </c>
      <c r="BO20" s="18">
        <v>1882</v>
      </c>
      <c r="BP20" s="18">
        <v>4406</v>
      </c>
      <c r="BQ20" s="18">
        <v>1600</v>
      </c>
      <c r="BR20" s="18">
        <v>1332</v>
      </c>
      <c r="BS20" s="18">
        <v>3730</v>
      </c>
      <c r="BT20" s="18">
        <v>1847</v>
      </c>
      <c r="BU20" s="18">
        <v>2806</v>
      </c>
      <c r="BV20" s="18">
        <v>1968</v>
      </c>
      <c r="BW20" s="18">
        <v>2871</v>
      </c>
      <c r="BX20" s="18">
        <v>1840</v>
      </c>
      <c r="BY20" s="18">
        <v>1902</v>
      </c>
      <c r="BZ20" s="18">
        <v>5624</v>
      </c>
      <c r="CA20" s="18">
        <v>1434</v>
      </c>
      <c r="CB20" s="18">
        <v>1694</v>
      </c>
      <c r="CC20" s="18">
        <v>2036</v>
      </c>
      <c r="CD20" s="18">
        <v>1589</v>
      </c>
      <c r="CE20" s="18">
        <v>1635</v>
      </c>
      <c r="CF20" s="18">
        <v>6343</v>
      </c>
      <c r="CG20" s="18">
        <v>2238</v>
      </c>
      <c r="CH20" s="18">
        <v>2243</v>
      </c>
      <c r="CI20" s="18">
        <v>1693</v>
      </c>
      <c r="CJ20" s="18">
        <v>2464</v>
      </c>
      <c r="CK20" s="18">
        <v>2275</v>
      </c>
      <c r="CL20" s="18">
        <v>2633</v>
      </c>
      <c r="CM20" s="18">
        <v>1439</v>
      </c>
      <c r="CN20" s="18">
        <v>1554</v>
      </c>
      <c r="CO20" s="18">
        <v>1423</v>
      </c>
      <c r="CP20" s="18">
        <v>1388</v>
      </c>
      <c r="CQ20" s="18">
        <v>1513</v>
      </c>
      <c r="CR20" s="18">
        <v>1444</v>
      </c>
      <c r="CS20" s="18">
        <v>1180</v>
      </c>
      <c r="CT20" s="18">
        <v>1481</v>
      </c>
      <c r="CU20" s="18">
        <v>5559</v>
      </c>
      <c r="CV20" s="18">
        <v>1925</v>
      </c>
      <c r="CW20" s="18">
        <v>1824</v>
      </c>
      <c r="CX20" s="18">
        <v>2586</v>
      </c>
      <c r="CY20" s="18">
        <v>1792</v>
      </c>
      <c r="CZ20" s="18">
        <v>1832</v>
      </c>
      <c r="DA20" s="18">
        <v>1803</v>
      </c>
      <c r="DB20" s="18">
        <v>1699</v>
      </c>
      <c r="DC20" s="18">
        <v>888</v>
      </c>
      <c r="DD20" s="18">
        <v>2279</v>
      </c>
      <c r="DE20" s="18">
        <v>1749</v>
      </c>
      <c r="DF20" s="18">
        <v>3580</v>
      </c>
      <c r="DG20" s="18">
        <v>1719</v>
      </c>
      <c r="DH20" s="18">
        <v>1753</v>
      </c>
      <c r="DI20" s="18">
        <v>1440</v>
      </c>
      <c r="DJ20" s="18">
        <v>2952</v>
      </c>
      <c r="DK20" s="18">
        <v>2964</v>
      </c>
      <c r="DL20" s="18">
        <v>1643</v>
      </c>
      <c r="DM20" s="18">
        <v>1396</v>
      </c>
      <c r="DN20" s="18">
        <v>1503</v>
      </c>
      <c r="DO20" s="18">
        <v>2992</v>
      </c>
      <c r="DP20" s="18">
        <v>1181</v>
      </c>
      <c r="DQ20" s="18">
        <v>1726</v>
      </c>
      <c r="DR20" s="18">
        <v>1312</v>
      </c>
      <c r="DS20" s="18">
        <v>3148</v>
      </c>
      <c r="DT20" s="18">
        <v>677</v>
      </c>
      <c r="DU20" s="18">
        <v>687</v>
      </c>
      <c r="DV20" s="18">
        <v>624</v>
      </c>
      <c r="DW20" s="18">
        <v>621</v>
      </c>
      <c r="DX20" s="18">
        <v>1496</v>
      </c>
      <c r="DY20" s="18">
        <v>2963</v>
      </c>
      <c r="DZ20" s="18">
        <v>3130</v>
      </c>
      <c r="EA20" s="18">
        <v>2668</v>
      </c>
      <c r="EB20" s="18">
        <v>1678</v>
      </c>
      <c r="EC20" s="18">
        <v>1676</v>
      </c>
      <c r="ED20" s="18">
        <v>1411</v>
      </c>
      <c r="EE20" s="18">
        <v>1818</v>
      </c>
      <c r="EF20" s="18">
        <v>1451</v>
      </c>
      <c r="EG20" s="18">
        <v>1314</v>
      </c>
      <c r="EH20" s="18">
        <v>1876</v>
      </c>
      <c r="EI20" s="18">
        <v>1748</v>
      </c>
      <c r="EJ20" s="18">
        <v>1567</v>
      </c>
      <c r="EK20" s="18">
        <v>1522</v>
      </c>
      <c r="EL20" s="18">
        <v>1965</v>
      </c>
      <c r="EM20" s="18">
        <v>1837</v>
      </c>
      <c r="EN20" s="18">
        <v>1467</v>
      </c>
      <c r="EO20" s="18">
        <v>2594</v>
      </c>
      <c r="EP20" s="18">
        <v>1786</v>
      </c>
      <c r="EQ20" s="18">
        <v>3257</v>
      </c>
      <c r="ER20" s="18">
        <v>2057</v>
      </c>
      <c r="ES20" s="18">
        <v>4809</v>
      </c>
      <c r="ET20" s="18">
        <v>1823</v>
      </c>
      <c r="EU20" s="18">
        <v>2004</v>
      </c>
      <c r="EV20" s="18">
        <v>2156</v>
      </c>
      <c r="EW20" s="18">
        <v>3667</v>
      </c>
      <c r="EX20" s="18">
        <v>1570</v>
      </c>
      <c r="EY20" s="18">
        <v>1934</v>
      </c>
      <c r="EZ20" s="18">
        <v>2266</v>
      </c>
      <c r="FA20" s="18">
        <v>1639</v>
      </c>
      <c r="FB20" s="18">
        <v>2940</v>
      </c>
      <c r="FC20" s="18">
        <v>1909</v>
      </c>
      <c r="FD20" s="18">
        <v>1605</v>
      </c>
      <c r="FE20" s="18">
        <v>1890</v>
      </c>
      <c r="FF20" s="18">
        <v>1875</v>
      </c>
      <c r="FG20" s="18">
        <v>921</v>
      </c>
      <c r="FH20" s="18">
        <v>2711</v>
      </c>
      <c r="FI20" s="18">
        <v>1494</v>
      </c>
      <c r="FJ20" s="18">
        <v>1520</v>
      </c>
      <c r="FK20" s="18">
        <v>7432</v>
      </c>
      <c r="FL20" s="18">
        <v>1394</v>
      </c>
      <c r="FM20" s="18">
        <v>5912</v>
      </c>
      <c r="FN20" s="18">
        <v>1785</v>
      </c>
      <c r="FO20" s="18">
        <v>1907</v>
      </c>
      <c r="FP20" s="18">
        <v>1420</v>
      </c>
      <c r="FQ20" s="18">
        <v>660</v>
      </c>
      <c r="FR20" s="18">
        <v>1961</v>
      </c>
      <c r="FS20" s="18">
        <v>1893</v>
      </c>
      <c r="FT20" s="18">
        <v>1844</v>
      </c>
      <c r="FU20" s="18">
        <v>1683</v>
      </c>
      <c r="FV20" s="18">
        <v>2470</v>
      </c>
      <c r="FW20" s="18">
        <v>1852</v>
      </c>
      <c r="FX20" s="18">
        <v>2126</v>
      </c>
      <c r="FY20" s="18">
        <v>2364</v>
      </c>
      <c r="FZ20" s="18">
        <v>5286</v>
      </c>
      <c r="GA20" s="18">
        <v>1512</v>
      </c>
      <c r="GB20" s="18">
        <v>4560</v>
      </c>
      <c r="GC20" s="18">
        <v>4823</v>
      </c>
      <c r="GD20" s="18">
        <v>1931</v>
      </c>
      <c r="GE20" s="18">
        <v>1972</v>
      </c>
      <c r="GF20" s="18">
        <v>2897</v>
      </c>
      <c r="GG20" s="18">
        <v>2880</v>
      </c>
      <c r="GH20" s="18">
        <v>2426</v>
      </c>
      <c r="GI20" s="18">
        <v>1988</v>
      </c>
      <c r="GJ20" s="18">
        <v>2620</v>
      </c>
      <c r="GK20" s="18">
        <v>1845</v>
      </c>
      <c r="GL20" s="18">
        <v>1928</v>
      </c>
      <c r="GM20" s="18">
        <v>1256</v>
      </c>
      <c r="GN20" s="18">
        <v>2277</v>
      </c>
      <c r="GO20" s="18">
        <v>1572</v>
      </c>
      <c r="GP20" s="18">
        <v>1656</v>
      </c>
      <c r="GQ20" s="18">
        <v>2302</v>
      </c>
      <c r="GR20" s="18">
        <v>1461</v>
      </c>
      <c r="GS20" s="18">
        <v>1952</v>
      </c>
      <c r="GT20" s="18">
        <v>2991</v>
      </c>
      <c r="GU20" s="18">
        <v>1605</v>
      </c>
      <c r="GV20" s="18">
        <v>1411</v>
      </c>
      <c r="GW20" s="18">
        <v>1533</v>
      </c>
      <c r="GX20" s="18">
        <v>1557</v>
      </c>
      <c r="GY20" s="18">
        <v>1687</v>
      </c>
      <c r="GZ20" s="18">
        <v>2735</v>
      </c>
      <c r="HA20" s="18">
        <v>1757</v>
      </c>
      <c r="HB20" s="18">
        <v>3466</v>
      </c>
      <c r="HC20" s="18">
        <v>1604</v>
      </c>
      <c r="HD20" s="18">
        <v>3386</v>
      </c>
      <c r="HE20" s="18">
        <v>2355</v>
      </c>
      <c r="HF20" s="18">
        <v>3650</v>
      </c>
      <c r="HG20" s="18">
        <v>2133</v>
      </c>
      <c r="HH20" s="18">
        <v>4008</v>
      </c>
      <c r="HI20" s="18">
        <v>3774</v>
      </c>
      <c r="HJ20" s="18">
        <v>2883</v>
      </c>
      <c r="HK20" s="18">
        <v>4683</v>
      </c>
      <c r="HL20" s="18">
        <v>3572</v>
      </c>
      <c r="HM20" s="18">
        <v>1344</v>
      </c>
      <c r="HN20" s="18">
        <v>3797</v>
      </c>
      <c r="HO20" s="18">
        <v>4210</v>
      </c>
      <c r="HP20" s="18">
        <v>3078</v>
      </c>
      <c r="HQ20" s="18">
        <v>2662</v>
      </c>
      <c r="HR20" s="18">
        <v>3829</v>
      </c>
      <c r="HS20" s="18">
        <v>2685</v>
      </c>
      <c r="HT20" s="18">
        <v>2998</v>
      </c>
      <c r="HU20" s="18">
        <v>3585</v>
      </c>
      <c r="HV20" s="18">
        <v>3149</v>
      </c>
      <c r="HW20" s="18">
        <v>2686</v>
      </c>
      <c r="HX20" s="18">
        <v>4680</v>
      </c>
      <c r="HY20" s="18">
        <v>1722</v>
      </c>
      <c r="HZ20" s="18">
        <v>2146</v>
      </c>
      <c r="IA20" s="18">
        <v>3558</v>
      </c>
      <c r="IB20" s="18">
        <v>1573</v>
      </c>
      <c r="IC20" s="18">
        <v>2734</v>
      </c>
      <c r="ID20" s="18">
        <v>1676</v>
      </c>
      <c r="IE20" s="18">
        <v>3189</v>
      </c>
      <c r="IF20" s="18">
        <v>1936</v>
      </c>
      <c r="IG20" s="18">
        <v>2504</v>
      </c>
      <c r="IH20" s="18">
        <v>1475</v>
      </c>
      <c r="II20" s="18">
        <v>2117</v>
      </c>
      <c r="IJ20" s="18">
        <v>4017</v>
      </c>
      <c r="IK20" s="18">
        <v>1141</v>
      </c>
      <c r="IL20" s="18">
        <v>1645</v>
      </c>
      <c r="IM20" s="18">
        <v>5021</v>
      </c>
      <c r="IN20" s="18">
        <v>1581</v>
      </c>
      <c r="IO20" s="18">
        <v>1599</v>
      </c>
      <c r="IP20" s="18">
        <v>1184</v>
      </c>
      <c r="IQ20" s="18">
        <v>2434</v>
      </c>
      <c r="IR20" s="18">
        <v>3803</v>
      </c>
      <c r="IS20" s="18">
        <v>4814</v>
      </c>
      <c r="IT20" s="18">
        <v>2103</v>
      </c>
      <c r="IU20" s="18">
        <v>2342</v>
      </c>
      <c r="IV20" s="18">
        <v>2369</v>
      </c>
      <c r="IW20" s="18">
        <v>2134</v>
      </c>
      <c r="IX20" s="18">
        <v>1937</v>
      </c>
      <c r="IY20" s="18">
        <v>1808</v>
      </c>
      <c r="IZ20" s="18">
        <v>1546</v>
      </c>
      <c r="JA20" s="18">
        <v>4248</v>
      </c>
      <c r="JB20" s="18">
        <v>1480</v>
      </c>
      <c r="JC20" s="18">
        <v>2444</v>
      </c>
      <c r="JD20" s="18">
        <v>1694</v>
      </c>
      <c r="JE20" s="18">
        <v>1620</v>
      </c>
      <c r="JF20" s="18">
        <v>5226</v>
      </c>
      <c r="JG20" s="18">
        <v>2319</v>
      </c>
      <c r="JH20" s="18">
        <v>1577</v>
      </c>
      <c r="JI20" s="18">
        <v>1778</v>
      </c>
      <c r="JJ20" s="18">
        <v>2482</v>
      </c>
      <c r="JK20" s="18">
        <v>3828</v>
      </c>
      <c r="JL20" s="18">
        <v>4568</v>
      </c>
      <c r="JM20" s="18">
        <v>1586</v>
      </c>
      <c r="JN20" s="18">
        <v>1449</v>
      </c>
      <c r="JO20" s="18">
        <v>3779</v>
      </c>
      <c r="JP20" s="18">
        <v>1478</v>
      </c>
      <c r="JQ20" s="18">
        <v>1781</v>
      </c>
      <c r="JR20" s="18">
        <v>1483</v>
      </c>
      <c r="JS20" s="18">
        <v>1506</v>
      </c>
      <c r="JT20" s="18">
        <v>6064</v>
      </c>
      <c r="JU20" s="18">
        <v>1828</v>
      </c>
      <c r="JV20" s="18">
        <v>1708</v>
      </c>
      <c r="JW20" s="18">
        <v>3295</v>
      </c>
      <c r="JX20" s="18">
        <v>1733</v>
      </c>
      <c r="JY20" s="18">
        <v>1870</v>
      </c>
      <c r="JZ20" s="18">
        <v>1749</v>
      </c>
      <c r="KA20" s="18">
        <v>1749</v>
      </c>
      <c r="KB20" s="18">
        <v>1899</v>
      </c>
      <c r="KC20" s="18">
        <v>3159</v>
      </c>
      <c r="KD20" s="18">
        <v>3205</v>
      </c>
      <c r="KE20" s="18">
        <v>2504</v>
      </c>
      <c r="KF20" s="18">
        <v>2517</v>
      </c>
      <c r="KG20" s="18">
        <v>4434</v>
      </c>
      <c r="KH20" s="18">
        <v>1533</v>
      </c>
      <c r="KI20" s="18">
        <v>809</v>
      </c>
      <c r="KJ20" s="18">
        <v>1807</v>
      </c>
      <c r="KK20" s="18">
        <v>5346</v>
      </c>
      <c r="KL20" s="18">
        <v>2116</v>
      </c>
      <c r="KM20" s="18">
        <v>1856</v>
      </c>
      <c r="KN20" s="18">
        <v>2098</v>
      </c>
      <c r="KO20" s="18">
        <v>4708</v>
      </c>
      <c r="KP20" s="18">
        <v>969</v>
      </c>
      <c r="KQ20" s="18">
        <v>2438</v>
      </c>
      <c r="KR20" s="18">
        <v>1873</v>
      </c>
      <c r="KS20" s="18">
        <v>1974</v>
      </c>
      <c r="KT20" s="18">
        <v>1840</v>
      </c>
      <c r="KU20" s="18">
        <v>881</v>
      </c>
      <c r="KV20" s="18">
        <v>1032</v>
      </c>
      <c r="KW20" s="18">
        <v>1303</v>
      </c>
      <c r="KX20" s="18">
        <v>1335</v>
      </c>
      <c r="KY20" s="18">
        <v>1141</v>
      </c>
      <c r="KZ20" s="18">
        <v>1244</v>
      </c>
      <c r="LA20" s="18">
        <v>4165</v>
      </c>
      <c r="LB20" s="18">
        <v>1908</v>
      </c>
      <c r="LC20" s="18">
        <v>2806</v>
      </c>
      <c r="LD20" s="18">
        <v>2922</v>
      </c>
      <c r="LE20" s="18">
        <v>1465</v>
      </c>
      <c r="LF20" s="18">
        <v>1849</v>
      </c>
      <c r="LG20" s="18">
        <v>1565</v>
      </c>
      <c r="LH20" s="18">
        <v>1108</v>
      </c>
      <c r="LI20" s="18">
        <v>3415</v>
      </c>
      <c r="LJ20" s="18">
        <v>1639</v>
      </c>
      <c r="LK20" s="18">
        <v>3979</v>
      </c>
      <c r="LL20" s="18">
        <v>1677</v>
      </c>
      <c r="LM20" s="18">
        <v>1420</v>
      </c>
      <c r="LN20" s="18">
        <v>1754</v>
      </c>
      <c r="LO20" s="18">
        <v>1396</v>
      </c>
      <c r="LP20" s="18">
        <v>1459</v>
      </c>
      <c r="LQ20" s="18">
        <v>1445</v>
      </c>
      <c r="LR20" s="18">
        <v>1768</v>
      </c>
      <c r="LS20" s="18">
        <v>1053</v>
      </c>
      <c r="LT20" s="18">
        <v>2109</v>
      </c>
      <c r="LU20" s="18">
        <v>794</v>
      </c>
      <c r="LV20" s="18">
        <v>3152</v>
      </c>
      <c r="LW20" s="18">
        <v>1225</v>
      </c>
      <c r="LX20" s="18">
        <v>1593</v>
      </c>
      <c r="LY20" s="18">
        <v>3943</v>
      </c>
      <c r="LZ20" s="18">
        <v>1223</v>
      </c>
      <c r="MA20" s="18">
        <v>4177</v>
      </c>
      <c r="MB20" s="18">
        <v>1483</v>
      </c>
      <c r="MC20" s="18">
        <v>1366</v>
      </c>
      <c r="MD20" s="18">
        <v>1791</v>
      </c>
      <c r="ME20" s="18">
        <v>2870</v>
      </c>
      <c r="MF20" s="18">
        <v>2572</v>
      </c>
      <c r="MG20" s="18">
        <v>2449</v>
      </c>
      <c r="MH20" s="18">
        <v>1265</v>
      </c>
      <c r="MI20" s="18">
        <v>803</v>
      </c>
      <c r="MJ20" s="18">
        <v>3697</v>
      </c>
      <c r="MK20" s="18">
        <v>2320</v>
      </c>
      <c r="ML20" s="18">
        <v>1482</v>
      </c>
      <c r="MM20" s="18">
        <v>1413</v>
      </c>
      <c r="MN20" s="18">
        <v>1376</v>
      </c>
      <c r="MO20" s="18">
        <v>1737</v>
      </c>
      <c r="MP20" s="18">
        <v>1823</v>
      </c>
      <c r="MQ20" s="18">
        <v>1441</v>
      </c>
      <c r="MR20" s="18">
        <v>1648</v>
      </c>
      <c r="MS20" s="18">
        <v>3143</v>
      </c>
      <c r="MT20" s="18">
        <v>2387</v>
      </c>
      <c r="MU20" s="18">
        <v>1612</v>
      </c>
    </row>
    <row r="21" spans="1:359" x14ac:dyDescent="0.3">
      <c r="A21" s="18" t="s">
        <v>5110</v>
      </c>
      <c r="B21" s="18">
        <v>185</v>
      </c>
      <c r="C21" s="18">
        <v>357</v>
      </c>
      <c r="D21" s="18">
        <v>0</v>
      </c>
      <c r="E21" s="18">
        <v>334</v>
      </c>
      <c r="F21" s="18">
        <v>556</v>
      </c>
      <c r="G21" s="18">
        <v>329</v>
      </c>
      <c r="H21" s="18">
        <v>909</v>
      </c>
      <c r="I21" s="18">
        <v>754</v>
      </c>
      <c r="J21" s="18">
        <v>782</v>
      </c>
      <c r="K21" s="18">
        <v>646</v>
      </c>
      <c r="L21" s="18">
        <v>818</v>
      </c>
      <c r="M21" s="18">
        <v>391</v>
      </c>
      <c r="N21" s="18">
        <v>479</v>
      </c>
      <c r="O21" s="18">
        <v>893</v>
      </c>
      <c r="P21" s="18">
        <v>459</v>
      </c>
      <c r="Q21" s="18">
        <v>500</v>
      </c>
      <c r="R21" s="18">
        <v>593</v>
      </c>
      <c r="S21" s="18">
        <v>547</v>
      </c>
      <c r="T21" s="18">
        <v>391</v>
      </c>
      <c r="U21" s="18">
        <v>754</v>
      </c>
      <c r="V21" s="18">
        <v>465</v>
      </c>
      <c r="W21" s="18">
        <v>707</v>
      </c>
      <c r="X21" s="18">
        <v>975</v>
      </c>
      <c r="Y21" s="18">
        <v>980</v>
      </c>
      <c r="Z21" s="18">
        <v>1425</v>
      </c>
      <c r="AA21" s="18">
        <v>1090</v>
      </c>
      <c r="AB21" s="18">
        <v>1325</v>
      </c>
      <c r="AC21" s="18">
        <v>985</v>
      </c>
      <c r="AD21" s="18">
        <v>994</v>
      </c>
      <c r="AE21" s="18">
        <v>1027</v>
      </c>
      <c r="AF21" s="18">
        <v>931</v>
      </c>
      <c r="AG21" s="18">
        <v>741</v>
      </c>
      <c r="AH21" s="18">
        <v>791</v>
      </c>
      <c r="AI21" s="18">
        <v>629</v>
      </c>
      <c r="AJ21" s="18">
        <v>546</v>
      </c>
      <c r="AK21" s="18">
        <v>1039</v>
      </c>
      <c r="AL21" s="18">
        <v>725</v>
      </c>
      <c r="AM21" s="18">
        <v>636</v>
      </c>
      <c r="AN21" s="18">
        <v>723</v>
      </c>
      <c r="AO21" s="18">
        <v>828</v>
      </c>
      <c r="AP21" s="18">
        <v>991</v>
      </c>
      <c r="AQ21" s="18">
        <v>635</v>
      </c>
      <c r="AR21" s="18">
        <v>728</v>
      </c>
      <c r="AS21" s="18">
        <v>879</v>
      </c>
      <c r="AT21" s="18">
        <v>803</v>
      </c>
      <c r="AU21" s="18">
        <v>664</v>
      </c>
      <c r="AV21" s="18">
        <v>634</v>
      </c>
      <c r="AW21" s="18">
        <v>1051</v>
      </c>
      <c r="AX21" s="18">
        <v>662</v>
      </c>
      <c r="AY21" s="18">
        <v>690</v>
      </c>
      <c r="AZ21" s="18">
        <v>1139</v>
      </c>
      <c r="BA21" s="18">
        <v>1299</v>
      </c>
      <c r="BB21" s="18">
        <v>954</v>
      </c>
      <c r="BC21" s="18">
        <v>927</v>
      </c>
      <c r="BD21" s="18">
        <v>1183</v>
      </c>
      <c r="BE21" s="18">
        <v>578</v>
      </c>
      <c r="BF21" s="18">
        <v>749</v>
      </c>
      <c r="BG21" s="18">
        <v>494</v>
      </c>
      <c r="BH21" s="18">
        <v>1011</v>
      </c>
      <c r="BI21" s="18">
        <v>870</v>
      </c>
      <c r="BJ21" s="18">
        <v>674</v>
      </c>
      <c r="BK21" s="18">
        <v>623</v>
      </c>
      <c r="BL21" s="18">
        <v>754</v>
      </c>
      <c r="BM21" s="18">
        <v>524</v>
      </c>
      <c r="BN21" s="18">
        <v>373</v>
      </c>
      <c r="BO21" s="18">
        <v>1153</v>
      </c>
      <c r="BP21" s="18">
        <v>1062</v>
      </c>
      <c r="BQ21" s="18">
        <v>1133</v>
      </c>
      <c r="BR21" s="18">
        <v>553</v>
      </c>
      <c r="BS21" s="18">
        <v>913</v>
      </c>
      <c r="BT21" s="18">
        <v>785</v>
      </c>
      <c r="BU21" s="18">
        <v>949</v>
      </c>
      <c r="BV21" s="18">
        <v>641</v>
      </c>
      <c r="BW21" s="18">
        <v>1254</v>
      </c>
      <c r="BX21" s="18">
        <v>571</v>
      </c>
      <c r="BY21" s="18">
        <v>852</v>
      </c>
      <c r="BZ21" s="18">
        <v>1449</v>
      </c>
      <c r="CA21" s="18">
        <v>639</v>
      </c>
      <c r="CB21" s="18">
        <v>812</v>
      </c>
      <c r="CC21" s="18">
        <v>1336</v>
      </c>
      <c r="CD21" s="18">
        <v>914</v>
      </c>
      <c r="CE21" s="18">
        <v>711</v>
      </c>
      <c r="CF21" s="18">
        <v>1123</v>
      </c>
      <c r="CG21" s="18">
        <v>1233</v>
      </c>
      <c r="CH21" s="18">
        <v>1248</v>
      </c>
      <c r="CI21" s="18">
        <v>755</v>
      </c>
      <c r="CJ21" s="18">
        <v>1126</v>
      </c>
      <c r="CK21" s="18">
        <v>668</v>
      </c>
      <c r="CL21" s="18">
        <v>732</v>
      </c>
      <c r="CM21" s="18">
        <v>694</v>
      </c>
      <c r="CN21" s="18">
        <v>384</v>
      </c>
      <c r="CO21" s="18">
        <v>473</v>
      </c>
      <c r="CP21" s="18">
        <v>544</v>
      </c>
      <c r="CQ21" s="18">
        <v>745</v>
      </c>
      <c r="CR21" s="18">
        <v>576</v>
      </c>
      <c r="CS21" s="18">
        <v>477</v>
      </c>
      <c r="CT21" s="18">
        <v>707</v>
      </c>
      <c r="CU21" s="18">
        <v>1145</v>
      </c>
      <c r="CV21" s="18">
        <v>655</v>
      </c>
      <c r="CW21" s="18">
        <v>1067</v>
      </c>
      <c r="CX21" s="18">
        <v>829</v>
      </c>
      <c r="CY21" s="18">
        <v>730</v>
      </c>
      <c r="CZ21" s="18">
        <v>531</v>
      </c>
      <c r="DA21" s="18">
        <v>1010</v>
      </c>
      <c r="DB21" s="18">
        <v>603</v>
      </c>
      <c r="DC21" s="18">
        <v>611</v>
      </c>
      <c r="DD21" s="18">
        <v>1044</v>
      </c>
      <c r="DE21" s="18">
        <v>889</v>
      </c>
      <c r="DF21" s="18">
        <v>1164</v>
      </c>
      <c r="DG21" s="18">
        <v>773</v>
      </c>
      <c r="DH21" s="18">
        <v>932</v>
      </c>
      <c r="DI21" s="18">
        <v>591</v>
      </c>
      <c r="DJ21" s="18">
        <v>730</v>
      </c>
      <c r="DK21" s="18">
        <v>444</v>
      </c>
      <c r="DL21" s="18">
        <v>806</v>
      </c>
      <c r="DM21" s="18">
        <v>805</v>
      </c>
      <c r="DN21" s="18">
        <v>857</v>
      </c>
      <c r="DO21" s="18">
        <v>870</v>
      </c>
      <c r="DP21" s="18">
        <v>1078</v>
      </c>
      <c r="DQ21" s="18">
        <v>779</v>
      </c>
      <c r="DR21" s="18">
        <v>565</v>
      </c>
      <c r="DS21" s="18">
        <v>1019</v>
      </c>
      <c r="DT21" s="18">
        <v>252</v>
      </c>
      <c r="DU21" s="18">
        <v>298</v>
      </c>
      <c r="DV21" s="18">
        <v>122</v>
      </c>
      <c r="DW21" s="18">
        <v>118</v>
      </c>
      <c r="DX21" s="18">
        <v>208</v>
      </c>
      <c r="DY21" s="18">
        <v>1195</v>
      </c>
      <c r="DZ21" s="18">
        <v>981</v>
      </c>
      <c r="EA21" s="18">
        <v>594</v>
      </c>
      <c r="EB21" s="18">
        <v>905</v>
      </c>
      <c r="EC21" s="18">
        <v>1262</v>
      </c>
      <c r="ED21" s="18">
        <v>870</v>
      </c>
      <c r="EE21" s="18">
        <v>786</v>
      </c>
      <c r="EF21" s="18">
        <v>811</v>
      </c>
      <c r="EG21" s="18">
        <v>572</v>
      </c>
      <c r="EH21" s="18">
        <v>1028</v>
      </c>
      <c r="EI21" s="18">
        <v>777</v>
      </c>
      <c r="EJ21" s="18">
        <v>1012</v>
      </c>
      <c r="EK21" s="18">
        <v>929</v>
      </c>
      <c r="EL21" s="18">
        <v>935</v>
      </c>
      <c r="EM21" s="18">
        <v>1184</v>
      </c>
      <c r="EN21" s="18">
        <v>687</v>
      </c>
      <c r="EO21" s="18">
        <v>813</v>
      </c>
      <c r="EP21" s="18">
        <v>530</v>
      </c>
      <c r="EQ21" s="18">
        <v>671</v>
      </c>
      <c r="ER21" s="18">
        <v>1039</v>
      </c>
      <c r="ES21" s="18">
        <v>973</v>
      </c>
      <c r="ET21" s="18">
        <v>677</v>
      </c>
      <c r="EU21" s="18">
        <v>863</v>
      </c>
      <c r="EV21" s="18">
        <v>832</v>
      </c>
      <c r="EW21" s="18">
        <v>760</v>
      </c>
      <c r="EX21" s="18">
        <v>709</v>
      </c>
      <c r="EY21" s="18">
        <v>768</v>
      </c>
      <c r="EZ21" s="18">
        <v>860</v>
      </c>
      <c r="FA21" s="18">
        <v>509</v>
      </c>
      <c r="FB21" s="18">
        <v>716</v>
      </c>
      <c r="FC21" s="18">
        <v>657</v>
      </c>
      <c r="FD21" s="18">
        <v>1296</v>
      </c>
      <c r="FE21" s="18">
        <v>1077</v>
      </c>
      <c r="FF21" s="18">
        <v>1088</v>
      </c>
      <c r="FG21" s="18">
        <v>490</v>
      </c>
      <c r="FH21" s="18">
        <v>880</v>
      </c>
      <c r="FI21" s="18">
        <v>668</v>
      </c>
      <c r="FJ21" s="18">
        <v>604</v>
      </c>
      <c r="FK21" s="18">
        <v>1111</v>
      </c>
      <c r="FL21" s="18">
        <v>682</v>
      </c>
      <c r="FM21" s="18">
        <v>732</v>
      </c>
      <c r="FN21" s="18">
        <v>735</v>
      </c>
      <c r="FO21" s="18">
        <v>968</v>
      </c>
      <c r="FP21" s="18">
        <v>628</v>
      </c>
      <c r="FQ21" s="18">
        <v>439</v>
      </c>
      <c r="FR21" s="18">
        <v>972</v>
      </c>
      <c r="FS21" s="18">
        <v>932</v>
      </c>
      <c r="FT21" s="18">
        <v>591</v>
      </c>
      <c r="FU21" s="18">
        <v>602</v>
      </c>
      <c r="FV21" s="18">
        <v>705</v>
      </c>
      <c r="FW21" s="18">
        <v>911</v>
      </c>
      <c r="FX21" s="18">
        <v>924</v>
      </c>
      <c r="FY21" s="18">
        <v>969</v>
      </c>
      <c r="FZ21" s="18">
        <v>798</v>
      </c>
      <c r="GA21" s="18">
        <v>720</v>
      </c>
      <c r="GB21" s="18">
        <v>962</v>
      </c>
      <c r="GC21" s="18">
        <v>757</v>
      </c>
      <c r="GD21" s="18">
        <v>1064</v>
      </c>
      <c r="GE21" s="18">
        <v>994</v>
      </c>
      <c r="GF21" s="18">
        <v>916</v>
      </c>
      <c r="GG21" s="18">
        <v>841</v>
      </c>
      <c r="GH21" s="18">
        <v>1073</v>
      </c>
      <c r="GI21" s="18">
        <v>853</v>
      </c>
      <c r="GJ21" s="18">
        <v>776</v>
      </c>
      <c r="GK21" s="18">
        <v>932</v>
      </c>
      <c r="GL21" s="18">
        <v>694</v>
      </c>
      <c r="GM21" s="18">
        <v>551</v>
      </c>
      <c r="GN21" s="18">
        <v>641</v>
      </c>
      <c r="GO21" s="18">
        <v>775</v>
      </c>
      <c r="GP21" s="18">
        <v>603</v>
      </c>
      <c r="GQ21" s="18">
        <v>433</v>
      </c>
      <c r="GR21" s="18">
        <v>664</v>
      </c>
      <c r="GS21" s="18">
        <v>711</v>
      </c>
      <c r="GT21" s="18">
        <v>788</v>
      </c>
      <c r="GU21" s="18">
        <v>889</v>
      </c>
      <c r="GV21" s="18">
        <v>699</v>
      </c>
      <c r="GW21" s="18">
        <v>929</v>
      </c>
      <c r="GX21" s="18">
        <v>764</v>
      </c>
      <c r="GY21" s="18">
        <v>713</v>
      </c>
      <c r="GZ21" s="18">
        <v>528</v>
      </c>
      <c r="HA21" s="18">
        <v>885</v>
      </c>
      <c r="HB21" s="18">
        <v>471</v>
      </c>
      <c r="HC21" s="18">
        <v>667</v>
      </c>
      <c r="HD21" s="18">
        <v>643</v>
      </c>
      <c r="HE21" s="18">
        <v>655</v>
      </c>
      <c r="HF21" s="18">
        <v>632</v>
      </c>
      <c r="HG21" s="18">
        <v>548</v>
      </c>
      <c r="HH21" s="18">
        <v>916</v>
      </c>
      <c r="HI21" s="18">
        <v>749</v>
      </c>
      <c r="HJ21" s="18">
        <v>673</v>
      </c>
      <c r="HK21" s="18">
        <v>640</v>
      </c>
      <c r="HL21" s="18">
        <v>690</v>
      </c>
      <c r="HM21" s="18">
        <v>484</v>
      </c>
      <c r="HN21" s="18">
        <v>491</v>
      </c>
      <c r="HO21" s="18">
        <v>407</v>
      </c>
      <c r="HP21" s="18">
        <v>575</v>
      </c>
      <c r="HQ21" s="18">
        <v>350</v>
      </c>
      <c r="HR21" s="18">
        <v>673</v>
      </c>
      <c r="HS21" s="18">
        <v>588</v>
      </c>
      <c r="HT21" s="18">
        <v>658</v>
      </c>
      <c r="HU21" s="18">
        <v>460</v>
      </c>
      <c r="HV21" s="18">
        <v>470</v>
      </c>
      <c r="HW21" s="18">
        <v>462</v>
      </c>
      <c r="HX21" s="18">
        <v>500</v>
      </c>
      <c r="HY21" s="18">
        <v>866</v>
      </c>
      <c r="HZ21" s="18">
        <v>948</v>
      </c>
      <c r="IA21" s="18">
        <v>793</v>
      </c>
      <c r="IB21" s="18">
        <v>582</v>
      </c>
      <c r="IC21" s="18">
        <v>647</v>
      </c>
      <c r="ID21" s="18">
        <v>788</v>
      </c>
      <c r="IE21" s="18">
        <v>521</v>
      </c>
      <c r="IF21" s="18">
        <v>800</v>
      </c>
      <c r="IG21" s="18">
        <v>614</v>
      </c>
      <c r="IH21" s="18">
        <v>1035</v>
      </c>
      <c r="II21" s="18">
        <v>634</v>
      </c>
      <c r="IJ21" s="18">
        <v>964</v>
      </c>
      <c r="IK21" s="18">
        <v>684</v>
      </c>
      <c r="IL21" s="18">
        <v>632</v>
      </c>
      <c r="IM21" s="18">
        <v>638</v>
      </c>
      <c r="IN21" s="18">
        <v>915</v>
      </c>
      <c r="IO21" s="18">
        <v>398</v>
      </c>
      <c r="IP21" s="18">
        <v>523</v>
      </c>
      <c r="IQ21" s="18">
        <v>483</v>
      </c>
      <c r="IR21" s="18">
        <v>830</v>
      </c>
      <c r="IS21" s="18">
        <v>1024</v>
      </c>
      <c r="IT21" s="18">
        <v>1011</v>
      </c>
      <c r="IU21" s="18">
        <v>1089</v>
      </c>
      <c r="IV21" s="18">
        <v>1060</v>
      </c>
      <c r="IW21" s="18">
        <v>926</v>
      </c>
      <c r="IX21" s="18">
        <v>799</v>
      </c>
      <c r="IY21" s="18">
        <v>807</v>
      </c>
      <c r="IZ21" s="18">
        <v>710</v>
      </c>
      <c r="JA21" s="18">
        <v>547</v>
      </c>
      <c r="JB21" s="18">
        <v>838</v>
      </c>
      <c r="JC21" s="18">
        <v>878</v>
      </c>
      <c r="JD21" s="18">
        <v>490</v>
      </c>
      <c r="JE21" s="18">
        <v>839</v>
      </c>
      <c r="JF21" s="18">
        <v>554</v>
      </c>
      <c r="JG21" s="18">
        <v>676</v>
      </c>
      <c r="JH21" s="18">
        <v>709</v>
      </c>
      <c r="JI21" s="18">
        <v>861</v>
      </c>
      <c r="JJ21" s="18">
        <v>825</v>
      </c>
      <c r="JK21" s="18">
        <v>767</v>
      </c>
      <c r="JL21" s="18">
        <v>869</v>
      </c>
      <c r="JM21" s="18">
        <v>433</v>
      </c>
      <c r="JN21" s="18">
        <v>873</v>
      </c>
      <c r="JO21" s="18">
        <v>762</v>
      </c>
      <c r="JP21" s="18">
        <v>701</v>
      </c>
      <c r="JQ21" s="18">
        <v>983</v>
      </c>
      <c r="JR21" s="18">
        <v>470</v>
      </c>
      <c r="JS21" s="18">
        <v>863</v>
      </c>
      <c r="JT21" s="18">
        <v>799</v>
      </c>
      <c r="JU21" s="18">
        <v>833</v>
      </c>
      <c r="JV21" s="18">
        <v>578</v>
      </c>
      <c r="JW21" s="18">
        <v>866</v>
      </c>
      <c r="JX21" s="18">
        <v>434</v>
      </c>
      <c r="JY21" s="18">
        <v>1003</v>
      </c>
      <c r="JZ21" s="18">
        <v>595</v>
      </c>
      <c r="KA21" s="18">
        <v>552</v>
      </c>
      <c r="KB21" s="18">
        <v>587</v>
      </c>
      <c r="KC21" s="18">
        <v>1025</v>
      </c>
      <c r="KD21" s="18">
        <v>921</v>
      </c>
      <c r="KE21" s="18">
        <v>1244</v>
      </c>
      <c r="KF21" s="18">
        <v>902</v>
      </c>
      <c r="KG21" s="18">
        <v>1104</v>
      </c>
      <c r="KH21" s="18">
        <v>918</v>
      </c>
      <c r="KI21" s="18">
        <v>759</v>
      </c>
      <c r="KJ21" s="18">
        <v>660</v>
      </c>
      <c r="KK21" s="18">
        <v>884</v>
      </c>
      <c r="KL21" s="18">
        <v>413</v>
      </c>
      <c r="KM21" s="18">
        <v>856</v>
      </c>
      <c r="KN21" s="18">
        <v>727</v>
      </c>
      <c r="KO21" s="18">
        <v>698</v>
      </c>
      <c r="KP21" s="18">
        <v>449</v>
      </c>
      <c r="KQ21" s="18">
        <v>1081</v>
      </c>
      <c r="KR21" s="18">
        <v>1125</v>
      </c>
      <c r="KS21" s="18">
        <v>646</v>
      </c>
      <c r="KT21" s="18">
        <v>839</v>
      </c>
      <c r="KU21" s="18">
        <v>402</v>
      </c>
      <c r="KV21" s="18">
        <v>580</v>
      </c>
      <c r="KW21" s="18">
        <v>469</v>
      </c>
      <c r="KX21" s="18">
        <v>445</v>
      </c>
      <c r="KY21" s="18">
        <v>470</v>
      </c>
      <c r="KZ21" s="18">
        <v>566</v>
      </c>
      <c r="LA21" s="18">
        <v>527</v>
      </c>
      <c r="LB21" s="18">
        <v>366</v>
      </c>
      <c r="LC21" s="18">
        <v>1058</v>
      </c>
      <c r="LD21" s="18">
        <v>597</v>
      </c>
      <c r="LE21" s="18">
        <v>807</v>
      </c>
      <c r="LF21" s="18">
        <v>885</v>
      </c>
      <c r="LG21" s="18">
        <v>503</v>
      </c>
      <c r="LH21" s="18">
        <v>922</v>
      </c>
      <c r="LI21" s="18">
        <v>666</v>
      </c>
      <c r="LJ21" s="18">
        <v>978</v>
      </c>
      <c r="LK21" s="18">
        <v>655</v>
      </c>
      <c r="LL21" s="18">
        <v>648</v>
      </c>
      <c r="LM21" s="18">
        <v>657</v>
      </c>
      <c r="LN21" s="18">
        <v>703</v>
      </c>
      <c r="LO21" s="18">
        <v>757</v>
      </c>
      <c r="LP21" s="18">
        <v>613</v>
      </c>
      <c r="LQ21" s="18">
        <v>618</v>
      </c>
      <c r="LR21" s="18">
        <v>595</v>
      </c>
      <c r="LS21" s="18">
        <v>444</v>
      </c>
      <c r="LT21" s="18">
        <v>668</v>
      </c>
      <c r="LU21" s="18">
        <v>600</v>
      </c>
      <c r="LV21" s="18">
        <v>1047</v>
      </c>
      <c r="LW21" s="18">
        <v>832</v>
      </c>
      <c r="LX21" s="18">
        <v>807</v>
      </c>
      <c r="LY21" s="18">
        <v>512</v>
      </c>
      <c r="LZ21" s="18">
        <v>830</v>
      </c>
      <c r="MA21" s="18">
        <v>555</v>
      </c>
      <c r="MB21" s="18">
        <v>711</v>
      </c>
      <c r="MC21" s="18">
        <v>660</v>
      </c>
      <c r="MD21" s="18">
        <v>814</v>
      </c>
      <c r="ME21" s="18">
        <v>885</v>
      </c>
      <c r="MF21" s="18">
        <v>1109</v>
      </c>
      <c r="MG21" s="18">
        <v>742</v>
      </c>
      <c r="MH21" s="18">
        <v>610</v>
      </c>
      <c r="MI21" s="18">
        <v>235</v>
      </c>
      <c r="MJ21" s="18">
        <v>966</v>
      </c>
      <c r="MK21" s="18">
        <v>679</v>
      </c>
      <c r="ML21" s="18">
        <v>636</v>
      </c>
      <c r="MM21" s="18">
        <v>887</v>
      </c>
      <c r="MN21" s="18">
        <v>707</v>
      </c>
      <c r="MO21" s="18">
        <v>852</v>
      </c>
      <c r="MP21" s="18">
        <v>741</v>
      </c>
      <c r="MQ21" s="18">
        <v>565</v>
      </c>
      <c r="MR21" s="18">
        <v>738</v>
      </c>
      <c r="MS21" s="18">
        <v>720</v>
      </c>
      <c r="MT21" s="18">
        <v>622</v>
      </c>
      <c r="MU21" s="18">
        <v>1065</v>
      </c>
    </row>
    <row r="22" spans="1:359" x14ac:dyDescent="0.3">
      <c r="A22" s="18" t="s">
        <v>5111</v>
      </c>
      <c r="B22" s="18">
        <v>0</v>
      </c>
      <c r="C22" s="18">
        <v>0</v>
      </c>
      <c r="D22" s="18">
        <v>0</v>
      </c>
      <c r="E22" s="18">
        <v>0</v>
      </c>
      <c r="F22" s="18">
        <v>0</v>
      </c>
      <c r="G22" s="18">
        <v>128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63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0</v>
      </c>
      <c r="Y22" s="18">
        <v>0</v>
      </c>
      <c r="Z22" s="18">
        <v>0</v>
      </c>
      <c r="AA22" s="18">
        <v>0</v>
      </c>
      <c r="AB22" s="18">
        <v>0</v>
      </c>
      <c r="AC22" s="18">
        <v>0</v>
      </c>
      <c r="AD22" s="18">
        <v>0</v>
      </c>
      <c r="AE22" s="18">
        <v>0</v>
      </c>
      <c r="AF22" s="18">
        <v>0</v>
      </c>
      <c r="AG22" s="18">
        <v>0</v>
      </c>
      <c r="AH22" s="18">
        <v>0</v>
      </c>
      <c r="AI22" s="18">
        <v>0</v>
      </c>
      <c r="AJ22" s="18">
        <v>0</v>
      </c>
      <c r="AK22" s="18">
        <v>0</v>
      </c>
      <c r="AL22" s="18">
        <v>0</v>
      </c>
      <c r="AM22" s="18">
        <v>0</v>
      </c>
      <c r="AN22" s="18">
        <v>0</v>
      </c>
      <c r="AO22" s="18">
        <v>0</v>
      </c>
      <c r="AP22" s="18">
        <v>0</v>
      </c>
      <c r="AQ22" s="18">
        <v>103</v>
      </c>
      <c r="AR22" s="18">
        <v>0</v>
      </c>
      <c r="AS22" s="18">
        <v>0</v>
      </c>
      <c r="AT22" s="18">
        <v>0</v>
      </c>
      <c r="AU22" s="18">
        <v>0</v>
      </c>
      <c r="AV22" s="18">
        <v>0</v>
      </c>
      <c r="AW22" s="18">
        <v>0</v>
      </c>
      <c r="AX22" s="18">
        <v>0</v>
      </c>
      <c r="AY22" s="18">
        <v>0</v>
      </c>
      <c r="AZ22" s="18">
        <v>0</v>
      </c>
      <c r="BA22" s="18">
        <v>195</v>
      </c>
      <c r="BB22" s="18">
        <v>0</v>
      </c>
      <c r="BC22" s="18">
        <v>0</v>
      </c>
      <c r="BD22" s="18">
        <v>0</v>
      </c>
      <c r="BE22" s="18">
        <v>0</v>
      </c>
      <c r="BF22" s="18">
        <v>0</v>
      </c>
      <c r="BG22" s="18">
        <v>0</v>
      </c>
      <c r="BH22" s="18">
        <v>0</v>
      </c>
      <c r="BI22" s="18">
        <v>0</v>
      </c>
      <c r="BJ22" s="18">
        <v>0</v>
      </c>
      <c r="BK22" s="18">
        <v>0</v>
      </c>
      <c r="BL22" s="18">
        <v>0</v>
      </c>
      <c r="BM22" s="18">
        <v>0</v>
      </c>
      <c r="BN22" s="18">
        <v>0</v>
      </c>
      <c r="BO22" s="18">
        <v>0</v>
      </c>
      <c r="BP22" s="18">
        <v>0</v>
      </c>
      <c r="BQ22" s="18">
        <v>0</v>
      </c>
      <c r="BR22" s="18">
        <v>0</v>
      </c>
      <c r="BS22" s="18">
        <v>0</v>
      </c>
      <c r="BT22" s="18">
        <v>0</v>
      </c>
      <c r="BU22" s="18">
        <v>0</v>
      </c>
      <c r="BV22" s="18">
        <v>0</v>
      </c>
      <c r="BW22" s="18">
        <v>0</v>
      </c>
      <c r="BX22" s="18">
        <v>161</v>
      </c>
      <c r="BY22" s="18">
        <v>0</v>
      </c>
      <c r="BZ22" s="18">
        <v>0</v>
      </c>
      <c r="CA22" s="18">
        <v>0</v>
      </c>
      <c r="CB22" s="18">
        <v>0</v>
      </c>
      <c r="CC22" s="18">
        <v>0</v>
      </c>
      <c r="CD22" s="18">
        <v>67</v>
      </c>
      <c r="CE22" s="18">
        <v>0</v>
      </c>
      <c r="CF22" s="18">
        <v>0</v>
      </c>
      <c r="CG22" s="18">
        <v>0</v>
      </c>
      <c r="CH22" s="18">
        <v>0</v>
      </c>
      <c r="CI22" s="18">
        <v>86</v>
      </c>
      <c r="CJ22" s="18">
        <v>0</v>
      </c>
      <c r="CK22" s="18">
        <v>0</v>
      </c>
      <c r="CL22" s="18">
        <v>0</v>
      </c>
      <c r="CM22" s="18">
        <v>0</v>
      </c>
      <c r="CN22" s="18">
        <v>0</v>
      </c>
      <c r="CO22" s="18">
        <v>0</v>
      </c>
      <c r="CP22" s="18">
        <v>0</v>
      </c>
      <c r="CQ22" s="18">
        <v>0</v>
      </c>
      <c r="CR22" s="18">
        <v>0</v>
      </c>
      <c r="CS22" s="18">
        <v>0</v>
      </c>
      <c r="CT22" s="18">
        <v>0</v>
      </c>
      <c r="CU22" s="18">
        <v>0</v>
      </c>
      <c r="CV22" s="18">
        <v>0</v>
      </c>
      <c r="CW22" s="18">
        <v>0</v>
      </c>
      <c r="CX22" s="18">
        <v>0</v>
      </c>
      <c r="CY22" s="18">
        <v>0</v>
      </c>
      <c r="CZ22" s="18">
        <v>0</v>
      </c>
      <c r="DA22" s="18">
        <v>107</v>
      </c>
      <c r="DB22" s="18">
        <v>0</v>
      </c>
      <c r="DC22" s="18">
        <v>0</v>
      </c>
      <c r="DD22" s="18">
        <v>0</v>
      </c>
      <c r="DE22" s="18">
        <v>0</v>
      </c>
      <c r="DF22" s="18">
        <v>0</v>
      </c>
      <c r="DG22" s="18">
        <v>0</v>
      </c>
      <c r="DH22" s="18">
        <v>0</v>
      </c>
      <c r="DI22" s="18">
        <v>0</v>
      </c>
      <c r="DJ22" s="18">
        <v>0</v>
      </c>
      <c r="DK22" s="18">
        <v>0</v>
      </c>
      <c r="DL22" s="18">
        <v>0</v>
      </c>
      <c r="DM22" s="18">
        <v>0</v>
      </c>
      <c r="DN22" s="18">
        <v>0</v>
      </c>
      <c r="DO22" s="18">
        <v>0</v>
      </c>
      <c r="DP22" s="18">
        <v>0</v>
      </c>
      <c r="DQ22" s="18">
        <v>0</v>
      </c>
      <c r="DR22" s="18">
        <v>0</v>
      </c>
      <c r="DS22" s="18">
        <v>87</v>
      </c>
      <c r="DT22" s="18">
        <v>0</v>
      </c>
      <c r="DU22" s="18">
        <v>0</v>
      </c>
      <c r="DV22" s="18">
        <v>0</v>
      </c>
      <c r="DW22" s="18">
        <v>0</v>
      </c>
      <c r="DX22" s="18">
        <v>0</v>
      </c>
      <c r="DY22" s="18">
        <v>0</v>
      </c>
      <c r="DZ22" s="18">
        <v>0</v>
      </c>
      <c r="EA22" s="18">
        <v>0</v>
      </c>
      <c r="EB22" s="18">
        <v>0</v>
      </c>
      <c r="EC22" s="18">
        <v>107</v>
      </c>
      <c r="ED22" s="18">
        <v>0</v>
      </c>
      <c r="EE22" s="18">
        <v>0</v>
      </c>
      <c r="EF22" s="18">
        <v>0</v>
      </c>
      <c r="EG22" s="18">
        <v>0</v>
      </c>
      <c r="EH22" s="18">
        <v>0</v>
      </c>
      <c r="EI22" s="18">
        <v>0</v>
      </c>
      <c r="EJ22" s="18">
        <v>0</v>
      </c>
      <c r="EK22" s="18">
        <v>0</v>
      </c>
      <c r="EL22" s="18">
        <v>0</v>
      </c>
      <c r="EM22" s="18">
        <v>0</v>
      </c>
      <c r="EN22" s="18">
        <v>0</v>
      </c>
      <c r="EO22" s="18">
        <v>0</v>
      </c>
      <c r="EP22" s="18">
        <v>0</v>
      </c>
      <c r="EQ22" s="18">
        <v>0</v>
      </c>
      <c r="ER22" s="18">
        <v>0</v>
      </c>
      <c r="ES22" s="18">
        <v>0</v>
      </c>
      <c r="ET22" s="18">
        <v>0</v>
      </c>
      <c r="EU22" s="18">
        <v>0</v>
      </c>
      <c r="EV22" s="18">
        <v>0</v>
      </c>
      <c r="EW22" s="18">
        <v>0</v>
      </c>
      <c r="EX22" s="18">
        <v>0</v>
      </c>
      <c r="EY22" s="18">
        <v>183</v>
      </c>
      <c r="EZ22" s="18">
        <v>168</v>
      </c>
      <c r="FA22" s="18">
        <v>0</v>
      </c>
      <c r="FB22" s="18">
        <v>0</v>
      </c>
      <c r="FC22" s="18">
        <v>0</v>
      </c>
      <c r="FD22" s="18">
        <v>0</v>
      </c>
      <c r="FE22" s="18">
        <v>0</v>
      </c>
      <c r="FF22" s="18">
        <v>0</v>
      </c>
      <c r="FG22" s="18">
        <v>0</v>
      </c>
      <c r="FH22" s="18">
        <v>0</v>
      </c>
      <c r="FI22" s="18">
        <v>0</v>
      </c>
      <c r="FJ22" s="18">
        <v>0</v>
      </c>
      <c r="FK22" s="18">
        <v>0</v>
      </c>
      <c r="FL22" s="18">
        <v>0</v>
      </c>
      <c r="FM22" s="18">
        <v>0</v>
      </c>
      <c r="FN22" s="18">
        <v>0</v>
      </c>
      <c r="FO22" s="18">
        <v>0</v>
      </c>
      <c r="FP22" s="18">
        <v>113</v>
      </c>
      <c r="FQ22" s="18">
        <v>0</v>
      </c>
      <c r="FR22" s="18">
        <v>0</v>
      </c>
      <c r="FS22" s="18">
        <v>0</v>
      </c>
      <c r="FT22" s="18">
        <v>0</v>
      </c>
      <c r="FU22" s="18">
        <v>0</v>
      </c>
      <c r="FV22" s="18">
        <v>0</v>
      </c>
      <c r="FW22" s="18">
        <v>0</v>
      </c>
      <c r="FX22" s="18">
        <v>0</v>
      </c>
      <c r="FY22" s="18">
        <v>0</v>
      </c>
      <c r="FZ22" s="18">
        <v>0</v>
      </c>
      <c r="GA22" s="18">
        <v>0</v>
      </c>
      <c r="GB22" s="18">
        <v>0</v>
      </c>
      <c r="GC22" s="18">
        <v>131</v>
      </c>
      <c r="GD22" s="18">
        <v>0</v>
      </c>
      <c r="GE22" s="18">
        <v>0</v>
      </c>
      <c r="GF22" s="18">
        <v>0</v>
      </c>
      <c r="GG22" s="18">
        <v>0</v>
      </c>
      <c r="GH22" s="18">
        <v>0</v>
      </c>
      <c r="GI22" s="18">
        <v>0</v>
      </c>
      <c r="GJ22" s="18">
        <v>61</v>
      </c>
      <c r="GK22" s="18">
        <v>0</v>
      </c>
      <c r="GL22" s="18">
        <v>0</v>
      </c>
      <c r="GM22" s="18">
        <v>0</v>
      </c>
      <c r="GN22" s="18">
        <v>0</v>
      </c>
      <c r="GO22" s="18">
        <v>59</v>
      </c>
      <c r="GP22" s="18">
        <v>0</v>
      </c>
      <c r="GQ22" s="18">
        <v>0</v>
      </c>
      <c r="GR22" s="18">
        <v>0</v>
      </c>
      <c r="GS22" s="18">
        <v>112</v>
      </c>
      <c r="GT22" s="18">
        <v>0</v>
      </c>
      <c r="GU22" s="18">
        <v>0</v>
      </c>
      <c r="GV22" s="18">
        <v>0</v>
      </c>
      <c r="GW22" s="18">
        <v>0</v>
      </c>
      <c r="GX22" s="18">
        <v>0</v>
      </c>
      <c r="GY22" s="18">
        <v>0</v>
      </c>
      <c r="GZ22" s="18">
        <v>0</v>
      </c>
      <c r="HA22" s="18">
        <v>0</v>
      </c>
      <c r="HB22" s="18">
        <v>0</v>
      </c>
      <c r="HC22" s="18">
        <v>0</v>
      </c>
      <c r="HD22" s="18">
        <v>0</v>
      </c>
      <c r="HE22" s="18">
        <v>0</v>
      </c>
      <c r="HF22" s="18">
        <v>0</v>
      </c>
      <c r="HG22" s="18">
        <v>0</v>
      </c>
      <c r="HH22" s="18">
        <v>0</v>
      </c>
      <c r="HI22" s="18">
        <v>0</v>
      </c>
      <c r="HJ22" s="18">
        <v>0</v>
      </c>
      <c r="HK22" s="18">
        <v>0</v>
      </c>
      <c r="HL22" s="18">
        <v>0</v>
      </c>
      <c r="HM22" s="18">
        <v>0</v>
      </c>
      <c r="HN22" s="18">
        <v>0</v>
      </c>
      <c r="HO22" s="18">
        <v>0</v>
      </c>
      <c r="HP22" s="18">
        <v>0</v>
      </c>
      <c r="HQ22" s="18">
        <v>0</v>
      </c>
      <c r="HR22" s="18">
        <v>0</v>
      </c>
      <c r="HS22" s="18">
        <v>0</v>
      </c>
      <c r="HT22" s="18">
        <v>0</v>
      </c>
      <c r="HU22" s="18">
        <v>0</v>
      </c>
      <c r="HV22" s="18">
        <v>0</v>
      </c>
      <c r="HW22" s="18">
        <v>0</v>
      </c>
      <c r="HX22" s="18">
        <v>0</v>
      </c>
      <c r="HY22" s="18">
        <v>0</v>
      </c>
      <c r="HZ22" s="18">
        <v>0</v>
      </c>
      <c r="IA22" s="18">
        <v>7</v>
      </c>
      <c r="IB22" s="18">
        <v>0</v>
      </c>
      <c r="IC22" s="18">
        <v>0</v>
      </c>
      <c r="ID22" s="18">
        <v>0</v>
      </c>
      <c r="IE22" s="18">
        <v>0</v>
      </c>
      <c r="IF22" s="18">
        <v>0</v>
      </c>
      <c r="IG22" s="18">
        <v>0</v>
      </c>
      <c r="IH22" s="18">
        <v>0</v>
      </c>
      <c r="II22" s="18">
        <v>0</v>
      </c>
      <c r="IJ22" s="18">
        <v>0</v>
      </c>
      <c r="IK22" s="18">
        <v>9</v>
      </c>
      <c r="IL22" s="18">
        <v>0</v>
      </c>
      <c r="IM22" s="18">
        <v>124</v>
      </c>
      <c r="IN22" s="18">
        <v>0</v>
      </c>
      <c r="IO22" s="18">
        <v>0</v>
      </c>
      <c r="IP22" s="18">
        <v>0</v>
      </c>
      <c r="IQ22" s="18">
        <v>0</v>
      </c>
      <c r="IR22" s="18">
        <v>0</v>
      </c>
      <c r="IS22" s="18">
        <v>0</v>
      </c>
      <c r="IT22" s="18">
        <v>0</v>
      </c>
      <c r="IU22" s="18">
        <v>0</v>
      </c>
      <c r="IV22" s="18">
        <v>201</v>
      </c>
      <c r="IW22" s="18">
        <v>158</v>
      </c>
      <c r="IX22" s="18">
        <v>95</v>
      </c>
      <c r="IY22" s="18">
        <v>0</v>
      </c>
      <c r="IZ22" s="18">
        <v>0</v>
      </c>
      <c r="JA22" s="18">
        <v>0</v>
      </c>
      <c r="JB22" s="18">
        <v>0</v>
      </c>
      <c r="JC22" s="18">
        <v>0</v>
      </c>
      <c r="JD22" s="18">
        <v>0</v>
      </c>
      <c r="JE22" s="18">
        <v>0</v>
      </c>
      <c r="JF22" s="18">
        <v>0</v>
      </c>
      <c r="JG22" s="18">
        <v>0</v>
      </c>
      <c r="JH22" s="18">
        <v>0</v>
      </c>
      <c r="JI22" s="18">
        <v>0</v>
      </c>
      <c r="JJ22" s="18">
        <v>0</v>
      </c>
      <c r="JK22" s="18">
        <v>0</v>
      </c>
      <c r="JL22" s="18">
        <v>0</v>
      </c>
      <c r="JM22" s="18">
        <v>0</v>
      </c>
      <c r="JN22" s="18">
        <v>0</v>
      </c>
      <c r="JO22" s="18">
        <v>136</v>
      </c>
      <c r="JP22" s="18">
        <v>0</v>
      </c>
      <c r="JQ22" s="18">
        <v>86</v>
      </c>
      <c r="JR22" s="18">
        <v>0</v>
      </c>
      <c r="JS22" s="18">
        <v>0</v>
      </c>
      <c r="JT22" s="18">
        <v>0</v>
      </c>
      <c r="JU22" s="18">
        <v>211</v>
      </c>
      <c r="JV22" s="18">
        <v>0</v>
      </c>
      <c r="JW22" s="18">
        <v>0</v>
      </c>
      <c r="JX22" s="18">
        <v>0</v>
      </c>
      <c r="JY22" s="18">
        <v>79</v>
      </c>
      <c r="JZ22" s="18">
        <v>0</v>
      </c>
      <c r="KA22" s="18">
        <v>0</v>
      </c>
      <c r="KB22" s="18">
        <v>0</v>
      </c>
      <c r="KC22" s="18">
        <v>0</v>
      </c>
      <c r="KD22" s="18">
        <v>0</v>
      </c>
      <c r="KE22" s="18">
        <v>0</v>
      </c>
      <c r="KF22" s="18">
        <v>0</v>
      </c>
      <c r="KG22" s="18">
        <v>0</v>
      </c>
      <c r="KH22" s="18">
        <v>0</v>
      </c>
      <c r="KI22" s="18">
        <v>0</v>
      </c>
      <c r="KJ22" s="18">
        <v>0</v>
      </c>
      <c r="KK22" s="18">
        <v>0</v>
      </c>
      <c r="KL22" s="18">
        <v>0</v>
      </c>
      <c r="KM22" s="18">
        <v>0</v>
      </c>
      <c r="KN22" s="18">
        <v>0</v>
      </c>
      <c r="KO22" s="18">
        <v>0</v>
      </c>
      <c r="KP22" s="18">
        <v>0</v>
      </c>
      <c r="KQ22" s="18">
        <v>0</v>
      </c>
      <c r="KR22" s="18">
        <v>0</v>
      </c>
      <c r="KS22" s="18">
        <v>0</v>
      </c>
      <c r="KT22" s="18">
        <v>0</v>
      </c>
      <c r="KU22" s="18">
        <v>0</v>
      </c>
      <c r="KV22" s="18">
        <v>0</v>
      </c>
      <c r="KW22" s="18">
        <v>0</v>
      </c>
      <c r="KX22" s="18">
        <v>0</v>
      </c>
      <c r="KY22" s="18">
        <v>0</v>
      </c>
      <c r="KZ22" s="18">
        <v>0</v>
      </c>
      <c r="LA22" s="18">
        <v>0</v>
      </c>
      <c r="LB22" s="18">
        <v>0</v>
      </c>
      <c r="LC22" s="18">
        <v>0</v>
      </c>
      <c r="LD22" s="18">
        <v>0</v>
      </c>
      <c r="LE22" s="18">
        <v>0</v>
      </c>
      <c r="LF22" s="18">
        <v>0</v>
      </c>
      <c r="LG22" s="18">
        <v>0</v>
      </c>
      <c r="LH22" s="18">
        <v>0</v>
      </c>
      <c r="LI22" s="18">
        <v>8</v>
      </c>
      <c r="LJ22" s="18">
        <v>184</v>
      </c>
      <c r="LK22" s="18">
        <v>0</v>
      </c>
      <c r="LL22" s="18">
        <v>0</v>
      </c>
      <c r="LM22" s="18">
        <v>0</v>
      </c>
      <c r="LN22" s="18">
        <v>0</v>
      </c>
      <c r="LO22" s="18">
        <v>0</v>
      </c>
      <c r="LP22" s="18">
        <v>0</v>
      </c>
      <c r="LQ22" s="18">
        <v>0</v>
      </c>
      <c r="LR22" s="18">
        <v>0</v>
      </c>
      <c r="LS22" s="18">
        <v>0</v>
      </c>
      <c r="LT22" s="18">
        <v>0</v>
      </c>
      <c r="LU22" s="18">
        <v>94</v>
      </c>
      <c r="LV22" s="18">
        <v>0</v>
      </c>
      <c r="LW22" s="18">
        <v>0</v>
      </c>
      <c r="LX22" s="18">
        <v>127</v>
      </c>
      <c r="LY22" s="18">
        <v>0</v>
      </c>
      <c r="LZ22" s="18">
        <v>0</v>
      </c>
      <c r="MA22" s="18">
        <v>0</v>
      </c>
      <c r="MB22" s="18">
        <v>17</v>
      </c>
      <c r="MC22" s="18">
        <v>39</v>
      </c>
      <c r="MD22" s="18">
        <v>0</v>
      </c>
      <c r="ME22" s="18">
        <v>0</v>
      </c>
      <c r="MF22" s="18">
        <v>0</v>
      </c>
      <c r="MG22" s="18">
        <v>0</v>
      </c>
      <c r="MH22" s="18">
        <v>0</v>
      </c>
      <c r="MI22" s="18">
        <v>0</v>
      </c>
      <c r="MJ22" s="18">
        <v>0</v>
      </c>
      <c r="MK22" s="18">
        <v>0</v>
      </c>
      <c r="ML22" s="18">
        <v>0</v>
      </c>
      <c r="MM22" s="18">
        <v>0</v>
      </c>
      <c r="MN22" s="18">
        <v>0</v>
      </c>
      <c r="MO22" s="18">
        <v>0</v>
      </c>
      <c r="MP22" s="18">
        <v>0</v>
      </c>
      <c r="MQ22" s="18">
        <v>0</v>
      </c>
      <c r="MR22" s="18">
        <v>0</v>
      </c>
      <c r="MS22" s="18">
        <v>0</v>
      </c>
      <c r="MT22" s="18">
        <v>0</v>
      </c>
      <c r="MU22" s="18">
        <v>0</v>
      </c>
    </row>
    <row r="23" spans="1:359" x14ac:dyDescent="0.3">
      <c r="A23" s="18" t="s">
        <v>5112</v>
      </c>
      <c r="B23" s="18">
        <v>367</v>
      </c>
      <c r="C23" s="18">
        <v>143</v>
      </c>
      <c r="D23" s="18">
        <v>194</v>
      </c>
      <c r="E23" s="18">
        <v>258</v>
      </c>
      <c r="F23" s="18">
        <v>678</v>
      </c>
      <c r="G23" s="18">
        <v>526</v>
      </c>
      <c r="H23" s="18">
        <v>179</v>
      </c>
      <c r="I23" s="18">
        <v>0</v>
      </c>
      <c r="J23" s="18">
        <v>419</v>
      </c>
      <c r="K23" s="18">
        <v>344</v>
      </c>
      <c r="L23" s="18">
        <v>0</v>
      </c>
      <c r="M23" s="18">
        <v>138</v>
      </c>
      <c r="N23" s="18">
        <v>215</v>
      </c>
      <c r="O23" s="18">
        <v>59</v>
      </c>
      <c r="P23" s="18">
        <v>696</v>
      </c>
      <c r="Q23" s="18">
        <v>0</v>
      </c>
      <c r="R23" s="18">
        <v>224</v>
      </c>
      <c r="S23" s="18">
        <v>619</v>
      </c>
      <c r="T23" s="18">
        <v>0</v>
      </c>
      <c r="U23" s="18">
        <v>232</v>
      </c>
      <c r="V23" s="18">
        <v>0</v>
      </c>
      <c r="W23" s="18">
        <v>0</v>
      </c>
      <c r="X23" s="18">
        <v>0</v>
      </c>
      <c r="Y23" s="18">
        <v>0</v>
      </c>
      <c r="Z23" s="18">
        <v>0</v>
      </c>
      <c r="AA23" s="18">
        <v>0</v>
      </c>
      <c r="AB23" s="18">
        <v>0</v>
      </c>
      <c r="AC23" s="18">
        <v>0</v>
      </c>
      <c r="AD23" s="18">
        <v>0</v>
      </c>
      <c r="AE23" s="18">
        <v>0</v>
      </c>
      <c r="AF23" s="18">
        <v>10</v>
      </c>
      <c r="AG23" s="18">
        <v>234</v>
      </c>
      <c r="AH23" s="18">
        <v>214</v>
      </c>
      <c r="AI23" s="18">
        <v>0</v>
      </c>
      <c r="AJ23" s="18">
        <v>485</v>
      </c>
      <c r="AK23" s="18">
        <v>0</v>
      </c>
      <c r="AL23" s="18">
        <v>0</v>
      </c>
      <c r="AM23" s="18">
        <v>0</v>
      </c>
      <c r="AN23" s="18">
        <v>0</v>
      </c>
      <c r="AO23" s="18">
        <v>276</v>
      </c>
      <c r="AP23" s="18">
        <v>0</v>
      </c>
      <c r="AQ23" s="18">
        <v>166</v>
      </c>
      <c r="AR23" s="18">
        <v>0</v>
      </c>
      <c r="AS23" s="18">
        <v>0</v>
      </c>
      <c r="AT23" s="18">
        <v>0</v>
      </c>
      <c r="AU23" s="18">
        <v>105</v>
      </c>
      <c r="AV23" s="18">
        <v>487</v>
      </c>
      <c r="AW23" s="18">
        <v>874</v>
      </c>
      <c r="AX23" s="18">
        <v>105</v>
      </c>
      <c r="AY23" s="18">
        <v>182</v>
      </c>
      <c r="AZ23" s="18">
        <v>711</v>
      </c>
      <c r="BA23" s="18">
        <v>0</v>
      </c>
      <c r="BB23" s="18">
        <v>0</v>
      </c>
      <c r="BC23" s="18">
        <v>0</v>
      </c>
      <c r="BD23" s="18">
        <v>0</v>
      </c>
      <c r="BE23" s="18">
        <v>163</v>
      </c>
      <c r="BF23" s="18">
        <v>224</v>
      </c>
      <c r="BG23" s="18">
        <v>0</v>
      </c>
      <c r="BH23" s="18">
        <v>197</v>
      </c>
      <c r="BI23" s="18">
        <v>253</v>
      </c>
      <c r="BJ23" s="18">
        <v>0</v>
      </c>
      <c r="BK23" s="18">
        <v>505</v>
      </c>
      <c r="BL23" s="18">
        <v>0</v>
      </c>
      <c r="BM23" s="18">
        <v>0</v>
      </c>
      <c r="BN23" s="18">
        <v>0</v>
      </c>
      <c r="BO23" s="18">
        <v>0</v>
      </c>
      <c r="BP23" s="18">
        <v>0</v>
      </c>
      <c r="BQ23" s="18">
        <v>0</v>
      </c>
      <c r="BR23" s="18">
        <v>0</v>
      </c>
      <c r="BS23" s="18">
        <v>730</v>
      </c>
      <c r="BT23" s="18">
        <v>103</v>
      </c>
      <c r="BU23" s="18">
        <v>0</v>
      </c>
      <c r="BV23" s="18">
        <v>371</v>
      </c>
      <c r="BW23" s="18">
        <v>0</v>
      </c>
      <c r="BX23" s="18">
        <v>407</v>
      </c>
      <c r="BY23" s="18">
        <v>0</v>
      </c>
      <c r="BZ23" s="18">
        <v>0</v>
      </c>
      <c r="CA23" s="18">
        <v>0</v>
      </c>
      <c r="CB23" s="18">
        <v>0</v>
      </c>
      <c r="CC23" s="18">
        <v>340</v>
      </c>
      <c r="CD23" s="18">
        <v>849</v>
      </c>
      <c r="CE23" s="18">
        <v>0</v>
      </c>
      <c r="CF23" s="18">
        <v>0</v>
      </c>
      <c r="CG23" s="18">
        <v>259</v>
      </c>
      <c r="CH23" s="18">
        <v>2834</v>
      </c>
      <c r="CI23" s="18">
        <v>214</v>
      </c>
      <c r="CJ23" s="18">
        <v>260</v>
      </c>
      <c r="CK23" s="18">
        <v>0</v>
      </c>
      <c r="CL23" s="18">
        <v>213</v>
      </c>
      <c r="CM23" s="18">
        <v>329</v>
      </c>
      <c r="CN23" s="18">
        <v>0</v>
      </c>
      <c r="CO23" s="18">
        <v>183</v>
      </c>
      <c r="CP23" s="18">
        <v>0</v>
      </c>
      <c r="CQ23" s="18">
        <v>0</v>
      </c>
      <c r="CR23" s="18">
        <v>0</v>
      </c>
      <c r="CS23" s="18">
        <v>162</v>
      </c>
      <c r="CT23" s="18">
        <v>267</v>
      </c>
      <c r="CU23" s="18">
        <v>0</v>
      </c>
      <c r="CV23" s="18">
        <v>302</v>
      </c>
      <c r="CW23" s="18">
        <v>345</v>
      </c>
      <c r="CX23" s="18">
        <v>188</v>
      </c>
      <c r="CY23" s="18">
        <v>236</v>
      </c>
      <c r="CZ23" s="18">
        <v>0</v>
      </c>
      <c r="DA23" s="18">
        <v>693</v>
      </c>
      <c r="DB23" s="18">
        <v>251</v>
      </c>
      <c r="DC23" s="18">
        <v>180</v>
      </c>
      <c r="DD23" s="18">
        <v>632</v>
      </c>
      <c r="DE23" s="18">
        <v>287</v>
      </c>
      <c r="DF23" s="18">
        <v>0</v>
      </c>
      <c r="DG23" s="18">
        <v>0</v>
      </c>
      <c r="DH23" s="18">
        <v>253</v>
      </c>
      <c r="DI23" s="18">
        <v>165</v>
      </c>
      <c r="DJ23" s="18">
        <v>0</v>
      </c>
      <c r="DK23" s="18">
        <v>0</v>
      </c>
      <c r="DL23" s="18">
        <v>0</v>
      </c>
      <c r="DM23" s="18">
        <v>0</v>
      </c>
      <c r="DN23" s="18">
        <v>221</v>
      </c>
      <c r="DO23" s="18">
        <v>200</v>
      </c>
      <c r="DP23" s="18">
        <v>108</v>
      </c>
      <c r="DQ23" s="18">
        <v>327</v>
      </c>
      <c r="DR23" s="18">
        <v>66</v>
      </c>
      <c r="DS23" s="18">
        <v>0</v>
      </c>
      <c r="DT23" s="18">
        <v>0</v>
      </c>
      <c r="DU23" s="18">
        <v>0</v>
      </c>
      <c r="DV23" s="18">
        <v>0</v>
      </c>
      <c r="DW23" s="18">
        <v>0</v>
      </c>
      <c r="DX23" s="18">
        <v>143</v>
      </c>
      <c r="DY23" s="18">
        <v>0</v>
      </c>
      <c r="DZ23" s="18">
        <v>236</v>
      </c>
      <c r="EA23" s="18">
        <v>477</v>
      </c>
      <c r="EB23" s="18">
        <v>0</v>
      </c>
      <c r="EC23" s="18">
        <v>0</v>
      </c>
      <c r="ED23" s="18">
        <v>735</v>
      </c>
      <c r="EE23" s="18">
        <v>196</v>
      </c>
      <c r="EF23" s="18">
        <v>0</v>
      </c>
      <c r="EG23" s="18">
        <v>0</v>
      </c>
      <c r="EH23" s="18">
        <v>0</v>
      </c>
      <c r="EI23" s="18">
        <v>171</v>
      </c>
      <c r="EJ23" s="18">
        <v>219</v>
      </c>
      <c r="EK23" s="18">
        <v>0</v>
      </c>
      <c r="EL23" s="18">
        <v>0</v>
      </c>
      <c r="EM23" s="18">
        <v>0</v>
      </c>
      <c r="EN23" s="18">
        <v>647</v>
      </c>
      <c r="EO23" s="18">
        <v>0</v>
      </c>
      <c r="EP23" s="18">
        <v>0</v>
      </c>
      <c r="EQ23" s="18">
        <v>225</v>
      </c>
      <c r="ER23" s="18">
        <v>355</v>
      </c>
      <c r="ES23" s="18">
        <v>261</v>
      </c>
      <c r="ET23" s="18">
        <v>388</v>
      </c>
      <c r="EU23" s="18">
        <v>0</v>
      </c>
      <c r="EV23" s="18">
        <v>0</v>
      </c>
      <c r="EW23" s="18">
        <v>0</v>
      </c>
      <c r="EX23" s="18">
        <v>180</v>
      </c>
      <c r="EY23" s="18">
        <v>0</v>
      </c>
      <c r="EZ23" s="18">
        <v>0</v>
      </c>
      <c r="FA23" s="18">
        <v>734</v>
      </c>
      <c r="FB23" s="18">
        <v>0</v>
      </c>
      <c r="FC23" s="18">
        <v>0</v>
      </c>
      <c r="FD23" s="18">
        <v>109</v>
      </c>
      <c r="FE23" s="18">
        <v>435</v>
      </c>
      <c r="FF23" s="18">
        <v>360</v>
      </c>
      <c r="FG23" s="18">
        <v>0</v>
      </c>
      <c r="FH23" s="18">
        <v>0</v>
      </c>
      <c r="FI23" s="18">
        <v>118</v>
      </c>
      <c r="FJ23" s="18">
        <v>0</v>
      </c>
      <c r="FK23" s="18">
        <v>0</v>
      </c>
      <c r="FL23" s="18">
        <v>0</v>
      </c>
      <c r="FM23" s="18">
        <v>0</v>
      </c>
      <c r="FN23" s="18">
        <v>212</v>
      </c>
      <c r="FO23" s="18">
        <v>424</v>
      </c>
      <c r="FP23" s="18">
        <v>456</v>
      </c>
      <c r="FQ23" s="18">
        <v>0</v>
      </c>
      <c r="FR23" s="18">
        <v>1105</v>
      </c>
      <c r="FS23" s="18">
        <v>226</v>
      </c>
      <c r="FT23" s="18">
        <v>0</v>
      </c>
      <c r="FU23" s="18">
        <v>0</v>
      </c>
      <c r="FV23" s="18">
        <v>0</v>
      </c>
      <c r="FW23" s="18">
        <v>349</v>
      </c>
      <c r="FX23" s="18">
        <v>1622</v>
      </c>
      <c r="FY23" s="18">
        <v>0</v>
      </c>
      <c r="FZ23" s="18">
        <v>0</v>
      </c>
      <c r="GA23" s="18">
        <v>248</v>
      </c>
      <c r="GB23" s="18">
        <v>287</v>
      </c>
      <c r="GC23" s="18">
        <v>0</v>
      </c>
      <c r="GD23" s="18">
        <v>0</v>
      </c>
      <c r="GE23" s="18">
        <v>0</v>
      </c>
      <c r="GF23" s="18">
        <v>0</v>
      </c>
      <c r="GG23" s="18">
        <v>0</v>
      </c>
      <c r="GH23" s="18">
        <v>1890</v>
      </c>
      <c r="GI23" s="18">
        <v>2083</v>
      </c>
      <c r="GJ23" s="18">
        <v>0</v>
      </c>
      <c r="GK23" s="18">
        <v>0</v>
      </c>
      <c r="GL23" s="18">
        <v>314</v>
      </c>
      <c r="GM23" s="18">
        <v>0</v>
      </c>
      <c r="GN23" s="18">
        <v>0</v>
      </c>
      <c r="GO23" s="18">
        <v>228</v>
      </c>
      <c r="GP23" s="18">
        <v>0</v>
      </c>
      <c r="GQ23" s="18">
        <v>578</v>
      </c>
      <c r="GR23" s="18">
        <v>209</v>
      </c>
      <c r="GS23" s="18">
        <v>500</v>
      </c>
      <c r="GT23" s="18">
        <v>256</v>
      </c>
      <c r="GU23" s="18">
        <v>0</v>
      </c>
      <c r="GV23" s="18">
        <v>272</v>
      </c>
      <c r="GW23" s="18">
        <v>357</v>
      </c>
      <c r="GX23" s="18">
        <v>0</v>
      </c>
      <c r="GY23" s="18">
        <v>0</v>
      </c>
      <c r="GZ23" s="18">
        <v>0</v>
      </c>
      <c r="HA23" s="18">
        <v>440</v>
      </c>
      <c r="HB23" s="18">
        <v>0</v>
      </c>
      <c r="HC23" s="18">
        <v>241</v>
      </c>
      <c r="HD23" s="18">
        <v>0</v>
      </c>
      <c r="HE23" s="18">
        <v>0</v>
      </c>
      <c r="HF23" s="18">
        <v>0</v>
      </c>
      <c r="HG23" s="18">
        <v>0</v>
      </c>
      <c r="HH23" s="18">
        <v>0</v>
      </c>
      <c r="HI23" s="18">
        <v>0</v>
      </c>
      <c r="HJ23" s="18">
        <v>0</v>
      </c>
      <c r="HK23" s="18">
        <v>428</v>
      </c>
      <c r="HL23" s="18">
        <v>0</v>
      </c>
      <c r="HM23" s="18">
        <v>218</v>
      </c>
      <c r="HN23" s="18">
        <v>0</v>
      </c>
      <c r="HO23" s="18">
        <v>0</v>
      </c>
      <c r="HP23" s="18">
        <v>0</v>
      </c>
      <c r="HQ23" s="18">
        <v>190</v>
      </c>
      <c r="HR23" s="18">
        <v>0</v>
      </c>
      <c r="HS23" s="18">
        <v>0</v>
      </c>
      <c r="HT23" s="18">
        <v>231</v>
      </c>
      <c r="HU23" s="18">
        <v>0</v>
      </c>
      <c r="HV23" s="18">
        <v>589</v>
      </c>
      <c r="HW23" s="18">
        <v>0</v>
      </c>
      <c r="HX23" s="18">
        <v>0</v>
      </c>
      <c r="HY23" s="18">
        <v>495</v>
      </c>
      <c r="HZ23" s="18">
        <v>0</v>
      </c>
      <c r="IA23" s="18">
        <v>224</v>
      </c>
      <c r="IB23" s="18">
        <v>433</v>
      </c>
      <c r="IC23" s="18">
        <v>0</v>
      </c>
      <c r="ID23" s="18">
        <v>181</v>
      </c>
      <c r="IE23" s="18">
        <v>227</v>
      </c>
      <c r="IF23" s="18">
        <v>0</v>
      </c>
      <c r="IG23" s="18">
        <v>0</v>
      </c>
      <c r="IH23" s="18">
        <v>624</v>
      </c>
      <c r="II23" s="18">
        <v>0</v>
      </c>
      <c r="IJ23" s="18">
        <v>284</v>
      </c>
      <c r="IK23" s="18">
        <v>197</v>
      </c>
      <c r="IL23" s="18">
        <v>242</v>
      </c>
      <c r="IM23" s="18">
        <v>0</v>
      </c>
      <c r="IN23" s="18">
        <v>0</v>
      </c>
      <c r="IO23" s="18">
        <v>132</v>
      </c>
      <c r="IP23" s="18">
        <v>0</v>
      </c>
      <c r="IQ23" s="18">
        <v>0</v>
      </c>
      <c r="IR23" s="18">
        <v>416</v>
      </c>
      <c r="IS23" s="18">
        <v>408</v>
      </c>
      <c r="IT23" s="18">
        <v>9</v>
      </c>
      <c r="IU23" s="18">
        <v>0</v>
      </c>
      <c r="IV23" s="18">
        <v>0</v>
      </c>
      <c r="IW23" s="18">
        <v>0</v>
      </c>
      <c r="IX23" s="18">
        <v>0</v>
      </c>
      <c r="IY23" s="18">
        <v>0</v>
      </c>
      <c r="IZ23" s="18">
        <v>195</v>
      </c>
      <c r="JA23" s="18">
        <v>415</v>
      </c>
      <c r="JB23" s="18">
        <v>612</v>
      </c>
      <c r="JC23" s="18">
        <v>0</v>
      </c>
      <c r="JD23" s="18">
        <v>206</v>
      </c>
      <c r="JE23" s="18">
        <v>0</v>
      </c>
      <c r="JF23" s="18">
        <v>20</v>
      </c>
      <c r="JG23" s="18">
        <v>0</v>
      </c>
      <c r="JH23" s="18">
        <v>20</v>
      </c>
      <c r="JI23" s="18">
        <v>403</v>
      </c>
      <c r="JJ23" s="18">
        <v>243</v>
      </c>
      <c r="JK23" s="18">
        <v>6</v>
      </c>
      <c r="JL23" s="18">
        <v>0</v>
      </c>
      <c r="JM23" s="18">
        <v>232</v>
      </c>
      <c r="JN23" s="18">
        <v>456</v>
      </c>
      <c r="JO23" s="18">
        <v>316</v>
      </c>
      <c r="JP23" s="18">
        <v>0</v>
      </c>
      <c r="JQ23" s="18">
        <v>0</v>
      </c>
      <c r="JR23" s="18">
        <v>914</v>
      </c>
      <c r="JS23" s="18">
        <v>216</v>
      </c>
      <c r="JT23" s="18">
        <v>0</v>
      </c>
      <c r="JU23" s="18">
        <v>0</v>
      </c>
      <c r="JV23" s="18">
        <v>245</v>
      </c>
      <c r="JW23" s="18">
        <v>751</v>
      </c>
      <c r="JX23" s="18">
        <v>0</v>
      </c>
      <c r="JY23" s="18">
        <v>0</v>
      </c>
      <c r="JZ23" s="18">
        <v>0</v>
      </c>
      <c r="KA23" s="18">
        <v>190</v>
      </c>
      <c r="KB23" s="18">
        <v>254</v>
      </c>
      <c r="KC23" s="18">
        <v>0</v>
      </c>
      <c r="KD23" s="18">
        <v>0</v>
      </c>
      <c r="KE23" s="18">
        <v>0</v>
      </c>
      <c r="KF23" s="18">
        <v>0</v>
      </c>
      <c r="KG23" s="18">
        <v>0</v>
      </c>
      <c r="KH23" s="18">
        <v>0</v>
      </c>
      <c r="KI23" s="18">
        <v>367</v>
      </c>
      <c r="KJ23" s="18">
        <v>430</v>
      </c>
      <c r="KK23" s="18">
        <v>0</v>
      </c>
      <c r="KL23" s="18">
        <v>0</v>
      </c>
      <c r="KM23" s="18">
        <v>0</v>
      </c>
      <c r="KN23" s="18">
        <v>9</v>
      </c>
      <c r="KO23" s="18">
        <v>0</v>
      </c>
      <c r="KP23" s="18">
        <v>377</v>
      </c>
      <c r="KQ23" s="18">
        <v>228</v>
      </c>
      <c r="KR23" s="18">
        <v>0</v>
      </c>
      <c r="KS23" s="18">
        <v>0</v>
      </c>
      <c r="KT23" s="18">
        <v>272</v>
      </c>
      <c r="KU23" s="18">
        <v>339</v>
      </c>
      <c r="KV23" s="18">
        <v>457</v>
      </c>
      <c r="KW23" s="18">
        <v>452</v>
      </c>
      <c r="KX23" s="18">
        <v>353</v>
      </c>
      <c r="KY23" s="18">
        <v>300</v>
      </c>
      <c r="KZ23" s="18">
        <v>296</v>
      </c>
      <c r="LA23" s="18">
        <v>219</v>
      </c>
      <c r="LB23" s="18">
        <v>305</v>
      </c>
      <c r="LC23" s="18">
        <v>0</v>
      </c>
      <c r="LD23" s="18">
        <v>0</v>
      </c>
      <c r="LE23" s="18">
        <v>0</v>
      </c>
      <c r="LF23" s="18">
        <v>0</v>
      </c>
      <c r="LG23" s="18">
        <v>0</v>
      </c>
      <c r="LH23" s="18">
        <v>343</v>
      </c>
      <c r="LI23" s="18">
        <v>0</v>
      </c>
      <c r="LJ23" s="18">
        <v>181</v>
      </c>
      <c r="LK23" s="18">
        <v>0</v>
      </c>
      <c r="LL23" s="18">
        <v>898</v>
      </c>
      <c r="LM23" s="18">
        <v>0</v>
      </c>
      <c r="LN23" s="18">
        <v>468</v>
      </c>
      <c r="LO23" s="18">
        <v>338</v>
      </c>
      <c r="LP23" s="18">
        <v>10</v>
      </c>
      <c r="LQ23" s="18">
        <v>331</v>
      </c>
      <c r="LR23" s="18">
        <v>0</v>
      </c>
      <c r="LS23" s="18">
        <v>396</v>
      </c>
      <c r="LT23" s="18">
        <v>0</v>
      </c>
      <c r="LU23" s="18">
        <v>247</v>
      </c>
      <c r="LV23" s="18">
        <v>0</v>
      </c>
      <c r="LW23" s="18">
        <v>196</v>
      </c>
      <c r="LX23" s="18">
        <v>195</v>
      </c>
      <c r="LY23" s="18">
        <v>0</v>
      </c>
      <c r="LZ23" s="18">
        <v>0</v>
      </c>
      <c r="MA23" s="18">
        <v>0</v>
      </c>
      <c r="MB23" s="18">
        <v>188</v>
      </c>
      <c r="MC23" s="18">
        <v>204</v>
      </c>
      <c r="MD23" s="18">
        <v>0</v>
      </c>
      <c r="ME23" s="18">
        <v>271</v>
      </c>
      <c r="MF23" s="18">
        <v>0</v>
      </c>
      <c r="MG23" s="18">
        <v>223</v>
      </c>
      <c r="MH23" s="18">
        <v>0</v>
      </c>
      <c r="MI23" s="18">
        <v>117</v>
      </c>
      <c r="MJ23" s="18">
        <v>0</v>
      </c>
      <c r="MK23" s="18">
        <v>10</v>
      </c>
      <c r="ML23" s="18">
        <v>0</v>
      </c>
      <c r="MM23" s="18">
        <v>536</v>
      </c>
      <c r="MN23" s="18">
        <v>75</v>
      </c>
      <c r="MO23" s="18">
        <v>0</v>
      </c>
      <c r="MP23" s="18">
        <v>0</v>
      </c>
      <c r="MQ23" s="18">
        <v>0</v>
      </c>
      <c r="MR23" s="18">
        <v>153</v>
      </c>
      <c r="MS23" s="18">
        <v>413</v>
      </c>
      <c r="MT23" s="18">
        <v>156</v>
      </c>
      <c r="MU23" s="18">
        <v>0</v>
      </c>
    </row>
    <row r="24" spans="1:359" ht="22" customHeight="1" x14ac:dyDescent="0.3">
      <c r="A24" s="84" t="s">
        <v>5113</v>
      </c>
      <c r="B24" s="84">
        <v>0</v>
      </c>
      <c r="C24" s="84">
        <v>0</v>
      </c>
      <c r="D24" s="84">
        <v>0</v>
      </c>
      <c r="E24" s="84">
        <v>0</v>
      </c>
      <c r="F24" s="84">
        <v>8</v>
      </c>
      <c r="G24" s="84">
        <v>0</v>
      </c>
      <c r="H24" s="84">
        <v>0</v>
      </c>
      <c r="I24" s="84">
        <v>0</v>
      </c>
      <c r="J24" s="84">
        <v>0</v>
      </c>
      <c r="K24" s="84">
        <v>0</v>
      </c>
      <c r="L24" s="84">
        <v>0</v>
      </c>
      <c r="M24" s="84">
        <v>0</v>
      </c>
      <c r="N24" s="84">
        <v>5784</v>
      </c>
      <c r="O24" s="84">
        <v>0</v>
      </c>
      <c r="P24" s="84">
        <v>0</v>
      </c>
      <c r="Q24" s="84">
        <v>0</v>
      </c>
      <c r="R24" s="84">
        <v>0</v>
      </c>
      <c r="S24" s="84">
        <v>0</v>
      </c>
      <c r="T24" s="84">
        <v>0</v>
      </c>
      <c r="U24" s="84">
        <v>0</v>
      </c>
      <c r="V24" s="84">
        <v>0</v>
      </c>
      <c r="W24" s="84">
        <v>0</v>
      </c>
      <c r="X24" s="84">
        <v>0</v>
      </c>
      <c r="Y24" s="84">
        <v>0</v>
      </c>
      <c r="Z24" s="84">
        <v>9</v>
      </c>
      <c r="AA24" s="84">
        <v>0</v>
      </c>
      <c r="AB24" s="84">
        <v>0</v>
      </c>
      <c r="AC24" s="84">
        <v>0</v>
      </c>
      <c r="AD24" s="84">
        <v>0</v>
      </c>
      <c r="AE24" s="84">
        <v>0</v>
      </c>
      <c r="AF24" s="84">
        <v>0</v>
      </c>
      <c r="AG24" s="84">
        <v>0</v>
      </c>
      <c r="AH24" s="84">
        <v>0</v>
      </c>
      <c r="AI24" s="84">
        <v>0</v>
      </c>
      <c r="AJ24" s="84">
        <v>0</v>
      </c>
      <c r="AK24" s="84">
        <v>10364</v>
      </c>
      <c r="AL24" s="84">
        <v>20</v>
      </c>
      <c r="AM24" s="84">
        <v>0</v>
      </c>
      <c r="AN24" s="84">
        <v>0</v>
      </c>
      <c r="AO24" s="84">
        <v>0</v>
      </c>
      <c r="AP24" s="84">
        <v>0</v>
      </c>
      <c r="AQ24" s="84">
        <v>0</v>
      </c>
      <c r="AR24" s="84">
        <v>0</v>
      </c>
      <c r="AS24" s="84">
        <v>0</v>
      </c>
      <c r="AT24" s="84">
        <v>0</v>
      </c>
      <c r="AU24" s="84">
        <v>0</v>
      </c>
      <c r="AV24" s="84">
        <v>0</v>
      </c>
      <c r="AW24" s="84">
        <v>0</v>
      </c>
      <c r="AX24" s="84">
        <v>0</v>
      </c>
      <c r="AY24" s="84">
        <v>8026</v>
      </c>
      <c r="AZ24" s="84">
        <v>0</v>
      </c>
      <c r="BA24" s="84">
        <v>0</v>
      </c>
      <c r="BB24" s="84">
        <v>0</v>
      </c>
      <c r="BC24" s="84">
        <v>8</v>
      </c>
      <c r="BD24" s="84">
        <v>0</v>
      </c>
      <c r="BE24" s="84">
        <v>0</v>
      </c>
      <c r="BF24" s="84">
        <v>0</v>
      </c>
      <c r="BG24" s="84">
        <v>0</v>
      </c>
      <c r="BH24" s="84">
        <v>0</v>
      </c>
      <c r="BI24" s="84">
        <v>0</v>
      </c>
      <c r="BJ24" s="84">
        <v>0</v>
      </c>
      <c r="BK24" s="84">
        <v>0</v>
      </c>
      <c r="BL24" s="84">
        <v>0</v>
      </c>
      <c r="BM24" s="84">
        <v>0</v>
      </c>
      <c r="BN24" s="84">
        <v>0</v>
      </c>
      <c r="BO24" s="84">
        <v>0</v>
      </c>
      <c r="BP24" s="84">
        <v>0</v>
      </c>
      <c r="BQ24" s="84">
        <v>0</v>
      </c>
      <c r="BR24" s="84">
        <v>0</v>
      </c>
      <c r="BS24" s="84">
        <v>0</v>
      </c>
      <c r="BT24" s="84">
        <v>0</v>
      </c>
      <c r="BU24" s="84">
        <v>0</v>
      </c>
      <c r="BV24" s="84">
        <v>0</v>
      </c>
      <c r="BW24" s="84">
        <v>0</v>
      </c>
      <c r="BX24" s="84">
        <v>0</v>
      </c>
      <c r="BY24" s="84">
        <v>0</v>
      </c>
      <c r="BZ24" s="84">
        <v>0</v>
      </c>
      <c r="CA24" s="84">
        <v>0</v>
      </c>
      <c r="CB24" s="84">
        <v>0</v>
      </c>
      <c r="CC24" s="84">
        <v>0</v>
      </c>
      <c r="CD24" s="84">
        <v>0</v>
      </c>
      <c r="CE24" s="84">
        <v>0</v>
      </c>
      <c r="CF24" s="84">
        <v>0</v>
      </c>
      <c r="CG24" s="84">
        <v>0</v>
      </c>
      <c r="CH24" s="84">
        <v>0</v>
      </c>
      <c r="CI24" s="84">
        <v>186</v>
      </c>
      <c r="CJ24" s="84">
        <v>0</v>
      </c>
      <c r="CK24" s="84">
        <v>0</v>
      </c>
      <c r="CL24" s="84">
        <v>6602</v>
      </c>
      <c r="CM24" s="84">
        <v>0</v>
      </c>
      <c r="CN24" s="84">
        <v>0</v>
      </c>
      <c r="CO24" s="84">
        <v>0</v>
      </c>
      <c r="CP24" s="84">
        <v>0</v>
      </c>
      <c r="CQ24" s="84">
        <v>0</v>
      </c>
      <c r="CR24" s="84">
        <v>0</v>
      </c>
      <c r="CS24" s="84">
        <v>0</v>
      </c>
      <c r="CT24" s="84">
        <v>0</v>
      </c>
      <c r="CU24" s="84">
        <v>0</v>
      </c>
      <c r="CV24" s="84">
        <v>0</v>
      </c>
      <c r="CW24" s="84">
        <v>0</v>
      </c>
      <c r="CX24" s="84">
        <v>0</v>
      </c>
      <c r="CY24" s="84">
        <v>7517</v>
      </c>
      <c r="CZ24" s="84">
        <v>0</v>
      </c>
      <c r="DA24" s="84">
        <v>419</v>
      </c>
      <c r="DB24" s="84">
        <v>0</v>
      </c>
      <c r="DC24" s="84">
        <v>21</v>
      </c>
      <c r="DD24" s="84">
        <v>10</v>
      </c>
      <c r="DE24" s="84">
        <v>0</v>
      </c>
      <c r="DF24" s="84">
        <v>4605</v>
      </c>
      <c r="DG24" s="84">
        <v>0</v>
      </c>
      <c r="DH24" s="84">
        <v>0</v>
      </c>
      <c r="DI24" s="84">
        <v>0</v>
      </c>
      <c r="DJ24" s="84">
        <v>0</v>
      </c>
      <c r="DK24" s="84">
        <v>0</v>
      </c>
      <c r="DL24" s="84">
        <v>0</v>
      </c>
      <c r="DM24" s="84">
        <v>0</v>
      </c>
      <c r="DN24" s="84">
        <v>0</v>
      </c>
      <c r="DO24" s="84">
        <v>0</v>
      </c>
      <c r="DP24" s="84">
        <v>0</v>
      </c>
      <c r="DQ24" s="84">
        <v>0</v>
      </c>
      <c r="DR24" s="84">
        <v>0</v>
      </c>
      <c r="DS24" s="84">
        <v>0</v>
      </c>
      <c r="DT24" s="84">
        <v>0</v>
      </c>
      <c r="DU24" s="84">
        <v>0</v>
      </c>
      <c r="DV24" s="84">
        <v>0</v>
      </c>
      <c r="DW24" s="84">
        <v>0</v>
      </c>
      <c r="DX24" s="84">
        <v>0</v>
      </c>
      <c r="DY24" s="84">
        <v>0</v>
      </c>
      <c r="DZ24" s="84">
        <v>0</v>
      </c>
      <c r="EA24" s="84">
        <v>0</v>
      </c>
      <c r="EB24" s="84">
        <v>0</v>
      </c>
      <c r="EC24" s="84">
        <v>0</v>
      </c>
      <c r="ED24" s="84">
        <v>0</v>
      </c>
      <c r="EE24" s="84">
        <v>0</v>
      </c>
      <c r="EF24" s="84">
        <v>0</v>
      </c>
      <c r="EG24" s="84">
        <v>0</v>
      </c>
      <c r="EH24" s="84">
        <v>0</v>
      </c>
      <c r="EI24" s="84">
        <v>0</v>
      </c>
      <c r="EJ24" s="84">
        <v>0</v>
      </c>
      <c r="EK24" s="84">
        <v>0</v>
      </c>
      <c r="EL24" s="84">
        <v>0</v>
      </c>
      <c r="EM24" s="84">
        <v>0</v>
      </c>
      <c r="EN24" s="84">
        <v>0</v>
      </c>
      <c r="EO24" s="84">
        <v>0</v>
      </c>
      <c r="EP24" s="84">
        <v>0</v>
      </c>
      <c r="EQ24" s="84">
        <v>0</v>
      </c>
      <c r="ER24" s="84">
        <v>5894</v>
      </c>
      <c r="ES24" s="84">
        <v>0</v>
      </c>
      <c r="ET24" s="84">
        <v>0</v>
      </c>
      <c r="EU24" s="84">
        <v>0</v>
      </c>
      <c r="EV24" s="84">
        <v>0</v>
      </c>
      <c r="EW24" s="84">
        <v>0</v>
      </c>
      <c r="EX24" s="84">
        <v>0</v>
      </c>
      <c r="EY24" s="84">
        <v>0</v>
      </c>
      <c r="EZ24" s="84">
        <v>0</v>
      </c>
      <c r="FA24" s="84">
        <v>0</v>
      </c>
      <c r="FB24" s="84">
        <v>0</v>
      </c>
      <c r="FC24" s="84">
        <v>0</v>
      </c>
      <c r="FD24" s="84">
        <v>0</v>
      </c>
      <c r="FE24" s="84">
        <v>0</v>
      </c>
      <c r="FF24" s="84">
        <v>0</v>
      </c>
      <c r="FG24" s="84">
        <v>409</v>
      </c>
      <c r="FH24" s="84">
        <v>0</v>
      </c>
      <c r="FI24" s="84">
        <v>0</v>
      </c>
      <c r="FJ24" s="84">
        <v>345</v>
      </c>
      <c r="FK24" s="84">
        <v>0</v>
      </c>
      <c r="FL24" s="84">
        <v>0</v>
      </c>
      <c r="FM24" s="84">
        <v>0</v>
      </c>
      <c r="FN24" s="84">
        <v>451</v>
      </c>
      <c r="FO24" s="84">
        <v>0</v>
      </c>
      <c r="FP24" s="84">
        <v>0</v>
      </c>
      <c r="FQ24" s="84">
        <v>0</v>
      </c>
      <c r="FR24" s="84">
        <v>0</v>
      </c>
      <c r="FS24" s="84">
        <v>0</v>
      </c>
      <c r="FT24" s="84">
        <v>0</v>
      </c>
      <c r="FU24" s="84">
        <v>0</v>
      </c>
      <c r="FV24" s="84">
        <v>415</v>
      </c>
      <c r="FW24" s="84">
        <v>0</v>
      </c>
      <c r="FX24" s="84">
        <v>0</v>
      </c>
      <c r="FY24" s="84">
        <v>0</v>
      </c>
      <c r="FZ24" s="84">
        <v>0</v>
      </c>
      <c r="GA24" s="84">
        <v>0</v>
      </c>
      <c r="GB24" s="84">
        <v>6545</v>
      </c>
      <c r="GC24" s="84">
        <v>0</v>
      </c>
      <c r="GD24" s="84">
        <v>10</v>
      </c>
      <c r="GE24" s="84">
        <v>0</v>
      </c>
      <c r="GF24" s="84">
        <v>0</v>
      </c>
      <c r="GG24" s="84">
        <v>0</v>
      </c>
      <c r="GH24" s="84">
        <v>0</v>
      </c>
      <c r="GI24" s="84">
        <v>0</v>
      </c>
      <c r="GJ24" s="84">
        <v>9559</v>
      </c>
      <c r="GK24" s="84">
        <v>0</v>
      </c>
      <c r="GL24" s="84">
        <v>0</v>
      </c>
      <c r="GM24" s="84">
        <v>0</v>
      </c>
      <c r="GN24" s="84">
        <v>0</v>
      </c>
      <c r="GO24" s="84">
        <v>0</v>
      </c>
      <c r="GP24" s="84">
        <v>0</v>
      </c>
      <c r="GQ24" s="84">
        <v>0</v>
      </c>
      <c r="GR24" s="84">
        <v>0</v>
      </c>
      <c r="GS24" s="84">
        <v>0</v>
      </c>
      <c r="GT24" s="84">
        <v>0</v>
      </c>
      <c r="GU24" s="84">
        <v>0</v>
      </c>
      <c r="GV24" s="84">
        <v>0</v>
      </c>
      <c r="GW24" s="84">
        <v>0</v>
      </c>
      <c r="GX24" s="84">
        <v>0</v>
      </c>
      <c r="GY24" s="84">
        <v>0</v>
      </c>
      <c r="GZ24" s="84">
        <v>0</v>
      </c>
      <c r="HA24" s="84">
        <v>0</v>
      </c>
      <c r="HB24" s="84">
        <v>0</v>
      </c>
      <c r="HC24" s="84">
        <v>0</v>
      </c>
      <c r="HD24" s="84">
        <v>0</v>
      </c>
      <c r="HE24" s="84">
        <v>0</v>
      </c>
      <c r="HF24" s="84">
        <v>0</v>
      </c>
      <c r="HG24" s="84">
        <v>513</v>
      </c>
      <c r="HH24" s="84">
        <v>0</v>
      </c>
      <c r="HI24" s="84">
        <v>0</v>
      </c>
      <c r="HJ24" s="84">
        <v>77</v>
      </c>
      <c r="HK24" s="84">
        <v>0</v>
      </c>
      <c r="HL24" s="84">
        <v>0</v>
      </c>
      <c r="HM24" s="84">
        <v>0</v>
      </c>
      <c r="HN24" s="84">
        <v>316</v>
      </c>
      <c r="HO24" s="84">
        <v>0</v>
      </c>
      <c r="HP24" s="84">
        <v>0</v>
      </c>
      <c r="HQ24" s="84">
        <v>0</v>
      </c>
      <c r="HR24" s="84">
        <v>0</v>
      </c>
      <c r="HS24" s="84">
        <v>0</v>
      </c>
      <c r="HT24" s="84">
        <v>0</v>
      </c>
      <c r="HU24" s="84">
        <v>377</v>
      </c>
      <c r="HV24" s="84">
        <v>0</v>
      </c>
      <c r="HW24" s="84">
        <v>429</v>
      </c>
      <c r="HX24" s="84">
        <v>228</v>
      </c>
      <c r="HY24" s="84">
        <v>0</v>
      </c>
      <c r="HZ24" s="84">
        <v>0</v>
      </c>
      <c r="IA24" s="84">
        <v>0</v>
      </c>
      <c r="IB24" s="84">
        <v>0</v>
      </c>
      <c r="IC24" s="84">
        <v>0</v>
      </c>
      <c r="ID24" s="84">
        <v>0</v>
      </c>
      <c r="IE24" s="84">
        <v>0</v>
      </c>
      <c r="IF24" s="84">
        <v>0</v>
      </c>
      <c r="IG24" s="84">
        <v>0</v>
      </c>
      <c r="IH24" s="84">
        <v>0</v>
      </c>
      <c r="II24" s="84">
        <v>0</v>
      </c>
      <c r="IJ24" s="84">
        <v>0</v>
      </c>
      <c r="IK24" s="84">
        <v>0</v>
      </c>
      <c r="IL24" s="84">
        <v>0</v>
      </c>
      <c r="IM24" s="84">
        <v>0</v>
      </c>
      <c r="IN24" s="84">
        <v>0</v>
      </c>
      <c r="IO24" s="84">
        <v>0</v>
      </c>
      <c r="IP24" s="84">
        <v>0</v>
      </c>
      <c r="IQ24" s="84">
        <v>0</v>
      </c>
      <c r="IR24" s="84">
        <v>0</v>
      </c>
      <c r="IS24" s="84">
        <v>523</v>
      </c>
      <c r="IT24" s="84">
        <v>0</v>
      </c>
      <c r="IU24" s="84">
        <v>0</v>
      </c>
      <c r="IV24" s="84">
        <v>0</v>
      </c>
      <c r="IW24" s="84">
        <v>0</v>
      </c>
      <c r="IX24" s="84">
        <v>0</v>
      </c>
      <c r="IY24" s="84">
        <v>0</v>
      </c>
      <c r="IZ24" s="84">
        <v>0</v>
      </c>
      <c r="JA24" s="84">
        <v>0</v>
      </c>
      <c r="JB24" s="84">
        <v>0</v>
      </c>
      <c r="JC24" s="84">
        <v>0</v>
      </c>
      <c r="JD24" s="84">
        <v>0</v>
      </c>
      <c r="JE24" s="84">
        <v>9733</v>
      </c>
      <c r="JF24" s="84">
        <v>0</v>
      </c>
      <c r="JG24" s="84">
        <v>0</v>
      </c>
      <c r="JH24" s="84">
        <v>11169</v>
      </c>
      <c r="JI24" s="84">
        <v>0</v>
      </c>
      <c r="JJ24" s="84">
        <v>0</v>
      </c>
      <c r="JK24" s="84">
        <v>0</v>
      </c>
      <c r="JL24" s="84">
        <v>0</v>
      </c>
      <c r="JM24" s="84">
        <v>0</v>
      </c>
      <c r="JN24" s="84">
        <v>30</v>
      </c>
      <c r="JO24" s="84">
        <v>0</v>
      </c>
      <c r="JP24" s="84">
        <v>0</v>
      </c>
      <c r="JQ24" s="84">
        <v>0</v>
      </c>
      <c r="JR24" s="84">
        <v>0</v>
      </c>
      <c r="JS24" s="84">
        <v>0</v>
      </c>
      <c r="JT24" s="84">
        <v>0</v>
      </c>
      <c r="JU24" s="84">
        <v>0</v>
      </c>
      <c r="JV24" s="84">
        <v>0</v>
      </c>
      <c r="JW24" s="84">
        <v>0</v>
      </c>
      <c r="JX24" s="84">
        <v>0</v>
      </c>
      <c r="JY24" s="84">
        <v>0</v>
      </c>
      <c r="JZ24" s="84">
        <v>0</v>
      </c>
      <c r="KA24" s="84">
        <v>413</v>
      </c>
      <c r="KB24" s="84">
        <v>0</v>
      </c>
      <c r="KC24" s="84">
        <v>0</v>
      </c>
      <c r="KD24" s="84">
        <v>0</v>
      </c>
      <c r="KE24" s="84">
        <v>10</v>
      </c>
      <c r="KF24" s="84">
        <v>0</v>
      </c>
      <c r="KG24" s="84">
        <v>0</v>
      </c>
      <c r="KH24" s="84">
        <v>0</v>
      </c>
      <c r="KI24" s="84">
        <v>0</v>
      </c>
      <c r="KJ24" s="84">
        <v>0</v>
      </c>
      <c r="KK24" s="84">
        <v>489</v>
      </c>
      <c r="KL24" s="84">
        <v>0</v>
      </c>
      <c r="KM24" s="84">
        <v>0</v>
      </c>
      <c r="KN24" s="84">
        <v>0</v>
      </c>
      <c r="KO24" s="84">
        <v>0</v>
      </c>
      <c r="KP24" s="84">
        <v>0</v>
      </c>
      <c r="KQ24" s="84">
        <v>0</v>
      </c>
      <c r="KR24" s="84">
        <v>0</v>
      </c>
      <c r="KS24" s="84">
        <v>0</v>
      </c>
      <c r="KT24" s="84">
        <v>4540</v>
      </c>
      <c r="KU24" s="84">
        <v>0</v>
      </c>
      <c r="KV24" s="84">
        <v>0</v>
      </c>
      <c r="KW24" s="84">
        <v>0</v>
      </c>
      <c r="KX24" s="84">
        <v>0</v>
      </c>
      <c r="KY24" s="84">
        <v>0</v>
      </c>
      <c r="KZ24" s="84">
        <v>0</v>
      </c>
      <c r="LA24" s="84">
        <v>360</v>
      </c>
      <c r="LB24" s="84">
        <v>0</v>
      </c>
      <c r="LC24" s="84">
        <v>0</v>
      </c>
      <c r="LD24" s="84">
        <v>0</v>
      </c>
      <c r="LE24" s="84">
        <v>0</v>
      </c>
      <c r="LF24" s="84">
        <v>0</v>
      </c>
      <c r="LG24" s="84">
        <v>0</v>
      </c>
      <c r="LH24" s="84">
        <v>67</v>
      </c>
      <c r="LI24" s="84">
        <v>10</v>
      </c>
      <c r="LJ24" s="84">
        <v>0</v>
      </c>
      <c r="LK24" s="84">
        <v>0</v>
      </c>
      <c r="LL24" s="84">
        <v>0</v>
      </c>
      <c r="LM24" s="84">
        <v>0</v>
      </c>
      <c r="LN24" s="84">
        <v>0</v>
      </c>
      <c r="LO24" s="84">
        <v>0</v>
      </c>
      <c r="LP24" s="84">
        <v>0</v>
      </c>
      <c r="LQ24" s="84">
        <v>10</v>
      </c>
      <c r="LR24" s="84">
        <v>0</v>
      </c>
      <c r="LS24" s="84">
        <v>0</v>
      </c>
      <c r="LT24" s="84">
        <v>0</v>
      </c>
      <c r="LU24" s="84">
        <v>0</v>
      </c>
      <c r="LV24" s="84">
        <v>0</v>
      </c>
      <c r="LW24" s="84">
        <v>0</v>
      </c>
      <c r="LX24" s="84">
        <v>509</v>
      </c>
      <c r="LY24" s="84">
        <v>0</v>
      </c>
      <c r="LZ24" s="84">
        <v>0</v>
      </c>
      <c r="MA24" s="84">
        <v>0</v>
      </c>
      <c r="MB24" s="84">
        <v>10319</v>
      </c>
      <c r="MC24" s="84">
        <v>0</v>
      </c>
      <c r="MD24" s="84">
        <v>487</v>
      </c>
      <c r="ME24" s="84">
        <v>0</v>
      </c>
      <c r="MF24" s="84">
        <v>0</v>
      </c>
      <c r="MG24" s="84">
        <v>0</v>
      </c>
      <c r="MH24" s="84">
        <v>0</v>
      </c>
      <c r="MI24" s="84">
        <v>0</v>
      </c>
      <c r="MJ24" s="84">
        <v>0</v>
      </c>
      <c r="MK24" s="84">
        <v>0</v>
      </c>
      <c r="ML24" s="84">
        <v>0</v>
      </c>
      <c r="MM24" s="84">
        <v>0</v>
      </c>
      <c r="MN24" s="84">
        <v>0</v>
      </c>
      <c r="MO24" s="84">
        <v>0</v>
      </c>
      <c r="MP24" s="84">
        <v>0</v>
      </c>
      <c r="MQ24" s="84">
        <v>0</v>
      </c>
      <c r="MR24" s="84">
        <v>0</v>
      </c>
      <c r="MS24" s="84">
        <v>0</v>
      </c>
      <c r="MT24" s="84">
        <v>0</v>
      </c>
      <c r="MU24" s="84">
        <v>0</v>
      </c>
    </row>
    <row r="28" spans="1:359" x14ac:dyDescent="0.3">
      <c r="A28" s="18"/>
    </row>
    <row r="29" spans="1:359" x14ac:dyDescent="0.3">
      <c r="A29" s="18"/>
    </row>
    <row r="30" spans="1:359" x14ac:dyDescent="0.3">
      <c r="A30" s="18"/>
    </row>
    <row r="31" spans="1:359" x14ac:dyDescent="0.3">
      <c r="A31" s="18"/>
    </row>
    <row r="32" spans="1:359" x14ac:dyDescent="0.3">
      <c r="A32" s="18"/>
    </row>
    <row r="33" spans="1:1" x14ac:dyDescent="0.3">
      <c r="A33" s="18"/>
    </row>
    <row r="34" spans="1:1" x14ac:dyDescent="0.3">
      <c r="A34" s="18"/>
    </row>
    <row r="35" spans="1:1" x14ac:dyDescent="0.3">
      <c r="A35" s="18"/>
    </row>
    <row r="36" spans="1:1" x14ac:dyDescent="0.3">
      <c r="A36" s="18"/>
    </row>
    <row r="37" spans="1:1" x14ac:dyDescent="0.3">
      <c r="A37" s="18"/>
    </row>
    <row r="38" spans="1:1" x14ac:dyDescent="0.3">
      <c r="A38" s="18"/>
    </row>
    <row r="39" spans="1:1" x14ac:dyDescent="0.3">
      <c r="A39" s="18"/>
    </row>
    <row r="40" spans="1:1" x14ac:dyDescent="0.3">
      <c r="A40" s="18"/>
    </row>
    <row r="41" spans="1:1" x14ac:dyDescent="0.3">
      <c r="A41" s="18"/>
    </row>
    <row r="42" spans="1:1" x14ac:dyDescent="0.3">
      <c r="A42" s="83"/>
    </row>
    <row r="43" spans="1:1" x14ac:dyDescent="0.3">
      <c r="A43" s="18"/>
    </row>
    <row r="44" spans="1:1" x14ac:dyDescent="0.3">
      <c r="A44" s="18"/>
    </row>
    <row r="45" spans="1:1" x14ac:dyDescent="0.3">
      <c r="A45" s="18"/>
    </row>
    <row r="46" spans="1:1" x14ac:dyDescent="0.3">
      <c r="A46" s="18"/>
    </row>
    <row r="47" spans="1:1" x14ac:dyDescent="0.3">
      <c r="A47" s="18"/>
    </row>
    <row r="48" spans="1:1" x14ac:dyDescent="0.3">
      <c r="A48" s="18"/>
    </row>
    <row r="49" spans="1:1" x14ac:dyDescent="0.3">
      <c r="A49" s="84"/>
    </row>
  </sheetData>
  <sortState xmlns:xlrd2="http://schemas.microsoft.com/office/spreadsheetml/2017/richdata2" ref="A3:MU24">
    <sortCondition ref="A3:A24"/>
  </sortState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F42"/>
  <sheetViews>
    <sheetView workbookViewId="0">
      <selection activeCell="I17" sqref="I17"/>
    </sheetView>
  </sheetViews>
  <sheetFormatPr defaultColWidth="9.1640625" defaultRowHeight="14" x14ac:dyDescent="0.3"/>
  <cols>
    <col min="1" max="1" width="12.83203125" style="18" customWidth="1"/>
    <col min="2" max="3" width="9.83203125" style="18" bestFit="1" customWidth="1"/>
    <col min="4" max="9" width="11" style="18" bestFit="1" customWidth="1"/>
    <col min="10" max="13" width="12.1640625" style="18" bestFit="1" customWidth="1"/>
    <col min="14" max="15" width="16.58203125" style="18" bestFit="1" customWidth="1"/>
    <col min="16" max="19" width="17.83203125" style="18" bestFit="1" customWidth="1"/>
    <col min="20" max="21" width="23.75" style="18" bestFit="1" customWidth="1"/>
    <col min="22" max="27" width="24.83203125" style="18" bestFit="1" customWidth="1"/>
    <col min="28" max="32" width="18.4140625" style="18" bestFit="1" customWidth="1"/>
    <col min="33" max="39" width="18.1640625" style="18" bestFit="1" customWidth="1"/>
    <col min="40" max="40" width="18" style="18" bestFit="1" customWidth="1"/>
    <col min="41" max="49" width="18.4140625" style="18" bestFit="1" customWidth="1"/>
    <col min="50" max="51" width="18" style="18" bestFit="1" customWidth="1"/>
    <col min="52" max="52" width="17.83203125" style="18" bestFit="1" customWidth="1"/>
    <col min="53" max="65" width="18" style="18" bestFit="1" customWidth="1"/>
    <col min="66" max="82" width="17.83203125" style="18" bestFit="1" customWidth="1"/>
    <col min="83" max="85" width="16.58203125" style="18" bestFit="1" customWidth="1"/>
    <col min="86" max="97" width="17.83203125" style="18" bestFit="1" customWidth="1"/>
    <col min="98" max="98" width="17.25" style="18" bestFit="1" customWidth="1"/>
    <col min="99" max="103" width="17.83203125" style="18" bestFit="1" customWidth="1"/>
    <col min="104" max="106" width="10.75" style="18" bestFit="1" customWidth="1"/>
    <col min="107" max="115" width="11.83203125" style="18" bestFit="1" customWidth="1"/>
    <col min="116" max="118" width="13.25" style="18" bestFit="1" customWidth="1"/>
    <col min="119" max="136" width="14.4140625" style="18" bestFit="1" customWidth="1"/>
    <col min="137" max="16384" width="9.1640625" style="18"/>
  </cols>
  <sheetData>
    <row r="1" spans="1:136" ht="33.75" customHeight="1" x14ac:dyDescent="0.3">
      <c r="A1" s="42" t="s">
        <v>5197</v>
      </c>
      <c r="B1" s="42"/>
    </row>
    <row r="2" spans="1:136" s="42" customFormat="1" ht="27" customHeight="1" x14ac:dyDescent="0.3">
      <c r="A2" s="55" t="s">
        <v>2687</v>
      </c>
      <c r="B2" s="55" t="s">
        <v>2688</v>
      </c>
      <c r="C2" s="55" t="s">
        <v>2689</v>
      </c>
      <c r="D2" s="55" t="s">
        <v>2690</v>
      </c>
      <c r="E2" s="55" t="s">
        <v>2691</v>
      </c>
      <c r="F2" s="55" t="s">
        <v>2692</v>
      </c>
      <c r="G2" s="55" t="s">
        <v>2693</v>
      </c>
      <c r="H2" s="55" t="s">
        <v>2694</v>
      </c>
      <c r="I2" s="55" t="s">
        <v>2695</v>
      </c>
      <c r="J2" s="55" t="s">
        <v>2696</v>
      </c>
      <c r="K2" s="55" t="s">
        <v>2697</v>
      </c>
      <c r="L2" s="55" t="s">
        <v>2698</v>
      </c>
      <c r="M2" s="55" t="s">
        <v>2699</v>
      </c>
      <c r="N2" s="55" t="s">
        <v>2700</v>
      </c>
      <c r="O2" s="55" t="s">
        <v>2701</v>
      </c>
      <c r="P2" s="55" t="s">
        <v>2702</v>
      </c>
      <c r="Q2" s="55" t="s">
        <v>2703</v>
      </c>
      <c r="R2" s="55" t="s">
        <v>2704</v>
      </c>
      <c r="S2" s="55" t="s">
        <v>2705</v>
      </c>
      <c r="T2" s="55" t="s">
        <v>2706</v>
      </c>
      <c r="U2" s="55" t="s">
        <v>2707</v>
      </c>
      <c r="V2" s="55" t="s">
        <v>2708</v>
      </c>
      <c r="W2" s="55" t="s">
        <v>2709</v>
      </c>
      <c r="X2" s="55" t="s">
        <v>2710</v>
      </c>
      <c r="Y2" s="55" t="s">
        <v>2711</v>
      </c>
      <c r="Z2" s="55" t="s">
        <v>2712</v>
      </c>
      <c r="AA2" s="55" t="s">
        <v>2713</v>
      </c>
      <c r="AB2" s="55" t="s">
        <v>2714</v>
      </c>
      <c r="AC2" s="55" t="s">
        <v>2715</v>
      </c>
      <c r="AD2" s="55" t="s">
        <v>2716</v>
      </c>
      <c r="AE2" s="55" t="s">
        <v>2717</v>
      </c>
      <c r="AF2" s="55" t="s">
        <v>2718</v>
      </c>
      <c r="AG2" s="55" t="s">
        <v>2719</v>
      </c>
      <c r="AH2" s="55" t="s">
        <v>2720</v>
      </c>
      <c r="AI2" s="55" t="s">
        <v>2721</v>
      </c>
      <c r="AJ2" s="55" t="s">
        <v>2722</v>
      </c>
      <c r="AK2" s="55" t="s">
        <v>2723</v>
      </c>
      <c r="AL2" s="55" t="s">
        <v>2724</v>
      </c>
      <c r="AM2" s="55" t="s">
        <v>2725</v>
      </c>
      <c r="AN2" s="55" t="s">
        <v>2726</v>
      </c>
      <c r="AO2" s="55" t="s">
        <v>2727</v>
      </c>
      <c r="AP2" s="55" t="s">
        <v>2728</v>
      </c>
      <c r="AQ2" s="55" t="s">
        <v>2729</v>
      </c>
      <c r="AR2" s="55" t="s">
        <v>2730</v>
      </c>
      <c r="AS2" s="55" t="s">
        <v>2731</v>
      </c>
      <c r="AT2" s="55" t="s">
        <v>2732</v>
      </c>
      <c r="AU2" s="55" t="s">
        <v>2733</v>
      </c>
      <c r="AV2" s="55" t="s">
        <v>2734</v>
      </c>
      <c r="AW2" s="55" t="s">
        <v>2735</v>
      </c>
      <c r="AX2" s="55" t="s">
        <v>2736</v>
      </c>
      <c r="AY2" s="55" t="s">
        <v>2737</v>
      </c>
      <c r="AZ2" s="55" t="s">
        <v>2738</v>
      </c>
      <c r="BA2" s="55" t="s">
        <v>2739</v>
      </c>
      <c r="BB2" s="55" t="s">
        <v>2740</v>
      </c>
      <c r="BC2" s="55" t="s">
        <v>2741</v>
      </c>
      <c r="BD2" s="55" t="s">
        <v>2742</v>
      </c>
      <c r="BE2" s="55" t="s">
        <v>2743</v>
      </c>
      <c r="BF2" s="55" t="s">
        <v>2744</v>
      </c>
      <c r="BG2" s="55" t="s">
        <v>2745</v>
      </c>
      <c r="BH2" s="55" t="s">
        <v>2746</v>
      </c>
      <c r="BI2" s="55" t="s">
        <v>2747</v>
      </c>
      <c r="BJ2" s="55" t="s">
        <v>2748</v>
      </c>
      <c r="BK2" s="55" t="s">
        <v>2749</v>
      </c>
      <c r="BL2" s="55" t="s">
        <v>2750</v>
      </c>
      <c r="BM2" s="55" t="s">
        <v>2751</v>
      </c>
      <c r="BN2" s="55" t="s">
        <v>2752</v>
      </c>
      <c r="BO2" s="55" t="s">
        <v>2753</v>
      </c>
      <c r="BP2" s="55" t="s">
        <v>2754</v>
      </c>
      <c r="BQ2" s="55" t="s">
        <v>2755</v>
      </c>
      <c r="BR2" s="55" t="s">
        <v>2756</v>
      </c>
      <c r="BS2" s="55" t="s">
        <v>2757</v>
      </c>
      <c r="BT2" s="55" t="s">
        <v>2758</v>
      </c>
      <c r="BU2" s="55" t="s">
        <v>2759</v>
      </c>
      <c r="BV2" s="55" t="s">
        <v>2760</v>
      </c>
      <c r="BW2" s="55" t="s">
        <v>2761</v>
      </c>
      <c r="BX2" s="55" t="s">
        <v>2762</v>
      </c>
      <c r="BY2" s="55" t="s">
        <v>2763</v>
      </c>
      <c r="BZ2" s="55" t="s">
        <v>2764</v>
      </c>
      <c r="CA2" s="55" t="s">
        <v>2765</v>
      </c>
      <c r="CB2" s="55" t="s">
        <v>2766</v>
      </c>
      <c r="CC2" s="55" t="s">
        <v>2767</v>
      </c>
      <c r="CD2" s="55" t="s">
        <v>2768</v>
      </c>
      <c r="CE2" s="55" t="s">
        <v>2769</v>
      </c>
      <c r="CF2" s="55" t="s">
        <v>2770</v>
      </c>
      <c r="CG2" s="55" t="s">
        <v>2771</v>
      </c>
      <c r="CH2" s="55" t="s">
        <v>2772</v>
      </c>
      <c r="CI2" s="55" t="s">
        <v>2773</v>
      </c>
      <c r="CJ2" s="55" t="s">
        <v>2774</v>
      </c>
      <c r="CK2" s="55" t="s">
        <v>2775</v>
      </c>
      <c r="CL2" s="55" t="s">
        <v>2776</v>
      </c>
      <c r="CM2" s="55" t="s">
        <v>2777</v>
      </c>
      <c r="CN2" s="55" t="s">
        <v>2778</v>
      </c>
      <c r="CO2" s="55" t="s">
        <v>2779</v>
      </c>
      <c r="CP2" s="55" t="s">
        <v>2780</v>
      </c>
      <c r="CQ2" s="55" t="s">
        <v>2781</v>
      </c>
      <c r="CR2" s="55" t="s">
        <v>2782</v>
      </c>
      <c r="CS2" s="55" t="s">
        <v>2783</v>
      </c>
      <c r="CT2" s="55" t="s">
        <v>2784</v>
      </c>
      <c r="CU2" s="55" t="s">
        <v>2785</v>
      </c>
      <c r="CV2" s="55" t="s">
        <v>2786</v>
      </c>
      <c r="CW2" s="55" t="s">
        <v>2787</v>
      </c>
      <c r="CX2" s="55" t="s">
        <v>2788</v>
      </c>
      <c r="CY2" s="55" t="s">
        <v>2789</v>
      </c>
      <c r="CZ2" s="55" t="s">
        <v>2790</v>
      </c>
      <c r="DA2" s="55" t="s">
        <v>2791</v>
      </c>
      <c r="DB2" s="55" t="s">
        <v>2792</v>
      </c>
      <c r="DC2" s="55" t="s">
        <v>2793</v>
      </c>
      <c r="DD2" s="55" t="s">
        <v>2794</v>
      </c>
      <c r="DE2" s="55" t="s">
        <v>2795</v>
      </c>
      <c r="DF2" s="55" t="s">
        <v>2796</v>
      </c>
      <c r="DG2" s="55" t="s">
        <v>2797</v>
      </c>
      <c r="DH2" s="55" t="s">
        <v>2798</v>
      </c>
      <c r="DI2" s="55" t="s">
        <v>2799</v>
      </c>
      <c r="DJ2" s="55" t="s">
        <v>2800</v>
      </c>
      <c r="DK2" s="55" t="s">
        <v>2801</v>
      </c>
      <c r="DL2" s="55" t="s">
        <v>2802</v>
      </c>
      <c r="DM2" s="55" t="s">
        <v>2803</v>
      </c>
      <c r="DN2" s="55" t="s">
        <v>2804</v>
      </c>
      <c r="DO2" s="55" t="s">
        <v>2805</v>
      </c>
      <c r="DP2" s="55" t="s">
        <v>2806</v>
      </c>
      <c r="DQ2" s="55" t="s">
        <v>2807</v>
      </c>
      <c r="DR2" s="55" t="s">
        <v>2808</v>
      </c>
      <c r="DS2" s="55" t="s">
        <v>2809</v>
      </c>
      <c r="DT2" s="55" t="s">
        <v>2810</v>
      </c>
      <c r="DU2" s="55" t="s">
        <v>2811</v>
      </c>
      <c r="DV2" s="55" t="s">
        <v>2812</v>
      </c>
      <c r="DW2" s="55" t="s">
        <v>2813</v>
      </c>
      <c r="DX2" s="55" t="s">
        <v>2814</v>
      </c>
      <c r="DY2" s="55" t="s">
        <v>2815</v>
      </c>
      <c r="DZ2" s="55" t="s">
        <v>2816</v>
      </c>
      <c r="EA2" s="55" t="s">
        <v>2817</v>
      </c>
      <c r="EB2" s="55" t="s">
        <v>2818</v>
      </c>
      <c r="EC2" s="55" t="s">
        <v>2819</v>
      </c>
      <c r="ED2" s="55" t="s">
        <v>2820</v>
      </c>
      <c r="EE2" s="55" t="s">
        <v>2821</v>
      </c>
      <c r="EF2" s="55" t="s">
        <v>2822</v>
      </c>
    </row>
    <row r="3" spans="1:136" ht="20.149999999999999" customHeight="1" x14ac:dyDescent="0.3">
      <c r="A3" s="18" t="s">
        <v>5092</v>
      </c>
      <c r="B3" s="56">
        <v>0</v>
      </c>
      <c r="C3" s="56">
        <v>0</v>
      </c>
      <c r="D3" s="56">
        <v>0</v>
      </c>
      <c r="E3" s="56">
        <v>0</v>
      </c>
      <c r="F3" s="56">
        <v>0</v>
      </c>
      <c r="G3" s="56">
        <v>0</v>
      </c>
      <c r="H3" s="56">
        <v>0</v>
      </c>
      <c r="I3" s="56">
        <v>0</v>
      </c>
      <c r="J3" s="56">
        <v>0</v>
      </c>
      <c r="K3" s="56">
        <v>0</v>
      </c>
      <c r="L3" s="56">
        <v>0</v>
      </c>
      <c r="M3" s="56">
        <v>0</v>
      </c>
      <c r="N3" s="56">
        <v>0</v>
      </c>
      <c r="O3" s="56">
        <v>0</v>
      </c>
      <c r="P3" s="56">
        <v>0</v>
      </c>
      <c r="Q3" s="56">
        <v>0</v>
      </c>
      <c r="R3" s="56">
        <v>0</v>
      </c>
      <c r="S3" s="56">
        <v>0</v>
      </c>
      <c r="T3" s="56">
        <v>0</v>
      </c>
      <c r="U3" s="56">
        <v>0</v>
      </c>
      <c r="V3" s="56">
        <v>0</v>
      </c>
      <c r="W3" s="56">
        <v>0</v>
      </c>
      <c r="X3" s="56">
        <v>0</v>
      </c>
      <c r="Y3" s="56">
        <v>0</v>
      </c>
      <c r="Z3" s="56">
        <v>0</v>
      </c>
      <c r="AA3" s="56">
        <v>0</v>
      </c>
      <c r="AB3" s="56">
        <v>0</v>
      </c>
      <c r="AC3" s="56">
        <v>0</v>
      </c>
      <c r="AD3" s="56">
        <v>0</v>
      </c>
      <c r="AE3" s="56">
        <v>0</v>
      </c>
      <c r="AF3" s="56">
        <v>0</v>
      </c>
      <c r="AG3" s="56">
        <v>0</v>
      </c>
      <c r="AH3" s="56">
        <v>0</v>
      </c>
      <c r="AI3" s="56">
        <v>0</v>
      </c>
      <c r="AJ3" s="56">
        <v>0</v>
      </c>
      <c r="AK3" s="56">
        <v>0</v>
      </c>
      <c r="AL3" s="56">
        <v>0</v>
      </c>
      <c r="AM3" s="56">
        <v>0</v>
      </c>
      <c r="AN3" s="56">
        <v>0</v>
      </c>
      <c r="AO3" s="56">
        <v>0</v>
      </c>
      <c r="AP3" s="56">
        <v>0</v>
      </c>
      <c r="AQ3" s="56">
        <v>0</v>
      </c>
      <c r="AR3" s="56">
        <v>0</v>
      </c>
      <c r="AS3" s="56">
        <v>0</v>
      </c>
      <c r="AT3" s="56">
        <v>0</v>
      </c>
      <c r="AU3" s="56">
        <v>0</v>
      </c>
      <c r="AV3" s="56">
        <v>0</v>
      </c>
      <c r="AW3" s="56">
        <v>0</v>
      </c>
      <c r="AX3" s="56">
        <v>0</v>
      </c>
      <c r="AY3" s="56">
        <v>0</v>
      </c>
      <c r="AZ3" s="56">
        <v>0</v>
      </c>
      <c r="BA3" s="56">
        <v>0</v>
      </c>
      <c r="BB3" s="56">
        <v>0</v>
      </c>
      <c r="BC3" s="56">
        <v>0</v>
      </c>
      <c r="BD3" s="56">
        <v>0</v>
      </c>
      <c r="BE3" s="56">
        <v>0</v>
      </c>
      <c r="BF3" s="56">
        <v>0</v>
      </c>
      <c r="BG3" s="56">
        <v>0</v>
      </c>
      <c r="BH3" s="56">
        <v>0</v>
      </c>
      <c r="BI3" s="56">
        <v>0</v>
      </c>
      <c r="BJ3" s="56">
        <v>0</v>
      </c>
      <c r="BK3" s="56">
        <v>0</v>
      </c>
      <c r="BL3" s="56">
        <v>0</v>
      </c>
      <c r="BM3" s="56">
        <v>0</v>
      </c>
      <c r="BN3" s="56">
        <v>0</v>
      </c>
      <c r="BO3" s="56">
        <v>0</v>
      </c>
      <c r="BP3" s="56">
        <v>0</v>
      </c>
      <c r="BQ3" s="56">
        <v>0</v>
      </c>
      <c r="BR3" s="56">
        <v>0</v>
      </c>
      <c r="BS3" s="56">
        <v>0</v>
      </c>
      <c r="BT3" s="56">
        <v>0</v>
      </c>
      <c r="BU3" s="56">
        <v>0</v>
      </c>
      <c r="BV3" s="56">
        <v>0</v>
      </c>
      <c r="BW3" s="56">
        <v>0</v>
      </c>
      <c r="BX3" s="56">
        <v>0</v>
      </c>
      <c r="BY3" s="56">
        <v>0</v>
      </c>
      <c r="BZ3" s="56">
        <v>0</v>
      </c>
      <c r="CA3" s="56">
        <v>0</v>
      </c>
      <c r="CB3" s="56">
        <v>0</v>
      </c>
      <c r="CC3" s="56">
        <v>0</v>
      </c>
      <c r="CD3" s="56">
        <v>0</v>
      </c>
      <c r="CE3" s="56">
        <v>0</v>
      </c>
      <c r="CF3" s="56">
        <v>0</v>
      </c>
      <c r="CG3" s="56">
        <v>0</v>
      </c>
      <c r="CH3" s="56">
        <v>0</v>
      </c>
      <c r="CI3" s="56">
        <v>0</v>
      </c>
      <c r="CJ3" s="56">
        <v>0</v>
      </c>
      <c r="CK3" s="56">
        <v>0</v>
      </c>
      <c r="CL3" s="56">
        <v>0</v>
      </c>
      <c r="CM3" s="56">
        <v>0</v>
      </c>
      <c r="CN3" s="56">
        <v>0</v>
      </c>
      <c r="CO3" s="56">
        <v>0</v>
      </c>
      <c r="CP3" s="56">
        <v>0</v>
      </c>
      <c r="CQ3" s="56">
        <v>0</v>
      </c>
      <c r="CR3" s="56">
        <v>0</v>
      </c>
      <c r="CS3" s="56">
        <v>0</v>
      </c>
      <c r="CT3" s="56">
        <v>0</v>
      </c>
      <c r="CU3" s="56">
        <v>0</v>
      </c>
      <c r="CV3" s="56">
        <v>0</v>
      </c>
      <c r="CW3" s="56">
        <v>0</v>
      </c>
      <c r="CX3" s="56">
        <v>0</v>
      </c>
      <c r="CY3" s="56">
        <v>0</v>
      </c>
      <c r="CZ3" s="56">
        <v>0</v>
      </c>
      <c r="DA3" s="56">
        <v>0</v>
      </c>
      <c r="DB3" s="56">
        <v>0</v>
      </c>
      <c r="DC3" s="56">
        <v>0</v>
      </c>
      <c r="DD3" s="56">
        <v>0</v>
      </c>
      <c r="DE3" s="56">
        <v>0</v>
      </c>
      <c r="DF3" s="56">
        <v>0</v>
      </c>
      <c r="DG3" s="56">
        <v>0</v>
      </c>
      <c r="DH3" s="56">
        <v>0</v>
      </c>
      <c r="DI3" s="56">
        <v>0</v>
      </c>
      <c r="DJ3" s="56">
        <v>0</v>
      </c>
      <c r="DK3" s="56">
        <v>0</v>
      </c>
      <c r="DL3" s="56">
        <v>0</v>
      </c>
      <c r="DM3" s="56">
        <v>0</v>
      </c>
      <c r="DN3" s="56">
        <v>0</v>
      </c>
      <c r="DO3" s="56">
        <v>0</v>
      </c>
      <c r="DP3" s="56">
        <v>0</v>
      </c>
      <c r="DQ3" s="56">
        <v>0</v>
      </c>
      <c r="DR3" s="56">
        <v>0</v>
      </c>
      <c r="DS3" s="56">
        <v>0</v>
      </c>
      <c r="DT3" s="56">
        <v>0</v>
      </c>
      <c r="DU3" s="56">
        <v>0</v>
      </c>
      <c r="DV3" s="56">
        <v>0</v>
      </c>
      <c r="DW3" s="56">
        <v>0</v>
      </c>
      <c r="DX3" s="56">
        <v>0</v>
      </c>
      <c r="DY3" s="56">
        <v>0</v>
      </c>
      <c r="DZ3" s="56">
        <v>0</v>
      </c>
      <c r="EA3" s="56">
        <v>0</v>
      </c>
      <c r="EB3" s="56">
        <v>0</v>
      </c>
      <c r="EC3" s="56">
        <v>0</v>
      </c>
      <c r="ED3" s="56">
        <v>0</v>
      </c>
      <c r="EE3" s="56">
        <v>0</v>
      </c>
      <c r="EF3" s="56">
        <v>0</v>
      </c>
    </row>
    <row r="4" spans="1:136" ht="20.149999999999999" customHeight="1" x14ac:dyDescent="0.3">
      <c r="A4" s="18" t="s">
        <v>5093</v>
      </c>
      <c r="B4" s="56">
        <v>0</v>
      </c>
      <c r="C4" s="56">
        <v>0</v>
      </c>
      <c r="D4" s="56">
        <v>0</v>
      </c>
      <c r="E4" s="56">
        <v>0</v>
      </c>
      <c r="F4" s="56">
        <v>0</v>
      </c>
      <c r="G4" s="56">
        <v>0</v>
      </c>
      <c r="H4" s="56">
        <v>0</v>
      </c>
      <c r="I4" s="56">
        <v>0</v>
      </c>
      <c r="J4" s="56">
        <v>0</v>
      </c>
      <c r="K4" s="56">
        <v>0</v>
      </c>
      <c r="L4" s="56">
        <v>0</v>
      </c>
      <c r="M4" s="56">
        <v>0</v>
      </c>
      <c r="N4" s="56">
        <v>0</v>
      </c>
      <c r="O4" s="56">
        <v>0</v>
      </c>
      <c r="P4" s="56">
        <v>0</v>
      </c>
      <c r="Q4" s="56">
        <v>0</v>
      </c>
      <c r="R4" s="56">
        <v>0</v>
      </c>
      <c r="S4" s="56">
        <v>0</v>
      </c>
      <c r="T4" s="56">
        <v>0</v>
      </c>
      <c r="U4" s="56">
        <v>0</v>
      </c>
      <c r="V4" s="56">
        <v>0</v>
      </c>
      <c r="W4" s="56">
        <v>0</v>
      </c>
      <c r="X4" s="56">
        <v>0</v>
      </c>
      <c r="Y4" s="56">
        <v>0</v>
      </c>
      <c r="Z4" s="56">
        <v>0</v>
      </c>
      <c r="AA4" s="56">
        <v>0</v>
      </c>
      <c r="AB4" s="56">
        <v>0</v>
      </c>
      <c r="AC4" s="56">
        <v>0</v>
      </c>
      <c r="AD4" s="56">
        <v>0</v>
      </c>
      <c r="AE4" s="56">
        <v>0</v>
      </c>
      <c r="AF4" s="56">
        <v>0</v>
      </c>
      <c r="AG4" s="56">
        <v>0</v>
      </c>
      <c r="AH4" s="56">
        <v>0</v>
      </c>
      <c r="AI4" s="56">
        <v>0</v>
      </c>
      <c r="AJ4" s="56">
        <v>0</v>
      </c>
      <c r="AK4" s="56">
        <v>0</v>
      </c>
      <c r="AL4" s="56">
        <v>0</v>
      </c>
      <c r="AM4" s="56">
        <v>0</v>
      </c>
      <c r="AN4" s="56">
        <v>0</v>
      </c>
      <c r="AO4" s="56">
        <v>0</v>
      </c>
      <c r="AP4" s="56">
        <v>0</v>
      </c>
      <c r="AQ4" s="56">
        <v>0</v>
      </c>
      <c r="AR4" s="56">
        <v>0</v>
      </c>
      <c r="AS4" s="56">
        <v>0</v>
      </c>
      <c r="AT4" s="56">
        <v>0</v>
      </c>
      <c r="AU4" s="56">
        <v>0</v>
      </c>
      <c r="AV4" s="56">
        <v>0</v>
      </c>
      <c r="AW4" s="56">
        <v>0</v>
      </c>
      <c r="AX4" s="56">
        <v>0</v>
      </c>
      <c r="AY4" s="56">
        <v>0</v>
      </c>
      <c r="AZ4" s="56">
        <v>0</v>
      </c>
      <c r="BA4" s="56">
        <v>0</v>
      </c>
      <c r="BB4" s="56">
        <v>0</v>
      </c>
      <c r="BC4" s="56">
        <v>0</v>
      </c>
      <c r="BD4" s="56">
        <v>0</v>
      </c>
      <c r="BE4" s="56">
        <v>0</v>
      </c>
      <c r="BF4" s="56">
        <v>0</v>
      </c>
      <c r="BG4" s="56">
        <v>0</v>
      </c>
      <c r="BH4" s="56">
        <v>0</v>
      </c>
      <c r="BI4" s="56">
        <v>0</v>
      </c>
      <c r="BJ4" s="56">
        <v>0</v>
      </c>
      <c r="BK4" s="56">
        <v>0</v>
      </c>
      <c r="BL4" s="56">
        <v>0</v>
      </c>
      <c r="BM4" s="56">
        <v>0</v>
      </c>
      <c r="BN4" s="56">
        <v>0</v>
      </c>
      <c r="BO4" s="56">
        <v>0</v>
      </c>
      <c r="BP4" s="56">
        <v>0</v>
      </c>
      <c r="BQ4" s="56">
        <v>0</v>
      </c>
      <c r="BR4" s="56">
        <v>0</v>
      </c>
      <c r="BS4" s="56">
        <v>0</v>
      </c>
      <c r="BT4" s="56">
        <v>0</v>
      </c>
      <c r="BU4" s="56">
        <v>0</v>
      </c>
      <c r="BV4" s="56">
        <v>0</v>
      </c>
      <c r="BW4" s="56">
        <v>0</v>
      </c>
      <c r="BX4" s="56">
        <v>0</v>
      </c>
      <c r="BY4" s="56">
        <v>0</v>
      </c>
      <c r="BZ4" s="56">
        <v>0</v>
      </c>
      <c r="CA4" s="56">
        <v>0</v>
      </c>
      <c r="CB4" s="56">
        <v>0</v>
      </c>
      <c r="CC4" s="56">
        <v>0</v>
      </c>
      <c r="CD4" s="56">
        <v>0</v>
      </c>
      <c r="CE4" s="56">
        <v>0</v>
      </c>
      <c r="CF4" s="56">
        <v>0</v>
      </c>
      <c r="CG4" s="56">
        <v>0</v>
      </c>
      <c r="CH4" s="56">
        <v>0</v>
      </c>
      <c r="CI4" s="56">
        <v>0</v>
      </c>
      <c r="CJ4" s="56">
        <v>0</v>
      </c>
      <c r="CK4" s="56">
        <v>0</v>
      </c>
      <c r="CL4" s="56">
        <v>0</v>
      </c>
      <c r="CM4" s="56">
        <v>0</v>
      </c>
      <c r="CN4" s="56">
        <v>0</v>
      </c>
      <c r="CO4" s="56">
        <v>0</v>
      </c>
      <c r="CP4" s="56">
        <v>0</v>
      </c>
      <c r="CQ4" s="56">
        <v>0</v>
      </c>
      <c r="CR4" s="56">
        <v>0</v>
      </c>
      <c r="CS4" s="56">
        <v>0</v>
      </c>
      <c r="CT4" s="56">
        <v>0</v>
      </c>
      <c r="CU4" s="56">
        <v>0</v>
      </c>
      <c r="CV4" s="56">
        <v>0</v>
      </c>
      <c r="CW4" s="56">
        <v>0</v>
      </c>
      <c r="CX4" s="56">
        <v>0</v>
      </c>
      <c r="CY4" s="56">
        <v>0</v>
      </c>
      <c r="CZ4" s="56">
        <v>0</v>
      </c>
      <c r="DA4" s="56">
        <v>0</v>
      </c>
      <c r="DB4" s="56">
        <v>0</v>
      </c>
      <c r="DC4" s="56">
        <v>0</v>
      </c>
      <c r="DD4" s="56">
        <v>0</v>
      </c>
      <c r="DE4" s="56">
        <v>0</v>
      </c>
      <c r="DF4" s="56">
        <v>0</v>
      </c>
      <c r="DG4" s="56">
        <v>0</v>
      </c>
      <c r="DH4" s="56">
        <v>0</v>
      </c>
      <c r="DI4" s="56">
        <v>0</v>
      </c>
      <c r="DJ4" s="56">
        <v>0</v>
      </c>
      <c r="DK4" s="56">
        <v>0</v>
      </c>
      <c r="DL4" s="56">
        <v>0</v>
      </c>
      <c r="DM4" s="56">
        <v>0</v>
      </c>
      <c r="DN4" s="56">
        <v>0</v>
      </c>
      <c r="DO4" s="56">
        <v>0</v>
      </c>
      <c r="DP4" s="56">
        <v>0</v>
      </c>
      <c r="DQ4" s="56">
        <v>0</v>
      </c>
      <c r="DR4" s="56">
        <v>0</v>
      </c>
      <c r="DS4" s="56">
        <v>0</v>
      </c>
      <c r="DT4" s="56">
        <v>0</v>
      </c>
      <c r="DU4" s="56">
        <v>0</v>
      </c>
      <c r="DV4" s="56">
        <v>0</v>
      </c>
      <c r="DW4" s="56">
        <v>0</v>
      </c>
      <c r="DX4" s="56">
        <v>0</v>
      </c>
      <c r="DY4" s="56">
        <v>0</v>
      </c>
      <c r="DZ4" s="56">
        <v>0</v>
      </c>
      <c r="EA4" s="56">
        <v>0</v>
      </c>
      <c r="EB4" s="56">
        <v>0</v>
      </c>
      <c r="EC4" s="56">
        <v>0</v>
      </c>
      <c r="ED4" s="56">
        <v>0</v>
      </c>
      <c r="EE4" s="56">
        <v>0</v>
      </c>
      <c r="EF4" s="56">
        <v>0</v>
      </c>
    </row>
    <row r="5" spans="1:136" ht="20.149999999999999" customHeight="1" x14ac:dyDescent="0.3">
      <c r="A5" s="18" t="s">
        <v>5094</v>
      </c>
      <c r="B5" s="56">
        <v>0</v>
      </c>
      <c r="C5" s="56">
        <v>0</v>
      </c>
      <c r="D5" s="56">
        <v>0</v>
      </c>
      <c r="E5" s="56">
        <v>0</v>
      </c>
      <c r="F5" s="56">
        <v>0</v>
      </c>
      <c r="G5" s="56">
        <v>0</v>
      </c>
      <c r="H5" s="56">
        <v>0</v>
      </c>
      <c r="I5" s="56">
        <v>0</v>
      </c>
      <c r="J5" s="56">
        <v>0</v>
      </c>
      <c r="K5" s="56">
        <v>0</v>
      </c>
      <c r="L5" s="56">
        <v>0</v>
      </c>
      <c r="M5" s="56">
        <v>0</v>
      </c>
      <c r="N5" s="56">
        <v>0</v>
      </c>
      <c r="O5" s="56">
        <v>0</v>
      </c>
      <c r="P5" s="56">
        <v>0</v>
      </c>
      <c r="Q5" s="56">
        <v>0</v>
      </c>
      <c r="R5" s="56">
        <v>0</v>
      </c>
      <c r="S5" s="56">
        <v>0</v>
      </c>
      <c r="T5" s="56">
        <v>0</v>
      </c>
      <c r="U5" s="56">
        <v>0</v>
      </c>
      <c r="V5" s="56">
        <v>0</v>
      </c>
      <c r="W5" s="56">
        <v>0</v>
      </c>
      <c r="X5" s="56">
        <v>0</v>
      </c>
      <c r="Y5" s="56">
        <v>0</v>
      </c>
      <c r="Z5" s="56">
        <v>0</v>
      </c>
      <c r="AA5" s="56">
        <v>0</v>
      </c>
      <c r="AB5" s="56">
        <v>0</v>
      </c>
      <c r="AC5" s="56">
        <v>0</v>
      </c>
      <c r="AD5" s="56">
        <v>0</v>
      </c>
      <c r="AE5" s="56">
        <v>0</v>
      </c>
      <c r="AF5" s="56">
        <v>0</v>
      </c>
      <c r="AG5" s="56">
        <v>0</v>
      </c>
      <c r="AH5" s="56">
        <v>0</v>
      </c>
      <c r="AI5" s="56">
        <v>0</v>
      </c>
      <c r="AJ5" s="56">
        <v>0</v>
      </c>
      <c r="AK5" s="56">
        <v>0</v>
      </c>
      <c r="AL5" s="56">
        <v>0</v>
      </c>
      <c r="AM5" s="56">
        <v>0</v>
      </c>
      <c r="AN5" s="56">
        <v>0</v>
      </c>
      <c r="AO5" s="56">
        <v>0</v>
      </c>
      <c r="AP5" s="56">
        <v>0</v>
      </c>
      <c r="AQ5" s="56">
        <v>0</v>
      </c>
      <c r="AR5" s="56">
        <v>0</v>
      </c>
      <c r="AS5" s="56">
        <v>0</v>
      </c>
      <c r="AT5" s="56">
        <v>0</v>
      </c>
      <c r="AU5" s="56">
        <v>0</v>
      </c>
      <c r="AV5" s="56">
        <v>0</v>
      </c>
      <c r="AW5" s="56">
        <v>0</v>
      </c>
      <c r="AX5" s="56">
        <v>0</v>
      </c>
      <c r="AY5" s="56">
        <v>0</v>
      </c>
      <c r="AZ5" s="56">
        <v>0</v>
      </c>
      <c r="BA5" s="56">
        <v>0</v>
      </c>
      <c r="BB5" s="56">
        <v>0</v>
      </c>
      <c r="BC5" s="56">
        <v>0</v>
      </c>
      <c r="BD5" s="56">
        <v>0</v>
      </c>
      <c r="BE5" s="56">
        <v>0</v>
      </c>
      <c r="BF5" s="56">
        <v>0</v>
      </c>
      <c r="BG5" s="56">
        <v>0</v>
      </c>
      <c r="BH5" s="56">
        <v>0</v>
      </c>
      <c r="BI5" s="56">
        <v>0</v>
      </c>
      <c r="BJ5" s="56">
        <v>0</v>
      </c>
      <c r="BK5" s="56">
        <v>0</v>
      </c>
      <c r="BL5" s="56">
        <v>0</v>
      </c>
      <c r="BM5" s="56">
        <v>0</v>
      </c>
      <c r="BN5" s="56">
        <v>0</v>
      </c>
      <c r="BO5" s="56">
        <v>0</v>
      </c>
      <c r="BP5" s="56">
        <v>0</v>
      </c>
      <c r="BQ5" s="56">
        <v>0</v>
      </c>
      <c r="BR5" s="56">
        <v>0</v>
      </c>
      <c r="BS5" s="56">
        <v>0</v>
      </c>
      <c r="BT5" s="56">
        <v>0</v>
      </c>
      <c r="BU5" s="56">
        <v>0</v>
      </c>
      <c r="BV5" s="56">
        <v>0</v>
      </c>
      <c r="BW5" s="56">
        <v>0</v>
      </c>
      <c r="BX5" s="56">
        <v>0</v>
      </c>
      <c r="BY5" s="56">
        <v>0</v>
      </c>
      <c r="BZ5" s="56">
        <v>0</v>
      </c>
      <c r="CA5" s="56">
        <v>0</v>
      </c>
      <c r="CB5" s="56">
        <v>0</v>
      </c>
      <c r="CC5" s="56">
        <v>0</v>
      </c>
      <c r="CD5" s="56">
        <v>0</v>
      </c>
      <c r="CE5" s="56">
        <v>0</v>
      </c>
      <c r="CF5" s="56">
        <v>0</v>
      </c>
      <c r="CG5" s="56">
        <v>0</v>
      </c>
      <c r="CH5" s="56">
        <v>0</v>
      </c>
      <c r="CI5" s="56">
        <v>0</v>
      </c>
      <c r="CJ5" s="56">
        <v>0</v>
      </c>
      <c r="CK5" s="56">
        <v>0</v>
      </c>
      <c r="CL5" s="56">
        <v>0</v>
      </c>
      <c r="CM5" s="56">
        <v>0</v>
      </c>
      <c r="CN5" s="56">
        <v>0</v>
      </c>
      <c r="CO5" s="56">
        <v>0</v>
      </c>
      <c r="CP5" s="56">
        <v>0</v>
      </c>
      <c r="CQ5" s="56">
        <v>0</v>
      </c>
      <c r="CR5" s="56">
        <v>0</v>
      </c>
      <c r="CS5" s="56">
        <v>0</v>
      </c>
      <c r="CT5" s="56">
        <v>0</v>
      </c>
      <c r="CU5" s="56">
        <v>0</v>
      </c>
      <c r="CV5" s="56">
        <v>0</v>
      </c>
      <c r="CW5" s="56">
        <v>0</v>
      </c>
      <c r="CX5" s="56">
        <v>0</v>
      </c>
      <c r="CY5" s="56">
        <v>0</v>
      </c>
      <c r="CZ5" s="56">
        <v>0</v>
      </c>
      <c r="DA5" s="56">
        <v>0</v>
      </c>
      <c r="DB5" s="56">
        <v>0</v>
      </c>
      <c r="DC5" s="56">
        <v>0</v>
      </c>
      <c r="DD5" s="56">
        <v>0</v>
      </c>
      <c r="DE5" s="56">
        <v>0</v>
      </c>
      <c r="DF5" s="56">
        <v>0</v>
      </c>
      <c r="DG5" s="56">
        <v>0</v>
      </c>
      <c r="DH5" s="56">
        <v>0</v>
      </c>
      <c r="DI5" s="56">
        <v>0</v>
      </c>
      <c r="DJ5" s="56">
        <v>0</v>
      </c>
      <c r="DK5" s="56">
        <v>0</v>
      </c>
      <c r="DL5" s="56">
        <v>0</v>
      </c>
      <c r="DM5" s="56">
        <v>0</v>
      </c>
      <c r="DN5" s="56">
        <v>0</v>
      </c>
      <c r="DO5" s="56">
        <v>0</v>
      </c>
      <c r="DP5" s="56">
        <v>0</v>
      </c>
      <c r="DQ5" s="56">
        <v>0</v>
      </c>
      <c r="DR5" s="56">
        <v>0</v>
      </c>
      <c r="DS5" s="56">
        <v>0</v>
      </c>
      <c r="DT5" s="56">
        <v>0</v>
      </c>
      <c r="DU5" s="56">
        <v>0</v>
      </c>
      <c r="DV5" s="56">
        <v>0</v>
      </c>
      <c r="DW5" s="56">
        <v>0</v>
      </c>
      <c r="DX5" s="56">
        <v>0</v>
      </c>
      <c r="DY5" s="56">
        <v>0</v>
      </c>
      <c r="DZ5" s="56">
        <v>0</v>
      </c>
      <c r="EA5" s="56">
        <v>0</v>
      </c>
      <c r="EB5" s="56">
        <v>0</v>
      </c>
      <c r="EC5" s="56">
        <v>0</v>
      </c>
      <c r="ED5" s="56">
        <v>0</v>
      </c>
      <c r="EE5" s="56">
        <v>0</v>
      </c>
      <c r="EF5" s="56">
        <v>0</v>
      </c>
    </row>
    <row r="6" spans="1:136" ht="20.149999999999999" customHeight="1" x14ac:dyDescent="0.3">
      <c r="A6" s="18" t="s">
        <v>5095</v>
      </c>
      <c r="B6" s="56">
        <v>0</v>
      </c>
      <c r="C6" s="56">
        <v>0</v>
      </c>
      <c r="D6" s="56">
        <v>0</v>
      </c>
      <c r="E6" s="56">
        <v>0</v>
      </c>
      <c r="F6" s="56">
        <v>0</v>
      </c>
      <c r="G6" s="56">
        <v>0</v>
      </c>
      <c r="H6" s="56">
        <v>0</v>
      </c>
      <c r="I6" s="56">
        <v>0</v>
      </c>
      <c r="J6" s="56">
        <v>0</v>
      </c>
      <c r="K6" s="56">
        <v>0</v>
      </c>
      <c r="L6" s="56">
        <v>0</v>
      </c>
      <c r="M6" s="56">
        <v>0</v>
      </c>
      <c r="N6" s="56">
        <v>0</v>
      </c>
      <c r="O6" s="56">
        <v>0</v>
      </c>
      <c r="P6" s="56">
        <v>0</v>
      </c>
      <c r="Q6" s="56">
        <v>0</v>
      </c>
      <c r="R6" s="56">
        <v>0</v>
      </c>
      <c r="S6" s="56">
        <v>0</v>
      </c>
      <c r="T6" s="56">
        <v>0</v>
      </c>
      <c r="U6" s="56">
        <v>0</v>
      </c>
      <c r="V6" s="56">
        <v>0</v>
      </c>
      <c r="W6" s="56">
        <v>0</v>
      </c>
      <c r="X6" s="56">
        <v>0</v>
      </c>
      <c r="Y6" s="56">
        <v>0</v>
      </c>
      <c r="Z6" s="56">
        <v>0</v>
      </c>
      <c r="AA6" s="56">
        <v>0</v>
      </c>
      <c r="AB6" s="56">
        <v>0</v>
      </c>
      <c r="AC6" s="56">
        <v>0</v>
      </c>
      <c r="AD6" s="56">
        <v>0</v>
      </c>
      <c r="AE6" s="56">
        <v>0</v>
      </c>
      <c r="AF6" s="56">
        <v>0</v>
      </c>
      <c r="AG6" s="56">
        <v>0</v>
      </c>
      <c r="AH6" s="56">
        <v>0</v>
      </c>
      <c r="AI6" s="56">
        <v>0</v>
      </c>
      <c r="AJ6" s="56">
        <v>0</v>
      </c>
      <c r="AK6" s="56">
        <v>0</v>
      </c>
      <c r="AL6" s="56">
        <v>0</v>
      </c>
      <c r="AM6" s="56">
        <v>0</v>
      </c>
      <c r="AN6" s="56">
        <v>0</v>
      </c>
      <c r="AO6" s="56">
        <v>0</v>
      </c>
      <c r="AP6" s="56">
        <v>0</v>
      </c>
      <c r="AQ6" s="56">
        <v>0</v>
      </c>
      <c r="AR6" s="56">
        <v>0</v>
      </c>
      <c r="AS6" s="56">
        <v>0</v>
      </c>
      <c r="AT6" s="56">
        <v>0</v>
      </c>
      <c r="AU6" s="56">
        <v>0</v>
      </c>
      <c r="AV6" s="56">
        <v>0</v>
      </c>
      <c r="AW6" s="56">
        <v>0</v>
      </c>
      <c r="AX6" s="56">
        <v>0</v>
      </c>
      <c r="AY6" s="56">
        <v>0</v>
      </c>
      <c r="AZ6" s="56">
        <v>0</v>
      </c>
      <c r="BA6" s="56">
        <v>0</v>
      </c>
      <c r="BB6" s="56">
        <v>0</v>
      </c>
      <c r="BC6" s="56">
        <v>0</v>
      </c>
      <c r="BD6" s="56">
        <v>0</v>
      </c>
      <c r="BE6" s="56">
        <v>0</v>
      </c>
      <c r="BF6" s="56">
        <v>0</v>
      </c>
      <c r="BG6" s="56">
        <v>0</v>
      </c>
      <c r="BH6" s="56">
        <v>0</v>
      </c>
      <c r="BI6" s="56">
        <v>0</v>
      </c>
      <c r="BJ6" s="56">
        <v>0</v>
      </c>
      <c r="BK6" s="56">
        <v>0</v>
      </c>
      <c r="BL6" s="56">
        <v>0</v>
      </c>
      <c r="BM6" s="56">
        <v>0</v>
      </c>
      <c r="BN6" s="56">
        <v>0</v>
      </c>
      <c r="BO6" s="56">
        <v>0</v>
      </c>
      <c r="BP6" s="56">
        <v>0</v>
      </c>
      <c r="BQ6" s="56">
        <v>0</v>
      </c>
      <c r="BR6" s="56">
        <v>0</v>
      </c>
      <c r="BS6" s="56">
        <v>0</v>
      </c>
      <c r="BT6" s="56">
        <v>0</v>
      </c>
      <c r="BU6" s="56">
        <v>0</v>
      </c>
      <c r="BV6" s="56">
        <v>0</v>
      </c>
      <c r="BW6" s="56">
        <v>0</v>
      </c>
      <c r="BX6" s="56">
        <v>0</v>
      </c>
      <c r="BY6" s="56">
        <v>0</v>
      </c>
      <c r="BZ6" s="56">
        <v>0</v>
      </c>
      <c r="CA6" s="56">
        <v>0</v>
      </c>
      <c r="CB6" s="56">
        <v>0</v>
      </c>
      <c r="CC6" s="56">
        <v>0</v>
      </c>
      <c r="CD6" s="56">
        <v>0</v>
      </c>
      <c r="CE6" s="56">
        <v>0</v>
      </c>
      <c r="CF6" s="56">
        <v>0</v>
      </c>
      <c r="CG6" s="56">
        <v>0</v>
      </c>
      <c r="CH6" s="56">
        <v>0</v>
      </c>
      <c r="CI6" s="56">
        <v>0</v>
      </c>
      <c r="CJ6" s="56">
        <v>0</v>
      </c>
      <c r="CK6" s="56">
        <v>0</v>
      </c>
      <c r="CL6" s="56">
        <v>0</v>
      </c>
      <c r="CM6" s="56">
        <v>0</v>
      </c>
      <c r="CN6" s="56">
        <v>0</v>
      </c>
      <c r="CO6" s="56">
        <v>0</v>
      </c>
      <c r="CP6" s="56">
        <v>0</v>
      </c>
      <c r="CQ6" s="56">
        <v>0</v>
      </c>
      <c r="CR6" s="56">
        <v>0</v>
      </c>
      <c r="CS6" s="56">
        <v>0</v>
      </c>
      <c r="CT6" s="56">
        <v>0</v>
      </c>
      <c r="CU6" s="56">
        <v>0</v>
      </c>
      <c r="CV6" s="56">
        <v>0</v>
      </c>
      <c r="CW6" s="56">
        <v>0</v>
      </c>
      <c r="CX6" s="56">
        <v>0</v>
      </c>
      <c r="CY6" s="56">
        <v>0</v>
      </c>
      <c r="CZ6" s="56">
        <v>0</v>
      </c>
      <c r="DA6" s="56">
        <v>0</v>
      </c>
      <c r="DB6" s="56">
        <v>0</v>
      </c>
      <c r="DC6" s="56">
        <v>0</v>
      </c>
      <c r="DD6" s="56">
        <v>0</v>
      </c>
      <c r="DE6" s="56">
        <v>0</v>
      </c>
      <c r="DF6" s="56">
        <v>0</v>
      </c>
      <c r="DG6" s="56">
        <v>0</v>
      </c>
      <c r="DH6" s="56">
        <v>0</v>
      </c>
      <c r="DI6" s="56">
        <v>0</v>
      </c>
      <c r="DJ6" s="56">
        <v>0</v>
      </c>
      <c r="DK6" s="56">
        <v>0</v>
      </c>
      <c r="DL6" s="56">
        <v>0</v>
      </c>
      <c r="DM6" s="56">
        <v>0</v>
      </c>
      <c r="DN6" s="56">
        <v>0</v>
      </c>
      <c r="DO6" s="56">
        <v>0</v>
      </c>
      <c r="DP6" s="56">
        <v>0</v>
      </c>
      <c r="DQ6" s="56">
        <v>0</v>
      </c>
      <c r="DR6" s="56">
        <v>0</v>
      </c>
      <c r="DS6" s="56">
        <v>0</v>
      </c>
      <c r="DT6" s="56">
        <v>0</v>
      </c>
      <c r="DU6" s="56">
        <v>0</v>
      </c>
      <c r="DV6" s="56">
        <v>0</v>
      </c>
      <c r="DW6" s="56">
        <v>0</v>
      </c>
      <c r="DX6" s="56">
        <v>0</v>
      </c>
      <c r="DY6" s="56">
        <v>0</v>
      </c>
      <c r="DZ6" s="56">
        <v>0</v>
      </c>
      <c r="EA6" s="56">
        <v>0</v>
      </c>
      <c r="EB6" s="56">
        <v>0</v>
      </c>
      <c r="EC6" s="56">
        <v>0</v>
      </c>
      <c r="ED6" s="56">
        <v>0</v>
      </c>
      <c r="EE6" s="56">
        <v>0</v>
      </c>
      <c r="EF6" s="56">
        <v>0</v>
      </c>
    </row>
    <row r="7" spans="1:136" ht="20.149999999999999" customHeight="1" x14ac:dyDescent="0.3">
      <c r="A7" s="18" t="s">
        <v>5096</v>
      </c>
      <c r="B7" s="56">
        <v>102</v>
      </c>
      <c r="C7" s="56">
        <v>118</v>
      </c>
      <c r="D7" s="56">
        <v>150</v>
      </c>
      <c r="E7" s="56">
        <v>0</v>
      </c>
      <c r="F7" s="56">
        <v>4</v>
      </c>
      <c r="G7" s="56">
        <v>0</v>
      </c>
      <c r="H7" s="56">
        <v>0</v>
      </c>
      <c r="I7" s="56">
        <v>0</v>
      </c>
      <c r="J7" s="56">
        <v>2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6">
        <v>0</v>
      </c>
      <c r="Q7" s="56">
        <v>0</v>
      </c>
      <c r="R7" s="56">
        <v>2</v>
      </c>
      <c r="S7" s="56">
        <v>0</v>
      </c>
      <c r="T7" s="56">
        <v>0</v>
      </c>
      <c r="U7" s="56">
        <v>2</v>
      </c>
      <c r="V7" s="56">
        <v>0</v>
      </c>
      <c r="W7" s="56">
        <v>0</v>
      </c>
      <c r="X7" s="56">
        <v>0</v>
      </c>
      <c r="Y7" s="56">
        <v>1</v>
      </c>
      <c r="Z7" s="56">
        <v>0</v>
      </c>
      <c r="AA7" s="56">
        <v>0</v>
      </c>
      <c r="AB7" s="56">
        <v>0</v>
      </c>
      <c r="AC7" s="56">
        <v>1</v>
      </c>
      <c r="AD7" s="56">
        <v>2</v>
      </c>
      <c r="AE7" s="56">
        <v>0</v>
      </c>
      <c r="AF7" s="56">
        <v>2</v>
      </c>
      <c r="AG7" s="56">
        <v>0</v>
      </c>
      <c r="AH7" s="56">
        <v>3</v>
      </c>
      <c r="AI7" s="56">
        <v>0</v>
      </c>
      <c r="AJ7" s="56">
        <v>1</v>
      </c>
      <c r="AK7" s="56">
        <v>0</v>
      </c>
      <c r="AL7" s="56">
        <v>0</v>
      </c>
      <c r="AM7" s="56">
        <v>0</v>
      </c>
      <c r="AN7" s="56">
        <v>2</v>
      </c>
      <c r="AO7" s="56">
        <v>0</v>
      </c>
      <c r="AP7" s="56">
        <v>2</v>
      </c>
      <c r="AQ7" s="56">
        <v>4</v>
      </c>
      <c r="AR7" s="56">
        <v>0</v>
      </c>
      <c r="AS7" s="56">
        <v>0</v>
      </c>
      <c r="AT7" s="56">
        <v>2</v>
      </c>
      <c r="AU7" s="56">
        <v>0</v>
      </c>
      <c r="AV7" s="56">
        <v>0</v>
      </c>
      <c r="AW7" s="56">
        <v>0</v>
      </c>
      <c r="AX7" s="56">
        <v>0</v>
      </c>
      <c r="AY7" s="56">
        <v>0</v>
      </c>
      <c r="AZ7" s="56">
        <v>6</v>
      </c>
      <c r="BA7" s="56">
        <v>2</v>
      </c>
      <c r="BB7" s="56">
        <v>0</v>
      </c>
      <c r="BC7" s="56">
        <v>0</v>
      </c>
      <c r="BD7" s="56">
        <v>0</v>
      </c>
      <c r="BE7" s="56">
        <v>0</v>
      </c>
      <c r="BF7" s="56">
        <v>8</v>
      </c>
      <c r="BG7" s="56">
        <v>0</v>
      </c>
      <c r="BH7" s="56">
        <v>0</v>
      </c>
      <c r="BI7" s="56">
        <v>2</v>
      </c>
      <c r="BJ7" s="56">
        <v>0</v>
      </c>
      <c r="BK7" s="56">
        <v>6</v>
      </c>
      <c r="BL7" s="56">
        <v>0</v>
      </c>
      <c r="BM7" s="56">
        <v>2</v>
      </c>
      <c r="BN7" s="56">
        <v>2</v>
      </c>
      <c r="BO7" s="56">
        <v>2</v>
      </c>
      <c r="BP7" s="56">
        <v>0</v>
      </c>
      <c r="BQ7" s="56">
        <v>2</v>
      </c>
      <c r="BR7" s="56">
        <v>0</v>
      </c>
      <c r="BS7" s="56">
        <v>2</v>
      </c>
      <c r="BT7" s="56">
        <v>0</v>
      </c>
      <c r="BU7" s="56">
        <v>0</v>
      </c>
      <c r="BV7" s="56">
        <v>0</v>
      </c>
      <c r="BW7" s="56">
        <v>0</v>
      </c>
      <c r="BX7" s="56">
        <v>0</v>
      </c>
      <c r="BY7" s="56">
        <v>0</v>
      </c>
      <c r="BZ7" s="56">
        <v>2</v>
      </c>
      <c r="CA7" s="56">
        <v>6</v>
      </c>
      <c r="CB7" s="56">
        <v>0</v>
      </c>
      <c r="CC7" s="56">
        <v>0</v>
      </c>
      <c r="CD7" s="56">
        <v>2</v>
      </c>
      <c r="CE7" s="56">
        <v>0</v>
      </c>
      <c r="CF7" s="56">
        <v>0</v>
      </c>
      <c r="CG7" s="56">
        <v>2</v>
      </c>
      <c r="CH7" s="56">
        <v>2</v>
      </c>
      <c r="CI7" s="56">
        <v>0</v>
      </c>
      <c r="CJ7" s="56">
        <v>0</v>
      </c>
      <c r="CK7" s="56">
        <v>0</v>
      </c>
      <c r="CL7" s="56">
        <v>4</v>
      </c>
      <c r="CM7" s="56">
        <v>6</v>
      </c>
      <c r="CN7" s="56">
        <v>0</v>
      </c>
      <c r="CO7" s="56">
        <v>0</v>
      </c>
      <c r="CP7" s="56">
        <v>0</v>
      </c>
      <c r="CQ7" s="56">
        <v>0</v>
      </c>
      <c r="CR7" s="56">
        <v>0</v>
      </c>
      <c r="CS7" s="56">
        <v>2</v>
      </c>
      <c r="CT7" s="56">
        <v>0</v>
      </c>
      <c r="CU7" s="56">
        <v>0</v>
      </c>
      <c r="CV7" s="56">
        <v>4</v>
      </c>
      <c r="CW7" s="56">
        <v>2</v>
      </c>
      <c r="CX7" s="56">
        <v>0</v>
      </c>
      <c r="CY7" s="56">
        <v>4</v>
      </c>
      <c r="CZ7" s="56">
        <v>2</v>
      </c>
      <c r="DA7" s="56">
        <v>0</v>
      </c>
      <c r="DB7" s="56">
        <v>0</v>
      </c>
      <c r="DC7" s="56">
        <v>0</v>
      </c>
      <c r="DD7" s="56">
        <v>2</v>
      </c>
      <c r="DE7" s="56">
        <v>0</v>
      </c>
      <c r="DF7" s="56">
        <v>8</v>
      </c>
      <c r="DG7" s="56">
        <v>4</v>
      </c>
      <c r="DH7" s="56">
        <v>0</v>
      </c>
      <c r="DI7" s="56">
        <v>0</v>
      </c>
      <c r="DJ7" s="56">
        <v>12</v>
      </c>
      <c r="DK7" s="56">
        <v>4</v>
      </c>
      <c r="DL7" s="56">
        <v>8</v>
      </c>
      <c r="DM7" s="56">
        <v>6</v>
      </c>
      <c r="DN7" s="56">
        <v>14</v>
      </c>
      <c r="DO7" s="56">
        <v>12</v>
      </c>
      <c r="DP7" s="56">
        <v>10</v>
      </c>
      <c r="DQ7" s="56">
        <v>16</v>
      </c>
      <c r="DR7" s="56">
        <v>6</v>
      </c>
      <c r="DS7" s="56">
        <v>38</v>
      </c>
      <c r="DT7" s="56">
        <v>12</v>
      </c>
      <c r="DU7" s="56">
        <v>20</v>
      </c>
      <c r="DV7" s="56">
        <v>26</v>
      </c>
      <c r="DW7" s="56">
        <v>16</v>
      </c>
      <c r="DX7" s="56">
        <v>12</v>
      </c>
      <c r="DY7" s="56">
        <v>10</v>
      </c>
      <c r="DZ7" s="56">
        <v>34</v>
      </c>
      <c r="EA7" s="56">
        <v>32</v>
      </c>
      <c r="EB7" s="56">
        <v>30</v>
      </c>
      <c r="EC7" s="56">
        <v>20</v>
      </c>
      <c r="ED7" s="56">
        <v>28</v>
      </c>
      <c r="EE7" s="56">
        <v>46</v>
      </c>
      <c r="EF7" s="56">
        <v>42</v>
      </c>
    </row>
    <row r="8" spans="1:136" ht="20.149999999999999" customHeight="1" x14ac:dyDescent="0.3">
      <c r="A8" s="18" t="s">
        <v>5097</v>
      </c>
      <c r="B8" s="56">
        <v>0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  <c r="S8" s="56">
        <v>0</v>
      </c>
      <c r="T8" s="56">
        <v>0</v>
      </c>
      <c r="U8" s="56">
        <v>0</v>
      </c>
      <c r="V8" s="56">
        <v>0</v>
      </c>
      <c r="W8" s="56">
        <v>0</v>
      </c>
      <c r="X8" s="56">
        <v>0</v>
      </c>
      <c r="Y8" s="56">
        <v>0</v>
      </c>
      <c r="Z8" s="56">
        <v>0</v>
      </c>
      <c r="AA8" s="56">
        <v>0</v>
      </c>
      <c r="AB8" s="56">
        <v>0</v>
      </c>
      <c r="AC8" s="56">
        <v>0</v>
      </c>
      <c r="AD8" s="56">
        <v>0</v>
      </c>
      <c r="AE8" s="56">
        <v>0</v>
      </c>
      <c r="AF8" s="56">
        <v>0</v>
      </c>
      <c r="AG8" s="56">
        <v>0</v>
      </c>
      <c r="AH8" s="56">
        <v>0</v>
      </c>
      <c r="AI8" s="56">
        <v>0</v>
      </c>
      <c r="AJ8" s="56">
        <v>0</v>
      </c>
      <c r="AK8" s="56">
        <v>0</v>
      </c>
      <c r="AL8" s="56">
        <v>0</v>
      </c>
      <c r="AM8" s="56">
        <v>0</v>
      </c>
      <c r="AN8" s="56">
        <v>0</v>
      </c>
      <c r="AO8" s="56">
        <v>0</v>
      </c>
      <c r="AP8" s="56">
        <v>0</v>
      </c>
      <c r="AQ8" s="56">
        <v>0</v>
      </c>
      <c r="AR8" s="56">
        <v>0</v>
      </c>
      <c r="AS8" s="56">
        <v>0</v>
      </c>
      <c r="AT8" s="56">
        <v>0</v>
      </c>
      <c r="AU8" s="56">
        <v>0</v>
      </c>
      <c r="AV8" s="56">
        <v>0</v>
      </c>
      <c r="AW8" s="56">
        <v>0</v>
      </c>
      <c r="AX8" s="56">
        <v>0</v>
      </c>
      <c r="AY8" s="56">
        <v>0</v>
      </c>
      <c r="AZ8" s="56">
        <v>0</v>
      </c>
      <c r="BA8" s="56">
        <v>0</v>
      </c>
      <c r="BB8" s="56">
        <v>0</v>
      </c>
      <c r="BC8" s="56">
        <v>0</v>
      </c>
      <c r="BD8" s="56">
        <v>0</v>
      </c>
      <c r="BE8" s="56">
        <v>0</v>
      </c>
      <c r="BF8" s="56">
        <v>0</v>
      </c>
      <c r="BG8" s="56">
        <v>0</v>
      </c>
      <c r="BH8" s="56">
        <v>0</v>
      </c>
      <c r="BI8" s="56">
        <v>0</v>
      </c>
      <c r="BJ8" s="56">
        <v>0</v>
      </c>
      <c r="BK8" s="56">
        <v>0</v>
      </c>
      <c r="BL8" s="56">
        <v>0</v>
      </c>
      <c r="BM8" s="56">
        <v>0</v>
      </c>
      <c r="BN8" s="56">
        <v>0</v>
      </c>
      <c r="BO8" s="56">
        <v>0</v>
      </c>
      <c r="BP8" s="56">
        <v>0</v>
      </c>
      <c r="BQ8" s="56">
        <v>0</v>
      </c>
      <c r="BR8" s="56">
        <v>0</v>
      </c>
      <c r="BS8" s="56">
        <v>0</v>
      </c>
      <c r="BT8" s="56">
        <v>0</v>
      </c>
      <c r="BU8" s="56">
        <v>0</v>
      </c>
      <c r="BV8" s="56">
        <v>0</v>
      </c>
      <c r="BW8" s="56">
        <v>0</v>
      </c>
      <c r="BX8" s="56">
        <v>0</v>
      </c>
      <c r="BY8" s="56">
        <v>0</v>
      </c>
      <c r="BZ8" s="56">
        <v>0</v>
      </c>
      <c r="CA8" s="56">
        <v>0</v>
      </c>
      <c r="CB8" s="56">
        <v>0</v>
      </c>
      <c r="CC8" s="56">
        <v>0</v>
      </c>
      <c r="CD8" s="56">
        <v>0</v>
      </c>
      <c r="CE8" s="56">
        <v>0</v>
      </c>
      <c r="CF8" s="56">
        <v>0</v>
      </c>
      <c r="CG8" s="56">
        <v>0</v>
      </c>
      <c r="CH8" s="56">
        <v>0</v>
      </c>
      <c r="CI8" s="56">
        <v>0</v>
      </c>
      <c r="CJ8" s="56">
        <v>0</v>
      </c>
      <c r="CK8" s="56">
        <v>0</v>
      </c>
      <c r="CL8" s="56">
        <v>0</v>
      </c>
      <c r="CM8" s="56">
        <v>0</v>
      </c>
      <c r="CN8" s="56">
        <v>0</v>
      </c>
      <c r="CO8" s="56">
        <v>0</v>
      </c>
      <c r="CP8" s="56">
        <v>0</v>
      </c>
      <c r="CQ8" s="56">
        <v>0</v>
      </c>
      <c r="CR8" s="56">
        <v>0</v>
      </c>
      <c r="CS8" s="56">
        <v>0</v>
      </c>
      <c r="CT8" s="56">
        <v>0</v>
      </c>
      <c r="CU8" s="56">
        <v>0</v>
      </c>
      <c r="CV8" s="56">
        <v>0</v>
      </c>
      <c r="CW8" s="56">
        <v>0</v>
      </c>
      <c r="CX8" s="56">
        <v>0</v>
      </c>
      <c r="CY8" s="56">
        <v>0</v>
      </c>
      <c r="CZ8" s="56">
        <v>0</v>
      </c>
      <c r="DA8" s="56">
        <v>0</v>
      </c>
      <c r="DB8" s="56">
        <v>0</v>
      </c>
      <c r="DC8" s="56">
        <v>0</v>
      </c>
      <c r="DD8" s="56">
        <v>0</v>
      </c>
      <c r="DE8" s="56">
        <v>0</v>
      </c>
      <c r="DF8" s="56">
        <v>0</v>
      </c>
      <c r="DG8" s="56">
        <v>0</v>
      </c>
      <c r="DH8" s="56">
        <v>0</v>
      </c>
      <c r="DI8" s="56">
        <v>0</v>
      </c>
      <c r="DJ8" s="56">
        <v>0</v>
      </c>
      <c r="DK8" s="56">
        <v>0</v>
      </c>
      <c r="DL8" s="56">
        <v>0</v>
      </c>
      <c r="DM8" s="56">
        <v>0</v>
      </c>
      <c r="DN8" s="56">
        <v>0</v>
      </c>
      <c r="DO8" s="56">
        <v>0</v>
      </c>
      <c r="DP8" s="56">
        <v>0</v>
      </c>
      <c r="DQ8" s="56">
        <v>0</v>
      </c>
      <c r="DR8" s="56">
        <v>0</v>
      </c>
      <c r="DS8" s="56">
        <v>0</v>
      </c>
      <c r="DT8" s="56">
        <v>0</v>
      </c>
      <c r="DU8" s="56">
        <v>0</v>
      </c>
      <c r="DV8" s="56">
        <v>0</v>
      </c>
      <c r="DW8" s="56">
        <v>0</v>
      </c>
      <c r="DX8" s="56">
        <v>0</v>
      </c>
      <c r="DY8" s="56">
        <v>0</v>
      </c>
      <c r="DZ8" s="56">
        <v>0</v>
      </c>
      <c r="EA8" s="56">
        <v>0</v>
      </c>
      <c r="EB8" s="56">
        <v>0</v>
      </c>
      <c r="EC8" s="56">
        <v>0</v>
      </c>
      <c r="ED8" s="56">
        <v>0</v>
      </c>
      <c r="EE8" s="56">
        <v>0</v>
      </c>
      <c r="EF8" s="56">
        <v>0</v>
      </c>
    </row>
    <row r="9" spans="1:136" ht="20.149999999999999" customHeight="1" x14ac:dyDescent="0.3">
      <c r="A9" s="18" t="s">
        <v>5098</v>
      </c>
      <c r="B9" s="56">
        <v>0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  <c r="S9" s="56">
        <v>0</v>
      </c>
      <c r="T9" s="56">
        <v>0</v>
      </c>
      <c r="U9" s="56">
        <v>0</v>
      </c>
      <c r="V9" s="56">
        <v>0</v>
      </c>
      <c r="W9" s="56">
        <v>0</v>
      </c>
      <c r="X9" s="56">
        <v>0</v>
      </c>
      <c r="Y9" s="56">
        <v>0</v>
      </c>
      <c r="Z9" s="56">
        <v>0</v>
      </c>
      <c r="AA9" s="56">
        <v>0</v>
      </c>
      <c r="AB9" s="56">
        <v>0</v>
      </c>
      <c r="AC9" s="56">
        <v>0</v>
      </c>
      <c r="AD9" s="56">
        <v>0</v>
      </c>
      <c r="AE9" s="56">
        <v>0</v>
      </c>
      <c r="AF9" s="56">
        <v>0</v>
      </c>
      <c r="AG9" s="56">
        <v>0</v>
      </c>
      <c r="AH9" s="56">
        <v>0</v>
      </c>
      <c r="AI9" s="56">
        <v>0</v>
      </c>
      <c r="AJ9" s="56">
        <v>0</v>
      </c>
      <c r="AK9" s="56">
        <v>0</v>
      </c>
      <c r="AL9" s="56">
        <v>0</v>
      </c>
      <c r="AM9" s="56">
        <v>0</v>
      </c>
      <c r="AN9" s="56">
        <v>0</v>
      </c>
      <c r="AO9" s="56">
        <v>0</v>
      </c>
      <c r="AP9" s="56">
        <v>0</v>
      </c>
      <c r="AQ9" s="56">
        <v>0</v>
      </c>
      <c r="AR9" s="56">
        <v>0</v>
      </c>
      <c r="AS9" s="56">
        <v>0</v>
      </c>
      <c r="AT9" s="56">
        <v>0</v>
      </c>
      <c r="AU9" s="56">
        <v>0</v>
      </c>
      <c r="AV9" s="56">
        <v>0</v>
      </c>
      <c r="AW9" s="56">
        <v>0</v>
      </c>
      <c r="AX9" s="56">
        <v>0</v>
      </c>
      <c r="AY9" s="56">
        <v>0</v>
      </c>
      <c r="AZ9" s="56">
        <v>0</v>
      </c>
      <c r="BA9" s="56">
        <v>0</v>
      </c>
      <c r="BB9" s="56">
        <v>0</v>
      </c>
      <c r="BC9" s="56">
        <v>0</v>
      </c>
      <c r="BD9" s="56">
        <v>0</v>
      </c>
      <c r="BE9" s="56">
        <v>0</v>
      </c>
      <c r="BF9" s="56">
        <v>0</v>
      </c>
      <c r="BG9" s="56">
        <v>0</v>
      </c>
      <c r="BH9" s="56">
        <v>0</v>
      </c>
      <c r="BI9" s="56">
        <v>0</v>
      </c>
      <c r="BJ9" s="56">
        <v>0</v>
      </c>
      <c r="BK9" s="56">
        <v>0</v>
      </c>
      <c r="BL9" s="56">
        <v>0</v>
      </c>
      <c r="BM9" s="56">
        <v>0</v>
      </c>
      <c r="BN9" s="56">
        <v>0</v>
      </c>
      <c r="BO9" s="56">
        <v>0</v>
      </c>
      <c r="BP9" s="56">
        <v>0</v>
      </c>
      <c r="BQ9" s="56">
        <v>0</v>
      </c>
      <c r="BR9" s="56">
        <v>0</v>
      </c>
      <c r="BS9" s="56">
        <v>0</v>
      </c>
      <c r="BT9" s="56">
        <v>0</v>
      </c>
      <c r="BU9" s="56">
        <v>0</v>
      </c>
      <c r="BV9" s="56">
        <v>0</v>
      </c>
      <c r="BW9" s="56">
        <v>0</v>
      </c>
      <c r="BX9" s="56">
        <v>0</v>
      </c>
      <c r="BY9" s="56">
        <v>0</v>
      </c>
      <c r="BZ9" s="56">
        <v>0</v>
      </c>
      <c r="CA9" s="56">
        <v>0</v>
      </c>
      <c r="CB9" s="56">
        <v>0</v>
      </c>
      <c r="CC9" s="56">
        <v>0</v>
      </c>
      <c r="CD9" s="56">
        <v>0</v>
      </c>
      <c r="CE9" s="56">
        <v>0</v>
      </c>
      <c r="CF9" s="56">
        <v>0</v>
      </c>
      <c r="CG9" s="56">
        <v>0</v>
      </c>
      <c r="CH9" s="56">
        <v>0</v>
      </c>
      <c r="CI9" s="56">
        <v>0</v>
      </c>
      <c r="CJ9" s="56">
        <v>0</v>
      </c>
      <c r="CK9" s="56">
        <v>0</v>
      </c>
      <c r="CL9" s="56">
        <v>0</v>
      </c>
      <c r="CM9" s="56">
        <v>0</v>
      </c>
      <c r="CN9" s="56">
        <v>0</v>
      </c>
      <c r="CO9" s="56">
        <v>0</v>
      </c>
      <c r="CP9" s="56">
        <v>0</v>
      </c>
      <c r="CQ9" s="56">
        <v>0</v>
      </c>
      <c r="CR9" s="56">
        <v>0</v>
      </c>
      <c r="CS9" s="56">
        <v>0</v>
      </c>
      <c r="CT9" s="56">
        <v>0</v>
      </c>
      <c r="CU9" s="56">
        <v>0</v>
      </c>
      <c r="CV9" s="56">
        <v>0</v>
      </c>
      <c r="CW9" s="56">
        <v>0</v>
      </c>
      <c r="CX9" s="56">
        <v>0</v>
      </c>
      <c r="CY9" s="56">
        <v>0</v>
      </c>
      <c r="CZ9" s="56">
        <v>0</v>
      </c>
      <c r="DA9" s="56">
        <v>0</v>
      </c>
      <c r="DB9" s="56">
        <v>0</v>
      </c>
      <c r="DC9" s="56">
        <v>0</v>
      </c>
      <c r="DD9" s="56">
        <v>0</v>
      </c>
      <c r="DE9" s="56">
        <v>0</v>
      </c>
      <c r="DF9" s="56">
        <v>0</v>
      </c>
      <c r="DG9" s="56">
        <v>0</v>
      </c>
      <c r="DH9" s="56">
        <v>0</v>
      </c>
      <c r="DI9" s="56">
        <v>0</v>
      </c>
      <c r="DJ9" s="56">
        <v>0</v>
      </c>
      <c r="DK9" s="56">
        <v>0</v>
      </c>
      <c r="DL9" s="56">
        <v>0</v>
      </c>
      <c r="DM9" s="56">
        <v>0</v>
      </c>
      <c r="DN9" s="56">
        <v>0</v>
      </c>
      <c r="DO9" s="56">
        <v>0</v>
      </c>
      <c r="DP9" s="56">
        <v>0</v>
      </c>
      <c r="DQ9" s="56">
        <v>0</v>
      </c>
      <c r="DR9" s="56">
        <v>0</v>
      </c>
      <c r="DS9" s="56">
        <v>0</v>
      </c>
      <c r="DT9" s="56">
        <v>0</v>
      </c>
      <c r="DU9" s="56">
        <v>0</v>
      </c>
      <c r="DV9" s="56">
        <v>0</v>
      </c>
      <c r="DW9" s="56">
        <v>0</v>
      </c>
      <c r="DX9" s="56">
        <v>0</v>
      </c>
      <c r="DY9" s="56">
        <v>0</v>
      </c>
      <c r="DZ9" s="56">
        <v>0</v>
      </c>
      <c r="EA9" s="56">
        <v>0</v>
      </c>
      <c r="EB9" s="56">
        <v>0</v>
      </c>
      <c r="EC9" s="56">
        <v>0</v>
      </c>
      <c r="ED9" s="56">
        <v>0</v>
      </c>
      <c r="EE9" s="56">
        <v>0</v>
      </c>
      <c r="EF9" s="56">
        <v>0</v>
      </c>
    </row>
    <row r="10" spans="1:136" ht="20.149999999999999" customHeight="1" x14ac:dyDescent="0.3">
      <c r="A10" s="18" t="s">
        <v>5099</v>
      </c>
      <c r="B10" s="56">
        <v>0</v>
      </c>
      <c r="C10" s="56">
        <v>0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56">
        <v>0</v>
      </c>
      <c r="O10" s="56">
        <v>0</v>
      </c>
      <c r="P10" s="56">
        <v>0</v>
      </c>
      <c r="Q10" s="56">
        <v>0</v>
      </c>
      <c r="R10" s="56">
        <v>0</v>
      </c>
      <c r="S10" s="56">
        <v>0</v>
      </c>
      <c r="T10" s="56">
        <v>0</v>
      </c>
      <c r="U10" s="56">
        <v>0</v>
      </c>
      <c r="V10" s="56">
        <v>0</v>
      </c>
      <c r="W10" s="56">
        <v>0</v>
      </c>
      <c r="X10" s="56">
        <v>0</v>
      </c>
      <c r="Y10" s="56">
        <v>0</v>
      </c>
      <c r="Z10" s="56">
        <v>0</v>
      </c>
      <c r="AA10" s="56">
        <v>0</v>
      </c>
      <c r="AB10" s="56">
        <v>0</v>
      </c>
      <c r="AC10" s="56">
        <v>0</v>
      </c>
      <c r="AD10" s="56">
        <v>0</v>
      </c>
      <c r="AE10" s="56">
        <v>0</v>
      </c>
      <c r="AF10" s="56">
        <v>0</v>
      </c>
      <c r="AG10" s="56">
        <v>0</v>
      </c>
      <c r="AH10" s="56">
        <v>0</v>
      </c>
      <c r="AI10" s="56">
        <v>0</v>
      </c>
      <c r="AJ10" s="56">
        <v>0</v>
      </c>
      <c r="AK10" s="56">
        <v>0</v>
      </c>
      <c r="AL10" s="56">
        <v>0</v>
      </c>
      <c r="AM10" s="56">
        <v>0</v>
      </c>
      <c r="AN10" s="56">
        <v>0</v>
      </c>
      <c r="AO10" s="56">
        <v>0</v>
      </c>
      <c r="AP10" s="56">
        <v>0</v>
      </c>
      <c r="AQ10" s="56">
        <v>0</v>
      </c>
      <c r="AR10" s="56">
        <v>0</v>
      </c>
      <c r="AS10" s="56">
        <v>0</v>
      </c>
      <c r="AT10" s="56">
        <v>0</v>
      </c>
      <c r="AU10" s="56">
        <v>0</v>
      </c>
      <c r="AV10" s="56">
        <v>0</v>
      </c>
      <c r="AW10" s="56">
        <v>0</v>
      </c>
      <c r="AX10" s="56">
        <v>0</v>
      </c>
      <c r="AY10" s="56">
        <v>0</v>
      </c>
      <c r="AZ10" s="56">
        <v>0</v>
      </c>
      <c r="BA10" s="56">
        <v>0</v>
      </c>
      <c r="BB10" s="56">
        <v>0</v>
      </c>
      <c r="BC10" s="56">
        <v>0</v>
      </c>
      <c r="BD10" s="56">
        <v>0</v>
      </c>
      <c r="BE10" s="56">
        <v>0</v>
      </c>
      <c r="BF10" s="56">
        <v>0</v>
      </c>
      <c r="BG10" s="56">
        <v>0</v>
      </c>
      <c r="BH10" s="56">
        <v>0</v>
      </c>
      <c r="BI10" s="56">
        <v>0</v>
      </c>
      <c r="BJ10" s="56">
        <v>0</v>
      </c>
      <c r="BK10" s="56">
        <v>0</v>
      </c>
      <c r="BL10" s="56">
        <v>0</v>
      </c>
      <c r="BM10" s="56">
        <v>0</v>
      </c>
      <c r="BN10" s="56">
        <v>0</v>
      </c>
      <c r="BO10" s="56">
        <v>0</v>
      </c>
      <c r="BP10" s="56">
        <v>0</v>
      </c>
      <c r="BQ10" s="56">
        <v>0</v>
      </c>
      <c r="BR10" s="56">
        <v>0</v>
      </c>
      <c r="BS10" s="56">
        <v>0</v>
      </c>
      <c r="BT10" s="56">
        <v>0</v>
      </c>
      <c r="BU10" s="56">
        <v>0</v>
      </c>
      <c r="BV10" s="56">
        <v>0</v>
      </c>
      <c r="BW10" s="56">
        <v>0</v>
      </c>
      <c r="BX10" s="56">
        <v>0</v>
      </c>
      <c r="BY10" s="56">
        <v>0</v>
      </c>
      <c r="BZ10" s="56">
        <v>0</v>
      </c>
      <c r="CA10" s="56">
        <v>0</v>
      </c>
      <c r="CB10" s="56">
        <v>0</v>
      </c>
      <c r="CC10" s="56">
        <v>0</v>
      </c>
      <c r="CD10" s="56">
        <v>0</v>
      </c>
      <c r="CE10" s="56">
        <v>0</v>
      </c>
      <c r="CF10" s="56">
        <v>0</v>
      </c>
      <c r="CG10" s="56">
        <v>0</v>
      </c>
      <c r="CH10" s="56">
        <v>0</v>
      </c>
      <c r="CI10" s="56">
        <v>0</v>
      </c>
      <c r="CJ10" s="56">
        <v>0</v>
      </c>
      <c r="CK10" s="56">
        <v>0</v>
      </c>
      <c r="CL10" s="56">
        <v>0</v>
      </c>
      <c r="CM10" s="56">
        <v>0</v>
      </c>
      <c r="CN10" s="56">
        <v>0</v>
      </c>
      <c r="CO10" s="56">
        <v>0</v>
      </c>
      <c r="CP10" s="56">
        <v>0</v>
      </c>
      <c r="CQ10" s="56">
        <v>0</v>
      </c>
      <c r="CR10" s="56">
        <v>0</v>
      </c>
      <c r="CS10" s="56">
        <v>0</v>
      </c>
      <c r="CT10" s="56">
        <v>0</v>
      </c>
      <c r="CU10" s="56">
        <v>0</v>
      </c>
      <c r="CV10" s="56">
        <v>0</v>
      </c>
      <c r="CW10" s="56">
        <v>0</v>
      </c>
      <c r="CX10" s="56">
        <v>0</v>
      </c>
      <c r="CY10" s="56">
        <v>0</v>
      </c>
      <c r="CZ10" s="56">
        <v>0</v>
      </c>
      <c r="DA10" s="56">
        <v>0</v>
      </c>
      <c r="DB10" s="56">
        <v>0</v>
      </c>
      <c r="DC10" s="56">
        <v>0</v>
      </c>
      <c r="DD10" s="56">
        <v>0</v>
      </c>
      <c r="DE10" s="56">
        <v>0</v>
      </c>
      <c r="DF10" s="56">
        <v>0</v>
      </c>
      <c r="DG10" s="56">
        <v>0</v>
      </c>
      <c r="DH10" s="56">
        <v>0</v>
      </c>
      <c r="DI10" s="56">
        <v>0</v>
      </c>
      <c r="DJ10" s="56">
        <v>0</v>
      </c>
      <c r="DK10" s="56">
        <v>0</v>
      </c>
      <c r="DL10" s="56">
        <v>0</v>
      </c>
      <c r="DM10" s="56">
        <v>0</v>
      </c>
      <c r="DN10" s="56">
        <v>0</v>
      </c>
      <c r="DO10" s="56">
        <v>0</v>
      </c>
      <c r="DP10" s="56">
        <v>0</v>
      </c>
      <c r="DQ10" s="56">
        <v>0</v>
      </c>
      <c r="DR10" s="56">
        <v>0</v>
      </c>
      <c r="DS10" s="56">
        <v>0</v>
      </c>
      <c r="DT10" s="56">
        <v>0</v>
      </c>
      <c r="DU10" s="56">
        <v>0</v>
      </c>
      <c r="DV10" s="56">
        <v>0</v>
      </c>
      <c r="DW10" s="56">
        <v>0</v>
      </c>
      <c r="DX10" s="56">
        <v>0</v>
      </c>
      <c r="DY10" s="56">
        <v>0</v>
      </c>
      <c r="DZ10" s="56">
        <v>0</v>
      </c>
      <c r="EA10" s="56">
        <v>0</v>
      </c>
      <c r="EB10" s="56">
        <v>0</v>
      </c>
      <c r="EC10" s="56">
        <v>0</v>
      </c>
      <c r="ED10" s="56">
        <v>0</v>
      </c>
      <c r="EE10" s="56">
        <v>0</v>
      </c>
      <c r="EF10" s="56">
        <v>0</v>
      </c>
    </row>
    <row r="11" spans="1:136" ht="20.149999999999999" customHeight="1" x14ac:dyDescent="0.3">
      <c r="A11" s="18" t="s">
        <v>5100</v>
      </c>
      <c r="B11" s="56">
        <v>0</v>
      </c>
      <c r="C11" s="56">
        <v>0</v>
      </c>
      <c r="D11" s="56">
        <v>0</v>
      </c>
      <c r="E11" s="56">
        <v>0</v>
      </c>
      <c r="F11" s="56">
        <v>0</v>
      </c>
      <c r="G11" s="56">
        <v>0</v>
      </c>
      <c r="H11" s="56">
        <v>0</v>
      </c>
      <c r="I11" s="56">
        <v>0</v>
      </c>
      <c r="J11" s="56">
        <v>0</v>
      </c>
      <c r="K11" s="56">
        <v>0</v>
      </c>
      <c r="L11" s="56">
        <v>0</v>
      </c>
      <c r="M11" s="56">
        <v>0</v>
      </c>
      <c r="N11" s="56">
        <v>0</v>
      </c>
      <c r="O11" s="56">
        <v>0</v>
      </c>
      <c r="P11" s="56">
        <v>0</v>
      </c>
      <c r="Q11" s="56">
        <v>0</v>
      </c>
      <c r="R11" s="56">
        <v>0</v>
      </c>
      <c r="S11" s="56">
        <v>0</v>
      </c>
      <c r="T11" s="56">
        <v>0</v>
      </c>
      <c r="U11" s="56">
        <v>0</v>
      </c>
      <c r="V11" s="56">
        <v>0</v>
      </c>
      <c r="W11" s="56">
        <v>0</v>
      </c>
      <c r="X11" s="56">
        <v>0</v>
      </c>
      <c r="Y11" s="56">
        <v>0</v>
      </c>
      <c r="Z11" s="56">
        <v>0</v>
      </c>
      <c r="AA11" s="56">
        <v>0</v>
      </c>
      <c r="AB11" s="56">
        <v>0</v>
      </c>
      <c r="AC11" s="56">
        <v>0</v>
      </c>
      <c r="AD11" s="56">
        <v>0</v>
      </c>
      <c r="AE11" s="56">
        <v>0</v>
      </c>
      <c r="AF11" s="56">
        <v>0</v>
      </c>
      <c r="AG11" s="56">
        <v>0</v>
      </c>
      <c r="AH11" s="56">
        <v>0</v>
      </c>
      <c r="AI11" s="56">
        <v>0</v>
      </c>
      <c r="AJ11" s="56">
        <v>0</v>
      </c>
      <c r="AK11" s="56">
        <v>0</v>
      </c>
      <c r="AL11" s="56">
        <v>0</v>
      </c>
      <c r="AM11" s="56">
        <v>0</v>
      </c>
      <c r="AN11" s="56">
        <v>0</v>
      </c>
      <c r="AO11" s="56">
        <v>0</v>
      </c>
      <c r="AP11" s="56">
        <v>0</v>
      </c>
      <c r="AQ11" s="56">
        <v>0</v>
      </c>
      <c r="AR11" s="56">
        <v>0</v>
      </c>
      <c r="AS11" s="56">
        <v>0</v>
      </c>
      <c r="AT11" s="56">
        <v>0</v>
      </c>
      <c r="AU11" s="56">
        <v>0</v>
      </c>
      <c r="AV11" s="56">
        <v>0</v>
      </c>
      <c r="AW11" s="56">
        <v>0</v>
      </c>
      <c r="AX11" s="56">
        <v>0</v>
      </c>
      <c r="AY11" s="56">
        <v>0</v>
      </c>
      <c r="AZ11" s="56">
        <v>0</v>
      </c>
      <c r="BA11" s="56">
        <v>0</v>
      </c>
      <c r="BB11" s="56">
        <v>0</v>
      </c>
      <c r="BC11" s="56">
        <v>0</v>
      </c>
      <c r="BD11" s="56">
        <v>0</v>
      </c>
      <c r="BE11" s="56">
        <v>0</v>
      </c>
      <c r="BF11" s="56">
        <v>0</v>
      </c>
      <c r="BG11" s="56">
        <v>0</v>
      </c>
      <c r="BH11" s="56">
        <v>0</v>
      </c>
      <c r="BI11" s="56">
        <v>0</v>
      </c>
      <c r="BJ11" s="56">
        <v>0</v>
      </c>
      <c r="BK11" s="56">
        <v>0</v>
      </c>
      <c r="BL11" s="56">
        <v>0</v>
      </c>
      <c r="BM11" s="56">
        <v>0</v>
      </c>
      <c r="BN11" s="56">
        <v>0</v>
      </c>
      <c r="BO11" s="56">
        <v>0</v>
      </c>
      <c r="BP11" s="56">
        <v>0</v>
      </c>
      <c r="BQ11" s="56">
        <v>0</v>
      </c>
      <c r="BR11" s="56">
        <v>0</v>
      </c>
      <c r="BS11" s="56">
        <v>0</v>
      </c>
      <c r="BT11" s="56">
        <v>0</v>
      </c>
      <c r="BU11" s="56">
        <v>0</v>
      </c>
      <c r="BV11" s="56">
        <v>0</v>
      </c>
      <c r="BW11" s="56">
        <v>0</v>
      </c>
      <c r="BX11" s="56">
        <v>0</v>
      </c>
      <c r="BY11" s="56">
        <v>0</v>
      </c>
      <c r="BZ11" s="56">
        <v>0</v>
      </c>
      <c r="CA11" s="56">
        <v>0</v>
      </c>
      <c r="CB11" s="56">
        <v>0</v>
      </c>
      <c r="CC11" s="56">
        <v>0</v>
      </c>
      <c r="CD11" s="56">
        <v>0</v>
      </c>
      <c r="CE11" s="56">
        <v>0</v>
      </c>
      <c r="CF11" s="56">
        <v>0</v>
      </c>
      <c r="CG11" s="56">
        <v>0</v>
      </c>
      <c r="CH11" s="56">
        <v>0</v>
      </c>
      <c r="CI11" s="56">
        <v>0</v>
      </c>
      <c r="CJ11" s="56">
        <v>0</v>
      </c>
      <c r="CK11" s="56">
        <v>0</v>
      </c>
      <c r="CL11" s="56">
        <v>0</v>
      </c>
      <c r="CM11" s="56">
        <v>0</v>
      </c>
      <c r="CN11" s="56">
        <v>0</v>
      </c>
      <c r="CO11" s="56">
        <v>0</v>
      </c>
      <c r="CP11" s="56">
        <v>0</v>
      </c>
      <c r="CQ11" s="56">
        <v>0</v>
      </c>
      <c r="CR11" s="56">
        <v>0</v>
      </c>
      <c r="CS11" s="56">
        <v>0</v>
      </c>
      <c r="CT11" s="56">
        <v>0</v>
      </c>
      <c r="CU11" s="56">
        <v>0</v>
      </c>
      <c r="CV11" s="56">
        <v>0</v>
      </c>
      <c r="CW11" s="56">
        <v>0</v>
      </c>
      <c r="CX11" s="56">
        <v>0</v>
      </c>
      <c r="CY11" s="56">
        <v>0</v>
      </c>
      <c r="CZ11" s="56">
        <v>0</v>
      </c>
      <c r="DA11" s="56">
        <v>0</v>
      </c>
      <c r="DB11" s="56">
        <v>0</v>
      </c>
      <c r="DC11" s="56">
        <v>0</v>
      </c>
      <c r="DD11" s="56">
        <v>0</v>
      </c>
      <c r="DE11" s="56">
        <v>0</v>
      </c>
      <c r="DF11" s="56">
        <v>0</v>
      </c>
      <c r="DG11" s="56">
        <v>0</v>
      </c>
      <c r="DH11" s="56">
        <v>0</v>
      </c>
      <c r="DI11" s="56">
        <v>0</v>
      </c>
      <c r="DJ11" s="56">
        <v>0</v>
      </c>
      <c r="DK11" s="56">
        <v>0</v>
      </c>
      <c r="DL11" s="56">
        <v>0</v>
      </c>
      <c r="DM11" s="56">
        <v>0</v>
      </c>
      <c r="DN11" s="56">
        <v>0</v>
      </c>
      <c r="DO11" s="56">
        <v>0</v>
      </c>
      <c r="DP11" s="56">
        <v>0</v>
      </c>
      <c r="DQ11" s="56">
        <v>0</v>
      </c>
      <c r="DR11" s="56">
        <v>0</v>
      </c>
      <c r="DS11" s="56">
        <v>0</v>
      </c>
      <c r="DT11" s="56">
        <v>0</v>
      </c>
      <c r="DU11" s="56">
        <v>0</v>
      </c>
      <c r="DV11" s="56">
        <v>0</v>
      </c>
      <c r="DW11" s="56">
        <v>0</v>
      </c>
      <c r="DX11" s="56">
        <v>0</v>
      </c>
      <c r="DY11" s="56">
        <v>0</v>
      </c>
      <c r="DZ11" s="56">
        <v>0</v>
      </c>
      <c r="EA11" s="56">
        <v>0</v>
      </c>
      <c r="EB11" s="56">
        <v>0</v>
      </c>
      <c r="EC11" s="56">
        <v>0</v>
      </c>
      <c r="ED11" s="56">
        <v>0</v>
      </c>
      <c r="EE11" s="56">
        <v>0</v>
      </c>
      <c r="EF11" s="56">
        <v>0</v>
      </c>
    </row>
    <row r="12" spans="1:136" ht="20.149999999999999" customHeight="1" x14ac:dyDescent="0.3">
      <c r="A12" s="18" t="s">
        <v>5101</v>
      </c>
      <c r="B12" s="56">
        <v>0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  <c r="S12" s="56">
        <v>0</v>
      </c>
      <c r="T12" s="56">
        <v>0</v>
      </c>
      <c r="U12" s="56">
        <v>0</v>
      </c>
      <c r="V12" s="56">
        <v>0</v>
      </c>
      <c r="W12" s="56">
        <v>0</v>
      </c>
      <c r="X12" s="56">
        <v>0</v>
      </c>
      <c r="Y12" s="56">
        <v>0</v>
      </c>
      <c r="Z12" s="56">
        <v>0</v>
      </c>
      <c r="AA12" s="56">
        <v>0</v>
      </c>
      <c r="AB12" s="56">
        <v>0</v>
      </c>
      <c r="AC12" s="56">
        <v>0</v>
      </c>
      <c r="AD12" s="56">
        <v>0</v>
      </c>
      <c r="AE12" s="56">
        <v>0</v>
      </c>
      <c r="AF12" s="56">
        <v>0</v>
      </c>
      <c r="AG12" s="56">
        <v>0</v>
      </c>
      <c r="AH12" s="56">
        <v>0</v>
      </c>
      <c r="AI12" s="56">
        <v>0</v>
      </c>
      <c r="AJ12" s="56">
        <v>0</v>
      </c>
      <c r="AK12" s="56">
        <v>0</v>
      </c>
      <c r="AL12" s="56">
        <v>0</v>
      </c>
      <c r="AM12" s="56">
        <v>0</v>
      </c>
      <c r="AN12" s="56">
        <v>0</v>
      </c>
      <c r="AO12" s="56">
        <v>0</v>
      </c>
      <c r="AP12" s="56">
        <v>0</v>
      </c>
      <c r="AQ12" s="56">
        <v>0</v>
      </c>
      <c r="AR12" s="56">
        <v>0</v>
      </c>
      <c r="AS12" s="56">
        <v>0</v>
      </c>
      <c r="AT12" s="56">
        <v>0</v>
      </c>
      <c r="AU12" s="56">
        <v>0</v>
      </c>
      <c r="AV12" s="56">
        <v>0</v>
      </c>
      <c r="AW12" s="56">
        <v>0</v>
      </c>
      <c r="AX12" s="56">
        <v>0</v>
      </c>
      <c r="AY12" s="56">
        <v>0</v>
      </c>
      <c r="AZ12" s="56">
        <v>0</v>
      </c>
      <c r="BA12" s="56">
        <v>0</v>
      </c>
      <c r="BB12" s="56">
        <v>0</v>
      </c>
      <c r="BC12" s="56">
        <v>0</v>
      </c>
      <c r="BD12" s="56">
        <v>0</v>
      </c>
      <c r="BE12" s="56">
        <v>0</v>
      </c>
      <c r="BF12" s="56">
        <v>0</v>
      </c>
      <c r="BG12" s="56">
        <v>0</v>
      </c>
      <c r="BH12" s="56">
        <v>0</v>
      </c>
      <c r="BI12" s="56">
        <v>0</v>
      </c>
      <c r="BJ12" s="56">
        <v>0</v>
      </c>
      <c r="BK12" s="56">
        <v>0</v>
      </c>
      <c r="BL12" s="56">
        <v>0</v>
      </c>
      <c r="BM12" s="56">
        <v>0</v>
      </c>
      <c r="BN12" s="56">
        <v>0</v>
      </c>
      <c r="BO12" s="56">
        <v>0</v>
      </c>
      <c r="BP12" s="56">
        <v>0</v>
      </c>
      <c r="BQ12" s="56">
        <v>0</v>
      </c>
      <c r="BR12" s="56">
        <v>0</v>
      </c>
      <c r="BS12" s="56">
        <v>0</v>
      </c>
      <c r="BT12" s="56">
        <v>0</v>
      </c>
      <c r="BU12" s="56">
        <v>0</v>
      </c>
      <c r="BV12" s="56">
        <v>0</v>
      </c>
      <c r="BW12" s="56">
        <v>0</v>
      </c>
      <c r="BX12" s="56">
        <v>0</v>
      </c>
      <c r="BY12" s="56">
        <v>0</v>
      </c>
      <c r="BZ12" s="56">
        <v>0</v>
      </c>
      <c r="CA12" s="56">
        <v>0</v>
      </c>
      <c r="CB12" s="56">
        <v>0</v>
      </c>
      <c r="CC12" s="56">
        <v>0</v>
      </c>
      <c r="CD12" s="56">
        <v>0</v>
      </c>
      <c r="CE12" s="56">
        <v>0</v>
      </c>
      <c r="CF12" s="56">
        <v>0</v>
      </c>
      <c r="CG12" s="56">
        <v>0</v>
      </c>
      <c r="CH12" s="56">
        <v>0</v>
      </c>
      <c r="CI12" s="56">
        <v>0</v>
      </c>
      <c r="CJ12" s="56">
        <v>0</v>
      </c>
      <c r="CK12" s="56">
        <v>0</v>
      </c>
      <c r="CL12" s="56">
        <v>0</v>
      </c>
      <c r="CM12" s="56">
        <v>0</v>
      </c>
      <c r="CN12" s="56">
        <v>0</v>
      </c>
      <c r="CO12" s="56">
        <v>0</v>
      </c>
      <c r="CP12" s="56">
        <v>0</v>
      </c>
      <c r="CQ12" s="56">
        <v>0</v>
      </c>
      <c r="CR12" s="56">
        <v>0</v>
      </c>
      <c r="CS12" s="56">
        <v>0</v>
      </c>
      <c r="CT12" s="56">
        <v>0</v>
      </c>
      <c r="CU12" s="56">
        <v>0</v>
      </c>
      <c r="CV12" s="56">
        <v>0</v>
      </c>
      <c r="CW12" s="56">
        <v>0</v>
      </c>
      <c r="CX12" s="56">
        <v>0</v>
      </c>
      <c r="CY12" s="56">
        <v>0</v>
      </c>
      <c r="CZ12" s="56">
        <v>0</v>
      </c>
      <c r="DA12" s="56">
        <v>0</v>
      </c>
      <c r="DB12" s="56">
        <v>0</v>
      </c>
      <c r="DC12" s="56">
        <v>0</v>
      </c>
      <c r="DD12" s="56">
        <v>0</v>
      </c>
      <c r="DE12" s="56">
        <v>0</v>
      </c>
      <c r="DF12" s="56">
        <v>0</v>
      </c>
      <c r="DG12" s="56">
        <v>0</v>
      </c>
      <c r="DH12" s="56">
        <v>0</v>
      </c>
      <c r="DI12" s="56">
        <v>0</v>
      </c>
      <c r="DJ12" s="56">
        <v>0</v>
      </c>
      <c r="DK12" s="56">
        <v>0</v>
      </c>
      <c r="DL12" s="56">
        <v>0</v>
      </c>
      <c r="DM12" s="56">
        <v>0</v>
      </c>
      <c r="DN12" s="56">
        <v>0</v>
      </c>
      <c r="DO12" s="56">
        <v>0</v>
      </c>
      <c r="DP12" s="56">
        <v>0</v>
      </c>
      <c r="DQ12" s="56">
        <v>0</v>
      </c>
      <c r="DR12" s="56">
        <v>0</v>
      </c>
      <c r="DS12" s="56">
        <v>0</v>
      </c>
      <c r="DT12" s="56">
        <v>0</v>
      </c>
      <c r="DU12" s="56">
        <v>0</v>
      </c>
      <c r="DV12" s="56">
        <v>0</v>
      </c>
      <c r="DW12" s="56">
        <v>0</v>
      </c>
      <c r="DX12" s="56">
        <v>0</v>
      </c>
      <c r="DY12" s="56">
        <v>0</v>
      </c>
      <c r="DZ12" s="56">
        <v>0</v>
      </c>
      <c r="EA12" s="56">
        <v>0</v>
      </c>
      <c r="EB12" s="56">
        <v>0</v>
      </c>
      <c r="EC12" s="56">
        <v>0</v>
      </c>
      <c r="ED12" s="56">
        <v>0</v>
      </c>
      <c r="EE12" s="56">
        <v>0</v>
      </c>
      <c r="EF12" s="56">
        <v>0</v>
      </c>
    </row>
    <row r="13" spans="1:136" ht="20.149999999999999" customHeight="1" x14ac:dyDescent="0.3">
      <c r="A13" s="18" t="s">
        <v>5102</v>
      </c>
      <c r="B13" s="56">
        <v>0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6">
        <v>0</v>
      </c>
      <c r="R13" s="56">
        <v>0</v>
      </c>
      <c r="S13" s="56">
        <v>0</v>
      </c>
      <c r="T13" s="56">
        <v>0</v>
      </c>
      <c r="U13" s="56">
        <v>0</v>
      </c>
      <c r="V13" s="56">
        <v>0</v>
      </c>
      <c r="W13" s="56">
        <v>0</v>
      </c>
      <c r="X13" s="56">
        <v>0</v>
      </c>
      <c r="Y13" s="56">
        <v>0</v>
      </c>
      <c r="Z13" s="56">
        <v>0</v>
      </c>
      <c r="AA13" s="56">
        <v>0</v>
      </c>
      <c r="AB13" s="56">
        <v>0</v>
      </c>
      <c r="AC13" s="56">
        <v>0</v>
      </c>
      <c r="AD13" s="56">
        <v>0</v>
      </c>
      <c r="AE13" s="56">
        <v>0</v>
      </c>
      <c r="AF13" s="56">
        <v>0</v>
      </c>
      <c r="AG13" s="56">
        <v>0</v>
      </c>
      <c r="AH13" s="56">
        <v>0</v>
      </c>
      <c r="AI13" s="56">
        <v>0</v>
      </c>
      <c r="AJ13" s="56">
        <v>0</v>
      </c>
      <c r="AK13" s="56">
        <v>0</v>
      </c>
      <c r="AL13" s="56">
        <v>0</v>
      </c>
      <c r="AM13" s="56">
        <v>0</v>
      </c>
      <c r="AN13" s="56">
        <v>0</v>
      </c>
      <c r="AO13" s="56">
        <v>0</v>
      </c>
      <c r="AP13" s="56">
        <v>0</v>
      </c>
      <c r="AQ13" s="56">
        <v>0</v>
      </c>
      <c r="AR13" s="56">
        <v>0</v>
      </c>
      <c r="AS13" s="56">
        <v>0</v>
      </c>
      <c r="AT13" s="56">
        <v>0</v>
      </c>
      <c r="AU13" s="56">
        <v>0</v>
      </c>
      <c r="AV13" s="56">
        <v>0</v>
      </c>
      <c r="AW13" s="56">
        <v>0</v>
      </c>
      <c r="AX13" s="56">
        <v>0</v>
      </c>
      <c r="AY13" s="56">
        <v>0</v>
      </c>
      <c r="AZ13" s="56">
        <v>0</v>
      </c>
      <c r="BA13" s="56">
        <v>0</v>
      </c>
      <c r="BB13" s="56">
        <v>0</v>
      </c>
      <c r="BC13" s="56">
        <v>0</v>
      </c>
      <c r="BD13" s="56">
        <v>0</v>
      </c>
      <c r="BE13" s="56">
        <v>0</v>
      </c>
      <c r="BF13" s="56">
        <v>0</v>
      </c>
      <c r="BG13" s="56">
        <v>0</v>
      </c>
      <c r="BH13" s="56">
        <v>0</v>
      </c>
      <c r="BI13" s="56">
        <v>0</v>
      </c>
      <c r="BJ13" s="56">
        <v>0</v>
      </c>
      <c r="BK13" s="56">
        <v>0</v>
      </c>
      <c r="BL13" s="56">
        <v>0</v>
      </c>
      <c r="BM13" s="56">
        <v>0</v>
      </c>
      <c r="BN13" s="56">
        <v>0</v>
      </c>
      <c r="BO13" s="56">
        <v>0</v>
      </c>
      <c r="BP13" s="56">
        <v>0</v>
      </c>
      <c r="BQ13" s="56">
        <v>0</v>
      </c>
      <c r="BR13" s="56">
        <v>0</v>
      </c>
      <c r="BS13" s="56">
        <v>0</v>
      </c>
      <c r="BT13" s="56">
        <v>0</v>
      </c>
      <c r="BU13" s="56">
        <v>0</v>
      </c>
      <c r="BV13" s="56">
        <v>0</v>
      </c>
      <c r="BW13" s="56">
        <v>0</v>
      </c>
      <c r="BX13" s="56">
        <v>0</v>
      </c>
      <c r="BY13" s="56">
        <v>0</v>
      </c>
      <c r="BZ13" s="56">
        <v>0</v>
      </c>
      <c r="CA13" s="56">
        <v>0</v>
      </c>
      <c r="CB13" s="56">
        <v>0</v>
      </c>
      <c r="CC13" s="56">
        <v>0</v>
      </c>
      <c r="CD13" s="56">
        <v>0</v>
      </c>
      <c r="CE13" s="56">
        <v>0</v>
      </c>
      <c r="CF13" s="56">
        <v>0</v>
      </c>
      <c r="CG13" s="56">
        <v>0</v>
      </c>
      <c r="CH13" s="56">
        <v>0</v>
      </c>
      <c r="CI13" s="56">
        <v>0</v>
      </c>
      <c r="CJ13" s="56">
        <v>0</v>
      </c>
      <c r="CK13" s="56">
        <v>0</v>
      </c>
      <c r="CL13" s="56">
        <v>0</v>
      </c>
      <c r="CM13" s="56">
        <v>0</v>
      </c>
      <c r="CN13" s="56">
        <v>0</v>
      </c>
      <c r="CO13" s="56">
        <v>0</v>
      </c>
      <c r="CP13" s="56">
        <v>0</v>
      </c>
      <c r="CQ13" s="56">
        <v>0</v>
      </c>
      <c r="CR13" s="56">
        <v>0</v>
      </c>
      <c r="CS13" s="56">
        <v>0</v>
      </c>
      <c r="CT13" s="56">
        <v>0</v>
      </c>
      <c r="CU13" s="56">
        <v>0</v>
      </c>
      <c r="CV13" s="56">
        <v>0</v>
      </c>
      <c r="CW13" s="56">
        <v>0</v>
      </c>
      <c r="CX13" s="56">
        <v>0</v>
      </c>
      <c r="CY13" s="56">
        <v>0</v>
      </c>
      <c r="CZ13" s="56">
        <v>0</v>
      </c>
      <c r="DA13" s="56">
        <v>0</v>
      </c>
      <c r="DB13" s="56">
        <v>0</v>
      </c>
      <c r="DC13" s="56">
        <v>0</v>
      </c>
      <c r="DD13" s="56">
        <v>0</v>
      </c>
      <c r="DE13" s="56">
        <v>0</v>
      </c>
      <c r="DF13" s="56">
        <v>0</v>
      </c>
      <c r="DG13" s="56">
        <v>0</v>
      </c>
      <c r="DH13" s="56">
        <v>0</v>
      </c>
      <c r="DI13" s="56">
        <v>0</v>
      </c>
      <c r="DJ13" s="56">
        <v>0</v>
      </c>
      <c r="DK13" s="56">
        <v>0</v>
      </c>
      <c r="DL13" s="56">
        <v>0</v>
      </c>
      <c r="DM13" s="56">
        <v>0</v>
      </c>
      <c r="DN13" s="56">
        <v>0</v>
      </c>
      <c r="DO13" s="56">
        <v>0</v>
      </c>
      <c r="DP13" s="56">
        <v>0</v>
      </c>
      <c r="DQ13" s="56">
        <v>0</v>
      </c>
      <c r="DR13" s="56">
        <v>0</v>
      </c>
      <c r="DS13" s="56">
        <v>0</v>
      </c>
      <c r="DT13" s="56">
        <v>0</v>
      </c>
      <c r="DU13" s="56">
        <v>0</v>
      </c>
      <c r="DV13" s="56">
        <v>0</v>
      </c>
      <c r="DW13" s="56">
        <v>0</v>
      </c>
      <c r="DX13" s="56">
        <v>0</v>
      </c>
      <c r="DY13" s="56">
        <v>0</v>
      </c>
      <c r="DZ13" s="56">
        <v>0</v>
      </c>
      <c r="EA13" s="56">
        <v>0</v>
      </c>
      <c r="EB13" s="56">
        <v>0</v>
      </c>
      <c r="EC13" s="56">
        <v>0</v>
      </c>
      <c r="ED13" s="56">
        <v>0</v>
      </c>
      <c r="EE13" s="56">
        <v>0</v>
      </c>
      <c r="EF13" s="56">
        <v>0</v>
      </c>
    </row>
    <row r="14" spans="1:136" ht="20.149999999999999" customHeight="1" x14ac:dyDescent="0.3">
      <c r="A14" s="18" t="s">
        <v>5103</v>
      </c>
      <c r="B14" s="56">
        <v>0</v>
      </c>
      <c r="C14" s="56">
        <v>0</v>
      </c>
      <c r="D14" s="56">
        <v>2</v>
      </c>
      <c r="E14" s="56">
        <v>2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4</v>
      </c>
      <c r="L14" s="56">
        <v>2</v>
      </c>
      <c r="M14" s="56">
        <v>4</v>
      </c>
      <c r="N14" s="56">
        <v>0</v>
      </c>
      <c r="O14" s="56">
        <v>2</v>
      </c>
      <c r="P14" s="56">
        <v>2</v>
      </c>
      <c r="Q14" s="56">
        <v>6</v>
      </c>
      <c r="R14" s="56">
        <v>2</v>
      </c>
      <c r="S14" s="56">
        <v>0</v>
      </c>
      <c r="T14" s="56">
        <v>4</v>
      </c>
      <c r="U14" s="56">
        <v>0</v>
      </c>
      <c r="V14" s="56">
        <v>0</v>
      </c>
      <c r="W14" s="56">
        <v>0</v>
      </c>
      <c r="X14" s="56">
        <v>0</v>
      </c>
      <c r="Y14" s="56">
        <v>0</v>
      </c>
      <c r="Z14" s="56">
        <v>4</v>
      </c>
      <c r="AA14" s="56">
        <v>0</v>
      </c>
      <c r="AB14" s="56">
        <v>0</v>
      </c>
      <c r="AC14" s="56">
        <v>0</v>
      </c>
      <c r="AD14" s="56">
        <v>2</v>
      </c>
      <c r="AE14" s="56">
        <v>0</v>
      </c>
      <c r="AF14" s="56">
        <v>12</v>
      </c>
      <c r="AG14" s="56">
        <v>18</v>
      </c>
      <c r="AH14" s="56">
        <v>8</v>
      </c>
      <c r="AI14" s="56">
        <v>6</v>
      </c>
      <c r="AJ14" s="56">
        <v>30</v>
      </c>
      <c r="AK14" s="56">
        <v>24</v>
      </c>
      <c r="AL14" s="56">
        <v>6</v>
      </c>
      <c r="AM14" s="56">
        <v>10</v>
      </c>
      <c r="AN14" s="56">
        <v>0</v>
      </c>
      <c r="AO14" s="56">
        <v>0</v>
      </c>
      <c r="AP14" s="56">
        <v>2</v>
      </c>
      <c r="AQ14" s="56">
        <v>0</v>
      </c>
      <c r="AR14" s="56">
        <v>2</v>
      </c>
      <c r="AS14" s="56">
        <v>0</v>
      </c>
      <c r="AT14" s="56">
        <v>2</v>
      </c>
      <c r="AU14" s="56">
        <v>0</v>
      </c>
      <c r="AV14" s="56">
        <v>12</v>
      </c>
      <c r="AW14" s="56">
        <v>36</v>
      </c>
      <c r="AX14" s="56">
        <v>8</v>
      </c>
      <c r="AY14" s="56">
        <v>2</v>
      </c>
      <c r="AZ14" s="56">
        <v>6</v>
      </c>
      <c r="BA14" s="56">
        <v>16</v>
      </c>
      <c r="BB14" s="56">
        <v>10</v>
      </c>
      <c r="BC14" s="56">
        <v>12</v>
      </c>
      <c r="BD14" s="56">
        <v>16</v>
      </c>
      <c r="BE14" s="56">
        <v>12</v>
      </c>
      <c r="BF14" s="56">
        <v>14</v>
      </c>
      <c r="BG14" s="56">
        <v>4</v>
      </c>
      <c r="BH14" s="56">
        <v>2</v>
      </c>
      <c r="BI14" s="56">
        <v>4</v>
      </c>
      <c r="BJ14" s="56">
        <v>20</v>
      </c>
      <c r="BK14" s="56">
        <v>2</v>
      </c>
      <c r="BL14" s="56">
        <v>6</v>
      </c>
      <c r="BM14" s="56">
        <v>6</v>
      </c>
      <c r="BN14" s="56">
        <v>18</v>
      </c>
      <c r="BO14" s="56">
        <v>6</v>
      </c>
      <c r="BP14" s="56">
        <v>6</v>
      </c>
      <c r="BQ14" s="56">
        <v>4</v>
      </c>
      <c r="BR14" s="56">
        <v>8</v>
      </c>
      <c r="BS14" s="56">
        <v>0</v>
      </c>
      <c r="BT14" s="56">
        <v>18</v>
      </c>
      <c r="BU14" s="56">
        <v>14</v>
      </c>
      <c r="BV14" s="56">
        <v>4</v>
      </c>
      <c r="BW14" s="56">
        <v>0</v>
      </c>
      <c r="BX14" s="56">
        <v>0</v>
      </c>
      <c r="BY14" s="56">
        <v>0</v>
      </c>
      <c r="BZ14" s="56">
        <v>0</v>
      </c>
      <c r="CA14" s="56">
        <v>6</v>
      </c>
      <c r="CB14" s="56">
        <v>10</v>
      </c>
      <c r="CC14" s="56">
        <v>8</v>
      </c>
      <c r="CD14" s="56">
        <v>10</v>
      </c>
      <c r="CE14" s="56">
        <v>2</v>
      </c>
      <c r="CF14" s="56">
        <v>0</v>
      </c>
      <c r="CG14" s="56">
        <v>2</v>
      </c>
      <c r="CH14" s="56">
        <v>8</v>
      </c>
      <c r="CI14" s="56">
        <v>0</v>
      </c>
      <c r="CJ14" s="56">
        <v>4</v>
      </c>
      <c r="CK14" s="56">
        <v>2</v>
      </c>
      <c r="CL14" s="56">
        <v>8</v>
      </c>
      <c r="CM14" s="56">
        <v>0</v>
      </c>
      <c r="CN14" s="56">
        <v>2</v>
      </c>
      <c r="CO14" s="56">
        <v>0</v>
      </c>
      <c r="CP14" s="56">
        <v>0</v>
      </c>
      <c r="CQ14" s="56">
        <v>2</v>
      </c>
      <c r="CR14" s="56">
        <v>0</v>
      </c>
      <c r="CS14" s="56">
        <v>6</v>
      </c>
      <c r="CT14" s="56">
        <v>6</v>
      </c>
      <c r="CU14" s="56">
        <v>0</v>
      </c>
      <c r="CV14" s="56">
        <v>8</v>
      </c>
      <c r="CW14" s="56">
        <v>10</v>
      </c>
      <c r="CX14" s="56">
        <v>0</v>
      </c>
      <c r="CY14" s="56">
        <v>2</v>
      </c>
      <c r="CZ14" s="56">
        <v>4</v>
      </c>
      <c r="DA14" s="56">
        <v>0</v>
      </c>
      <c r="DB14" s="56">
        <v>0</v>
      </c>
      <c r="DC14" s="56">
        <v>2</v>
      </c>
      <c r="DD14" s="56">
        <v>4</v>
      </c>
      <c r="DE14" s="56">
        <v>0</v>
      </c>
      <c r="DF14" s="56">
        <v>8</v>
      </c>
      <c r="DG14" s="56">
        <v>0</v>
      </c>
      <c r="DH14" s="56">
        <v>0</v>
      </c>
      <c r="DI14" s="56">
        <v>2</v>
      </c>
      <c r="DJ14" s="56">
        <v>4</v>
      </c>
      <c r="DK14" s="56">
        <v>8</v>
      </c>
      <c r="DL14" s="56">
        <v>2</v>
      </c>
      <c r="DM14" s="56">
        <v>4</v>
      </c>
      <c r="DN14" s="56">
        <v>4</v>
      </c>
      <c r="DO14" s="56">
        <v>0</v>
      </c>
      <c r="DP14" s="56">
        <v>2</v>
      </c>
      <c r="DQ14" s="56">
        <v>0</v>
      </c>
      <c r="DR14" s="56">
        <v>2</v>
      </c>
      <c r="DS14" s="56">
        <v>4</v>
      </c>
      <c r="DT14" s="56">
        <v>8</v>
      </c>
      <c r="DU14" s="56">
        <v>4</v>
      </c>
      <c r="DV14" s="56">
        <v>4</v>
      </c>
      <c r="DW14" s="56">
        <v>4</v>
      </c>
      <c r="DX14" s="56">
        <v>0</v>
      </c>
      <c r="DY14" s="56">
        <v>2</v>
      </c>
      <c r="DZ14" s="56">
        <v>2</v>
      </c>
      <c r="EA14" s="56">
        <v>0</v>
      </c>
      <c r="EB14" s="56">
        <v>0</v>
      </c>
      <c r="EC14" s="56">
        <v>2</v>
      </c>
      <c r="ED14" s="56">
        <v>4</v>
      </c>
      <c r="EE14" s="56">
        <v>0</v>
      </c>
      <c r="EF14" s="56">
        <v>0</v>
      </c>
    </row>
    <row r="15" spans="1:136" ht="20.149999999999999" customHeight="1" x14ac:dyDescent="0.3">
      <c r="A15" s="18" t="s">
        <v>5104</v>
      </c>
      <c r="B15" s="56">
        <v>210</v>
      </c>
      <c r="C15" s="56">
        <v>236</v>
      </c>
      <c r="D15" s="56">
        <v>232</v>
      </c>
      <c r="E15" s="56">
        <v>152</v>
      </c>
      <c r="F15" s="56">
        <v>252</v>
      </c>
      <c r="G15" s="56">
        <v>512</v>
      </c>
      <c r="H15" s="56">
        <v>272</v>
      </c>
      <c r="I15" s="56">
        <v>248</v>
      </c>
      <c r="J15" s="56">
        <v>326</v>
      </c>
      <c r="K15" s="56">
        <v>140</v>
      </c>
      <c r="L15" s="56">
        <v>292</v>
      </c>
      <c r="M15" s="56">
        <v>270</v>
      </c>
      <c r="N15" s="56">
        <v>374</v>
      </c>
      <c r="O15" s="56">
        <v>274</v>
      </c>
      <c r="P15" s="56">
        <v>266</v>
      </c>
      <c r="Q15" s="56">
        <v>198</v>
      </c>
      <c r="R15" s="56">
        <v>192</v>
      </c>
      <c r="S15" s="56">
        <v>192</v>
      </c>
      <c r="T15" s="56">
        <v>138</v>
      </c>
      <c r="U15" s="56">
        <v>142</v>
      </c>
      <c r="V15" s="56">
        <v>130</v>
      </c>
      <c r="W15" s="56">
        <v>82</v>
      </c>
      <c r="X15" s="56">
        <v>106</v>
      </c>
      <c r="Y15" s="56">
        <v>74</v>
      </c>
      <c r="Z15" s="56">
        <v>108</v>
      </c>
      <c r="AA15" s="56">
        <v>90</v>
      </c>
      <c r="AB15" s="56">
        <v>138</v>
      </c>
      <c r="AC15" s="56">
        <v>238</v>
      </c>
      <c r="AD15" s="56">
        <v>160</v>
      </c>
      <c r="AE15" s="56">
        <v>158</v>
      </c>
      <c r="AF15" s="56">
        <v>166</v>
      </c>
      <c r="AG15" s="56">
        <v>139</v>
      </c>
      <c r="AH15" s="56">
        <v>208</v>
      </c>
      <c r="AI15" s="56">
        <v>110</v>
      </c>
      <c r="AJ15" s="56">
        <v>106</v>
      </c>
      <c r="AK15" s="56">
        <v>160</v>
      </c>
      <c r="AL15" s="56">
        <v>164</v>
      </c>
      <c r="AM15" s="56">
        <v>192</v>
      </c>
      <c r="AN15" s="56">
        <v>190</v>
      </c>
      <c r="AO15" s="56">
        <v>58</v>
      </c>
      <c r="AP15" s="56">
        <v>86</v>
      </c>
      <c r="AQ15" s="56">
        <v>88</v>
      </c>
      <c r="AR15" s="56">
        <v>74</v>
      </c>
      <c r="AS15" s="56">
        <v>42</v>
      </c>
      <c r="AT15" s="56">
        <v>58</v>
      </c>
      <c r="AU15" s="56">
        <v>98</v>
      </c>
      <c r="AV15" s="56">
        <v>70</v>
      </c>
      <c r="AW15" s="56">
        <v>152</v>
      </c>
      <c r="AX15" s="56">
        <v>188</v>
      </c>
      <c r="AY15" s="56">
        <v>234</v>
      </c>
      <c r="AZ15" s="56">
        <v>210</v>
      </c>
      <c r="BA15" s="56">
        <v>150</v>
      </c>
      <c r="BB15" s="56">
        <v>132</v>
      </c>
      <c r="BC15" s="56">
        <v>188</v>
      </c>
      <c r="BD15" s="56">
        <v>148</v>
      </c>
      <c r="BE15" s="56">
        <v>174</v>
      </c>
      <c r="BF15" s="56">
        <v>208</v>
      </c>
      <c r="BG15" s="56">
        <v>152</v>
      </c>
      <c r="BH15" s="56">
        <v>190</v>
      </c>
      <c r="BI15" s="56">
        <v>184</v>
      </c>
      <c r="BJ15" s="56">
        <v>146</v>
      </c>
      <c r="BK15" s="56">
        <v>92</v>
      </c>
      <c r="BL15" s="56">
        <v>102</v>
      </c>
      <c r="BM15" s="56">
        <v>214</v>
      </c>
      <c r="BN15" s="56">
        <v>248</v>
      </c>
      <c r="BO15" s="56">
        <v>200</v>
      </c>
      <c r="BP15" s="56">
        <v>184</v>
      </c>
      <c r="BQ15" s="56">
        <v>92</v>
      </c>
      <c r="BR15" s="56">
        <v>92</v>
      </c>
      <c r="BS15" s="56">
        <v>146</v>
      </c>
      <c r="BT15" s="56">
        <v>160</v>
      </c>
      <c r="BU15" s="56">
        <v>144</v>
      </c>
      <c r="BV15" s="56">
        <v>176</v>
      </c>
      <c r="BW15" s="56">
        <v>198</v>
      </c>
      <c r="BX15" s="56">
        <v>214</v>
      </c>
      <c r="BY15" s="56">
        <v>68</v>
      </c>
      <c r="BZ15" s="56">
        <v>138</v>
      </c>
      <c r="CA15" s="56">
        <v>112</v>
      </c>
      <c r="CB15" s="56">
        <v>210</v>
      </c>
      <c r="CC15" s="56">
        <v>106</v>
      </c>
      <c r="CD15" s="56">
        <v>106</v>
      </c>
      <c r="CE15" s="56">
        <v>210</v>
      </c>
      <c r="CF15" s="56">
        <v>182</v>
      </c>
      <c r="CG15" s="56">
        <v>224</v>
      </c>
      <c r="CH15" s="56">
        <v>196</v>
      </c>
      <c r="CI15" s="56">
        <v>138</v>
      </c>
      <c r="CJ15" s="56">
        <v>144</v>
      </c>
      <c r="CK15" s="56">
        <v>176</v>
      </c>
      <c r="CL15" s="56">
        <v>158</v>
      </c>
      <c r="CM15" s="56">
        <v>230</v>
      </c>
      <c r="CN15" s="56">
        <v>206</v>
      </c>
      <c r="CO15" s="56">
        <v>150</v>
      </c>
      <c r="CP15" s="56">
        <v>178</v>
      </c>
      <c r="CQ15" s="56">
        <v>284</v>
      </c>
      <c r="CR15" s="56">
        <v>286</v>
      </c>
      <c r="CS15" s="56">
        <v>236</v>
      </c>
      <c r="CT15" s="56">
        <v>286</v>
      </c>
      <c r="CU15" s="56">
        <v>264</v>
      </c>
      <c r="CV15" s="56">
        <v>166</v>
      </c>
      <c r="CW15" s="56">
        <v>228</v>
      </c>
      <c r="CX15" s="56">
        <v>122</v>
      </c>
      <c r="CY15" s="56">
        <v>204</v>
      </c>
      <c r="CZ15" s="56">
        <v>166</v>
      </c>
      <c r="DA15" s="56">
        <v>74</v>
      </c>
      <c r="DB15" s="56">
        <v>194</v>
      </c>
      <c r="DC15" s="56">
        <v>136</v>
      </c>
      <c r="DD15" s="56">
        <v>156</v>
      </c>
      <c r="DE15" s="56">
        <v>110</v>
      </c>
      <c r="DF15" s="56">
        <v>144</v>
      </c>
      <c r="DG15" s="56">
        <v>172</v>
      </c>
      <c r="DH15" s="56">
        <v>124</v>
      </c>
      <c r="DI15" s="56">
        <v>180</v>
      </c>
      <c r="DJ15" s="56">
        <v>134</v>
      </c>
      <c r="DK15" s="56">
        <v>104</v>
      </c>
      <c r="DL15" s="56">
        <v>328</v>
      </c>
      <c r="DM15" s="56">
        <v>374</v>
      </c>
      <c r="DN15" s="56">
        <v>432</v>
      </c>
      <c r="DO15" s="56">
        <v>340</v>
      </c>
      <c r="DP15" s="56">
        <v>364</v>
      </c>
      <c r="DQ15" s="56">
        <v>258</v>
      </c>
      <c r="DR15" s="56">
        <v>328</v>
      </c>
      <c r="DS15" s="56">
        <v>172</v>
      </c>
      <c r="DT15" s="56">
        <v>372</v>
      </c>
      <c r="DU15" s="56">
        <v>68</v>
      </c>
      <c r="DV15" s="56">
        <v>238</v>
      </c>
      <c r="DW15" s="56">
        <v>100</v>
      </c>
      <c r="DX15" s="56">
        <v>176</v>
      </c>
      <c r="DY15" s="56">
        <v>142</v>
      </c>
      <c r="DZ15" s="56">
        <v>208</v>
      </c>
      <c r="EA15" s="56">
        <v>284</v>
      </c>
      <c r="EB15" s="56">
        <v>198</v>
      </c>
      <c r="EC15" s="56">
        <v>246</v>
      </c>
      <c r="ED15" s="56">
        <v>244</v>
      </c>
      <c r="EE15" s="56">
        <v>176</v>
      </c>
      <c r="EF15" s="56">
        <v>188</v>
      </c>
    </row>
    <row r="16" spans="1:136" ht="20.149999999999999" customHeight="1" x14ac:dyDescent="0.3">
      <c r="A16" s="18" t="s">
        <v>5105</v>
      </c>
      <c r="B16" s="56">
        <v>522</v>
      </c>
      <c r="C16" s="56">
        <v>498</v>
      </c>
      <c r="D16" s="56">
        <v>518</v>
      </c>
      <c r="E16" s="56">
        <v>684</v>
      </c>
      <c r="F16" s="56">
        <v>1320</v>
      </c>
      <c r="G16" s="56">
        <v>896</v>
      </c>
      <c r="H16" s="56">
        <v>1906</v>
      </c>
      <c r="I16" s="56">
        <v>1516</v>
      </c>
      <c r="J16" s="56">
        <v>1938</v>
      </c>
      <c r="K16" s="56">
        <v>928</v>
      </c>
      <c r="L16" s="56">
        <v>1514</v>
      </c>
      <c r="M16" s="56">
        <v>1664</v>
      </c>
      <c r="N16" s="56">
        <v>1320</v>
      </c>
      <c r="O16" s="56">
        <v>1214</v>
      </c>
      <c r="P16" s="56">
        <v>1130</v>
      </c>
      <c r="Q16" s="56">
        <v>1258</v>
      </c>
      <c r="R16" s="56">
        <v>1328</v>
      </c>
      <c r="S16" s="56">
        <v>1260</v>
      </c>
      <c r="T16" s="56">
        <v>524</v>
      </c>
      <c r="U16" s="56">
        <v>672</v>
      </c>
      <c r="V16" s="56">
        <v>442</v>
      </c>
      <c r="W16" s="56">
        <v>374</v>
      </c>
      <c r="X16" s="56">
        <v>370</v>
      </c>
      <c r="Y16" s="56">
        <v>364</v>
      </c>
      <c r="Z16" s="56">
        <v>230</v>
      </c>
      <c r="AA16" s="56">
        <v>352</v>
      </c>
      <c r="AB16" s="56">
        <v>396</v>
      </c>
      <c r="AC16" s="56">
        <v>1160</v>
      </c>
      <c r="AD16" s="56">
        <v>888</v>
      </c>
      <c r="AE16" s="56">
        <v>1170</v>
      </c>
      <c r="AF16" s="56">
        <v>1098</v>
      </c>
      <c r="AG16" s="56">
        <v>1084</v>
      </c>
      <c r="AH16" s="56">
        <v>1286</v>
      </c>
      <c r="AI16" s="56">
        <v>846</v>
      </c>
      <c r="AJ16" s="56">
        <v>902</v>
      </c>
      <c r="AK16" s="56">
        <v>1252</v>
      </c>
      <c r="AL16" s="56">
        <v>386</v>
      </c>
      <c r="AM16" s="56">
        <v>564</v>
      </c>
      <c r="AN16" s="56">
        <v>454</v>
      </c>
      <c r="AO16" s="56">
        <v>954</v>
      </c>
      <c r="AP16" s="56">
        <v>894</v>
      </c>
      <c r="AQ16" s="56">
        <v>1466</v>
      </c>
      <c r="AR16" s="56">
        <v>660</v>
      </c>
      <c r="AS16" s="56">
        <v>640</v>
      </c>
      <c r="AT16" s="56">
        <v>558</v>
      </c>
      <c r="AU16" s="56">
        <v>498</v>
      </c>
      <c r="AV16" s="56">
        <v>596</v>
      </c>
      <c r="AW16" s="56">
        <v>866</v>
      </c>
      <c r="AX16" s="56">
        <v>510</v>
      </c>
      <c r="AY16" s="56">
        <v>638</v>
      </c>
      <c r="AZ16" s="56">
        <v>618</v>
      </c>
      <c r="BA16" s="56">
        <v>872</v>
      </c>
      <c r="BB16" s="56">
        <v>872</v>
      </c>
      <c r="BC16" s="56">
        <v>970</v>
      </c>
      <c r="BD16" s="56">
        <v>1110</v>
      </c>
      <c r="BE16" s="56">
        <v>894</v>
      </c>
      <c r="BF16" s="56">
        <v>1090</v>
      </c>
      <c r="BG16" s="56">
        <v>568</v>
      </c>
      <c r="BH16" s="56">
        <v>868</v>
      </c>
      <c r="BI16" s="56">
        <v>794</v>
      </c>
      <c r="BJ16" s="56">
        <v>590</v>
      </c>
      <c r="BK16" s="56">
        <v>392</v>
      </c>
      <c r="BL16" s="56">
        <v>532</v>
      </c>
      <c r="BM16" s="56">
        <v>456</v>
      </c>
      <c r="BN16" s="56">
        <v>520</v>
      </c>
      <c r="BO16" s="56">
        <v>680</v>
      </c>
      <c r="BP16" s="56">
        <v>856</v>
      </c>
      <c r="BQ16" s="56">
        <v>906</v>
      </c>
      <c r="BR16" s="56">
        <v>946</v>
      </c>
      <c r="BS16" s="56">
        <v>698</v>
      </c>
      <c r="BT16" s="56">
        <v>760</v>
      </c>
      <c r="BU16" s="56">
        <v>912</v>
      </c>
      <c r="BV16" s="56">
        <v>640</v>
      </c>
      <c r="BW16" s="56">
        <v>694</v>
      </c>
      <c r="BX16" s="56">
        <v>470</v>
      </c>
      <c r="BY16" s="56">
        <v>552</v>
      </c>
      <c r="BZ16" s="56">
        <v>786</v>
      </c>
      <c r="CA16" s="56">
        <v>754</v>
      </c>
      <c r="CB16" s="56">
        <v>712</v>
      </c>
      <c r="CC16" s="56">
        <v>430</v>
      </c>
      <c r="CD16" s="56">
        <v>476</v>
      </c>
      <c r="CE16" s="56">
        <v>428</v>
      </c>
      <c r="CF16" s="56">
        <v>464</v>
      </c>
      <c r="CG16" s="56">
        <v>436</v>
      </c>
      <c r="CH16" s="56">
        <v>728</v>
      </c>
      <c r="CI16" s="56">
        <v>786</v>
      </c>
      <c r="CJ16" s="56">
        <v>934</v>
      </c>
      <c r="CK16" s="56">
        <v>790</v>
      </c>
      <c r="CL16" s="56">
        <v>804</v>
      </c>
      <c r="CM16" s="56">
        <v>1144</v>
      </c>
      <c r="CN16" s="56">
        <v>830</v>
      </c>
      <c r="CO16" s="56">
        <v>845</v>
      </c>
      <c r="CP16" s="56">
        <v>920</v>
      </c>
      <c r="CQ16" s="56">
        <v>865</v>
      </c>
      <c r="CR16" s="56">
        <v>838</v>
      </c>
      <c r="CS16" s="56">
        <v>734</v>
      </c>
      <c r="CT16" s="56">
        <v>696</v>
      </c>
      <c r="CU16" s="56">
        <v>656</v>
      </c>
      <c r="CV16" s="56">
        <v>804</v>
      </c>
      <c r="CW16" s="56">
        <v>438</v>
      </c>
      <c r="CX16" s="56">
        <v>438</v>
      </c>
      <c r="CY16" s="56">
        <v>644</v>
      </c>
      <c r="CZ16" s="56">
        <v>262</v>
      </c>
      <c r="DA16" s="56">
        <v>276</v>
      </c>
      <c r="DB16" s="56">
        <v>400</v>
      </c>
      <c r="DC16" s="56">
        <v>484</v>
      </c>
      <c r="DD16" s="56">
        <v>692</v>
      </c>
      <c r="DE16" s="56">
        <v>616</v>
      </c>
      <c r="DF16" s="56">
        <v>456</v>
      </c>
      <c r="DG16" s="56">
        <v>908</v>
      </c>
      <c r="DH16" s="56">
        <v>466</v>
      </c>
      <c r="DI16" s="56">
        <v>532</v>
      </c>
      <c r="DJ16" s="56">
        <v>602</v>
      </c>
      <c r="DK16" s="56">
        <v>764</v>
      </c>
      <c r="DL16" s="56">
        <v>436</v>
      </c>
      <c r="DM16" s="56">
        <v>428</v>
      </c>
      <c r="DN16" s="56">
        <v>384</v>
      </c>
      <c r="DO16" s="56">
        <v>1204</v>
      </c>
      <c r="DP16" s="56">
        <v>776</v>
      </c>
      <c r="DQ16" s="56">
        <v>870</v>
      </c>
      <c r="DR16" s="56">
        <v>608</v>
      </c>
      <c r="DS16" s="56">
        <v>648</v>
      </c>
      <c r="DT16" s="56">
        <v>992</v>
      </c>
      <c r="DU16" s="56">
        <v>408</v>
      </c>
      <c r="DV16" s="56">
        <v>404</v>
      </c>
      <c r="DW16" s="56">
        <v>460</v>
      </c>
      <c r="DX16" s="56">
        <v>408</v>
      </c>
      <c r="DY16" s="56">
        <v>446</v>
      </c>
      <c r="DZ16" s="56">
        <v>510</v>
      </c>
      <c r="EA16" s="56">
        <v>428</v>
      </c>
      <c r="EB16" s="56">
        <v>406</v>
      </c>
      <c r="EC16" s="56">
        <v>566</v>
      </c>
      <c r="ED16" s="56">
        <v>502</v>
      </c>
      <c r="EE16" s="56">
        <v>564</v>
      </c>
      <c r="EF16" s="56">
        <v>544</v>
      </c>
    </row>
    <row r="17" spans="1:136" ht="20.149999999999999" customHeight="1" x14ac:dyDescent="0.3">
      <c r="A17" s="18" t="s">
        <v>5106</v>
      </c>
      <c r="B17" s="56">
        <v>0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6">
        <v>0</v>
      </c>
      <c r="S17" s="56">
        <v>0</v>
      </c>
      <c r="T17" s="56">
        <v>0</v>
      </c>
      <c r="U17" s="56">
        <v>0</v>
      </c>
      <c r="V17" s="56">
        <v>0</v>
      </c>
      <c r="W17" s="56">
        <v>0</v>
      </c>
      <c r="X17" s="56">
        <v>0</v>
      </c>
      <c r="Y17" s="56">
        <v>0</v>
      </c>
      <c r="Z17" s="56">
        <v>0</v>
      </c>
      <c r="AA17" s="56">
        <v>0</v>
      </c>
      <c r="AB17" s="56">
        <v>0</v>
      </c>
      <c r="AC17" s="56">
        <v>0</v>
      </c>
      <c r="AD17" s="56">
        <v>0</v>
      </c>
      <c r="AE17" s="56">
        <v>0</v>
      </c>
      <c r="AF17" s="56">
        <v>0</v>
      </c>
      <c r="AG17" s="56">
        <v>0</v>
      </c>
      <c r="AH17" s="56">
        <v>0</v>
      </c>
      <c r="AI17" s="56">
        <v>0</v>
      </c>
      <c r="AJ17" s="56">
        <v>0</v>
      </c>
      <c r="AK17" s="56">
        <v>0</v>
      </c>
      <c r="AL17" s="56">
        <v>0</v>
      </c>
      <c r="AM17" s="56">
        <v>0</v>
      </c>
      <c r="AN17" s="56">
        <v>0</v>
      </c>
      <c r="AO17" s="56">
        <v>0</v>
      </c>
      <c r="AP17" s="56">
        <v>0</v>
      </c>
      <c r="AQ17" s="56">
        <v>0</v>
      </c>
      <c r="AR17" s="56">
        <v>0</v>
      </c>
      <c r="AS17" s="56">
        <v>0</v>
      </c>
      <c r="AT17" s="56">
        <v>0</v>
      </c>
      <c r="AU17" s="56">
        <v>0</v>
      </c>
      <c r="AV17" s="56">
        <v>0</v>
      </c>
      <c r="AW17" s="56">
        <v>0</v>
      </c>
      <c r="AX17" s="56">
        <v>0</v>
      </c>
      <c r="AY17" s="56">
        <v>0</v>
      </c>
      <c r="AZ17" s="56">
        <v>0</v>
      </c>
      <c r="BA17" s="56">
        <v>0</v>
      </c>
      <c r="BB17" s="56">
        <v>0</v>
      </c>
      <c r="BC17" s="56">
        <v>0</v>
      </c>
      <c r="BD17" s="56">
        <v>0</v>
      </c>
      <c r="BE17" s="56">
        <v>0</v>
      </c>
      <c r="BF17" s="56">
        <v>0</v>
      </c>
      <c r="BG17" s="56">
        <v>0</v>
      </c>
      <c r="BH17" s="56">
        <v>0</v>
      </c>
      <c r="BI17" s="56">
        <v>0</v>
      </c>
      <c r="BJ17" s="56">
        <v>0</v>
      </c>
      <c r="BK17" s="56">
        <v>0</v>
      </c>
      <c r="BL17" s="56">
        <v>0</v>
      </c>
      <c r="BM17" s="56">
        <v>0</v>
      </c>
      <c r="BN17" s="56">
        <v>0</v>
      </c>
      <c r="BO17" s="56">
        <v>0</v>
      </c>
      <c r="BP17" s="56">
        <v>0</v>
      </c>
      <c r="BQ17" s="56">
        <v>0</v>
      </c>
      <c r="BR17" s="56">
        <v>0</v>
      </c>
      <c r="BS17" s="56">
        <v>0</v>
      </c>
      <c r="BT17" s="56">
        <v>0</v>
      </c>
      <c r="BU17" s="56">
        <v>0</v>
      </c>
      <c r="BV17" s="56">
        <v>0</v>
      </c>
      <c r="BW17" s="56">
        <v>0</v>
      </c>
      <c r="BX17" s="56">
        <v>0</v>
      </c>
      <c r="BY17" s="56">
        <v>0</v>
      </c>
      <c r="BZ17" s="56">
        <v>0</v>
      </c>
      <c r="CA17" s="56">
        <v>0</v>
      </c>
      <c r="CB17" s="56">
        <v>0</v>
      </c>
      <c r="CC17" s="56">
        <v>0</v>
      </c>
      <c r="CD17" s="56">
        <v>0</v>
      </c>
      <c r="CE17" s="56">
        <v>0</v>
      </c>
      <c r="CF17" s="56">
        <v>0</v>
      </c>
      <c r="CG17" s="56">
        <v>0</v>
      </c>
      <c r="CH17" s="56">
        <v>0</v>
      </c>
      <c r="CI17" s="56">
        <v>0</v>
      </c>
      <c r="CJ17" s="56">
        <v>0</v>
      </c>
      <c r="CK17" s="56">
        <v>0</v>
      </c>
      <c r="CL17" s="56">
        <v>0</v>
      </c>
      <c r="CM17" s="56">
        <v>0</v>
      </c>
      <c r="CN17" s="56">
        <v>0</v>
      </c>
      <c r="CO17" s="56">
        <v>0</v>
      </c>
      <c r="CP17" s="56">
        <v>0</v>
      </c>
      <c r="CQ17" s="56">
        <v>0</v>
      </c>
      <c r="CR17" s="56">
        <v>0</v>
      </c>
      <c r="CS17" s="56">
        <v>0</v>
      </c>
      <c r="CT17" s="56">
        <v>0</v>
      </c>
      <c r="CU17" s="56">
        <v>0</v>
      </c>
      <c r="CV17" s="56">
        <v>0</v>
      </c>
      <c r="CW17" s="56">
        <v>0</v>
      </c>
      <c r="CX17" s="56">
        <v>0</v>
      </c>
      <c r="CY17" s="56">
        <v>0</v>
      </c>
      <c r="CZ17" s="56">
        <v>0</v>
      </c>
      <c r="DA17" s="56">
        <v>0</v>
      </c>
      <c r="DB17" s="56">
        <v>0</v>
      </c>
      <c r="DC17" s="56">
        <v>0</v>
      </c>
      <c r="DD17" s="56">
        <v>0</v>
      </c>
      <c r="DE17" s="56">
        <v>0</v>
      </c>
      <c r="DF17" s="56">
        <v>0</v>
      </c>
      <c r="DG17" s="56">
        <v>0</v>
      </c>
      <c r="DH17" s="56">
        <v>0</v>
      </c>
      <c r="DI17" s="56">
        <v>0</v>
      </c>
      <c r="DJ17" s="56">
        <v>0</v>
      </c>
      <c r="DK17" s="56">
        <v>0</v>
      </c>
      <c r="DL17" s="56">
        <v>0</v>
      </c>
      <c r="DM17" s="56">
        <v>0</v>
      </c>
      <c r="DN17" s="56">
        <v>0</v>
      </c>
      <c r="DO17" s="56">
        <v>0</v>
      </c>
      <c r="DP17" s="56">
        <v>0</v>
      </c>
      <c r="DQ17" s="56">
        <v>0</v>
      </c>
      <c r="DR17" s="56">
        <v>0</v>
      </c>
      <c r="DS17" s="56">
        <v>0</v>
      </c>
      <c r="DT17" s="56">
        <v>0</v>
      </c>
      <c r="DU17" s="56">
        <v>0</v>
      </c>
      <c r="DV17" s="56">
        <v>0</v>
      </c>
      <c r="DW17" s="56">
        <v>0</v>
      </c>
      <c r="DX17" s="56">
        <v>0</v>
      </c>
      <c r="DY17" s="56">
        <v>0</v>
      </c>
      <c r="DZ17" s="56">
        <v>0</v>
      </c>
      <c r="EA17" s="56">
        <v>0</v>
      </c>
      <c r="EB17" s="56">
        <v>0</v>
      </c>
      <c r="EC17" s="56">
        <v>0</v>
      </c>
      <c r="ED17" s="56">
        <v>0</v>
      </c>
      <c r="EE17" s="56">
        <v>0</v>
      </c>
      <c r="EF17" s="56">
        <v>0</v>
      </c>
    </row>
    <row r="18" spans="1:136" ht="20.149999999999999" customHeight="1" x14ac:dyDescent="0.3">
      <c r="A18" s="18" t="s">
        <v>5107</v>
      </c>
      <c r="B18" s="56">
        <v>0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56">
        <v>0</v>
      </c>
      <c r="S18" s="56">
        <v>0</v>
      </c>
      <c r="T18" s="56">
        <v>0</v>
      </c>
      <c r="U18" s="56">
        <v>0</v>
      </c>
      <c r="V18" s="56">
        <v>0</v>
      </c>
      <c r="W18" s="56">
        <v>0</v>
      </c>
      <c r="X18" s="56">
        <v>0</v>
      </c>
      <c r="Y18" s="56">
        <v>0</v>
      </c>
      <c r="Z18" s="56">
        <v>0</v>
      </c>
      <c r="AA18" s="56">
        <v>0</v>
      </c>
      <c r="AB18" s="56">
        <v>0</v>
      </c>
      <c r="AC18" s="56">
        <v>0</v>
      </c>
      <c r="AD18" s="56">
        <v>0</v>
      </c>
      <c r="AE18" s="56">
        <v>0</v>
      </c>
      <c r="AF18" s="56">
        <v>0</v>
      </c>
      <c r="AG18" s="56">
        <v>0</v>
      </c>
      <c r="AH18" s="56">
        <v>0</v>
      </c>
      <c r="AI18" s="56">
        <v>0</v>
      </c>
      <c r="AJ18" s="56">
        <v>0</v>
      </c>
      <c r="AK18" s="56">
        <v>0</v>
      </c>
      <c r="AL18" s="56">
        <v>0</v>
      </c>
      <c r="AM18" s="56">
        <v>0</v>
      </c>
      <c r="AN18" s="56">
        <v>0</v>
      </c>
      <c r="AO18" s="56">
        <v>0</v>
      </c>
      <c r="AP18" s="56">
        <v>0</v>
      </c>
      <c r="AQ18" s="56">
        <v>0</v>
      </c>
      <c r="AR18" s="56">
        <v>0</v>
      </c>
      <c r="AS18" s="56">
        <v>0</v>
      </c>
      <c r="AT18" s="56">
        <v>0</v>
      </c>
      <c r="AU18" s="56">
        <v>0</v>
      </c>
      <c r="AV18" s="56">
        <v>0</v>
      </c>
      <c r="AW18" s="56">
        <v>0</v>
      </c>
      <c r="AX18" s="56">
        <v>0</v>
      </c>
      <c r="AY18" s="56">
        <v>0</v>
      </c>
      <c r="AZ18" s="56">
        <v>0</v>
      </c>
      <c r="BA18" s="56">
        <v>0</v>
      </c>
      <c r="BB18" s="56">
        <v>0</v>
      </c>
      <c r="BC18" s="56">
        <v>0</v>
      </c>
      <c r="BD18" s="56">
        <v>0</v>
      </c>
      <c r="BE18" s="56">
        <v>0</v>
      </c>
      <c r="BF18" s="56">
        <v>0</v>
      </c>
      <c r="BG18" s="56">
        <v>0</v>
      </c>
      <c r="BH18" s="56">
        <v>0</v>
      </c>
      <c r="BI18" s="56">
        <v>0</v>
      </c>
      <c r="BJ18" s="56">
        <v>0</v>
      </c>
      <c r="BK18" s="56">
        <v>0</v>
      </c>
      <c r="BL18" s="56">
        <v>0</v>
      </c>
      <c r="BM18" s="56">
        <v>0</v>
      </c>
      <c r="BN18" s="56">
        <v>0</v>
      </c>
      <c r="BO18" s="56">
        <v>0</v>
      </c>
      <c r="BP18" s="56">
        <v>0</v>
      </c>
      <c r="BQ18" s="56">
        <v>0</v>
      </c>
      <c r="BR18" s="56">
        <v>0</v>
      </c>
      <c r="BS18" s="56">
        <v>0</v>
      </c>
      <c r="BT18" s="56">
        <v>0</v>
      </c>
      <c r="BU18" s="56">
        <v>0</v>
      </c>
      <c r="BV18" s="56">
        <v>0</v>
      </c>
      <c r="BW18" s="56">
        <v>0</v>
      </c>
      <c r="BX18" s="56">
        <v>0</v>
      </c>
      <c r="BY18" s="56">
        <v>0</v>
      </c>
      <c r="BZ18" s="56">
        <v>0</v>
      </c>
      <c r="CA18" s="56">
        <v>0</v>
      </c>
      <c r="CB18" s="56">
        <v>0</v>
      </c>
      <c r="CC18" s="56">
        <v>0</v>
      </c>
      <c r="CD18" s="56">
        <v>0</v>
      </c>
      <c r="CE18" s="56">
        <v>0</v>
      </c>
      <c r="CF18" s="56">
        <v>0</v>
      </c>
      <c r="CG18" s="56">
        <v>0</v>
      </c>
      <c r="CH18" s="56">
        <v>0</v>
      </c>
      <c r="CI18" s="56">
        <v>0</v>
      </c>
      <c r="CJ18" s="56">
        <v>0</v>
      </c>
      <c r="CK18" s="56">
        <v>0</v>
      </c>
      <c r="CL18" s="56">
        <v>0</v>
      </c>
      <c r="CM18" s="56">
        <v>0</v>
      </c>
      <c r="CN18" s="56">
        <v>0</v>
      </c>
      <c r="CO18" s="56">
        <v>0</v>
      </c>
      <c r="CP18" s="56">
        <v>0</v>
      </c>
      <c r="CQ18" s="56">
        <v>0</v>
      </c>
      <c r="CR18" s="56">
        <v>0</v>
      </c>
      <c r="CS18" s="56">
        <v>0</v>
      </c>
      <c r="CT18" s="56">
        <v>0</v>
      </c>
      <c r="CU18" s="56">
        <v>0</v>
      </c>
      <c r="CV18" s="56">
        <v>0</v>
      </c>
      <c r="CW18" s="56">
        <v>0</v>
      </c>
      <c r="CX18" s="56">
        <v>0</v>
      </c>
      <c r="CY18" s="56">
        <v>0</v>
      </c>
      <c r="CZ18" s="56">
        <v>0</v>
      </c>
      <c r="DA18" s="56">
        <v>0</v>
      </c>
      <c r="DB18" s="56">
        <v>0</v>
      </c>
      <c r="DC18" s="56">
        <v>0</v>
      </c>
      <c r="DD18" s="56">
        <v>0</v>
      </c>
      <c r="DE18" s="56">
        <v>0</v>
      </c>
      <c r="DF18" s="56">
        <v>0</v>
      </c>
      <c r="DG18" s="56">
        <v>0</v>
      </c>
      <c r="DH18" s="56">
        <v>0</v>
      </c>
      <c r="DI18" s="56">
        <v>0</v>
      </c>
      <c r="DJ18" s="56">
        <v>0</v>
      </c>
      <c r="DK18" s="56">
        <v>0</v>
      </c>
      <c r="DL18" s="56">
        <v>0</v>
      </c>
      <c r="DM18" s="56">
        <v>0</v>
      </c>
      <c r="DN18" s="56">
        <v>0</v>
      </c>
      <c r="DO18" s="56">
        <v>0</v>
      </c>
      <c r="DP18" s="56">
        <v>0</v>
      </c>
      <c r="DQ18" s="56">
        <v>0</v>
      </c>
      <c r="DR18" s="56">
        <v>0</v>
      </c>
      <c r="DS18" s="56">
        <v>0</v>
      </c>
      <c r="DT18" s="56">
        <v>0</v>
      </c>
      <c r="DU18" s="56">
        <v>0</v>
      </c>
      <c r="DV18" s="56">
        <v>0</v>
      </c>
      <c r="DW18" s="56">
        <v>0</v>
      </c>
      <c r="DX18" s="56">
        <v>0</v>
      </c>
      <c r="DY18" s="56">
        <v>0</v>
      </c>
      <c r="DZ18" s="56">
        <v>0</v>
      </c>
      <c r="EA18" s="56">
        <v>0</v>
      </c>
      <c r="EB18" s="56">
        <v>0</v>
      </c>
      <c r="EC18" s="56">
        <v>0</v>
      </c>
      <c r="ED18" s="56">
        <v>0</v>
      </c>
      <c r="EE18" s="56">
        <v>0</v>
      </c>
      <c r="EF18" s="56">
        <v>0</v>
      </c>
    </row>
    <row r="19" spans="1:136" ht="20.149999999999999" customHeight="1" x14ac:dyDescent="0.3">
      <c r="A19" s="18" t="s">
        <v>5108</v>
      </c>
      <c r="B19" s="56">
        <v>0</v>
      </c>
      <c r="C19" s="56">
        <v>0</v>
      </c>
      <c r="D19" s="56">
        <v>0</v>
      </c>
      <c r="E19" s="56">
        <v>6</v>
      </c>
      <c r="F19" s="56">
        <v>2</v>
      </c>
      <c r="G19" s="56">
        <v>30</v>
      </c>
      <c r="H19" s="56">
        <v>22</v>
      </c>
      <c r="I19" s="56">
        <v>32</v>
      </c>
      <c r="J19" s="56">
        <v>30</v>
      </c>
      <c r="K19" s="56">
        <v>2</v>
      </c>
      <c r="L19" s="56">
        <v>36</v>
      </c>
      <c r="M19" s="56">
        <v>14</v>
      </c>
      <c r="N19" s="56">
        <v>44</v>
      </c>
      <c r="O19" s="56">
        <v>32</v>
      </c>
      <c r="P19" s="56">
        <v>42</v>
      </c>
      <c r="Q19" s="56">
        <v>60</v>
      </c>
      <c r="R19" s="56">
        <v>42</v>
      </c>
      <c r="S19" s="56">
        <v>44</v>
      </c>
      <c r="T19" s="56">
        <v>16</v>
      </c>
      <c r="U19" s="56">
        <v>36</v>
      </c>
      <c r="V19" s="56">
        <v>18</v>
      </c>
      <c r="W19" s="56">
        <v>20</v>
      </c>
      <c r="X19" s="56">
        <v>30</v>
      </c>
      <c r="Y19" s="56">
        <v>14</v>
      </c>
      <c r="Z19" s="56">
        <v>2</v>
      </c>
      <c r="AA19" s="56">
        <v>6</v>
      </c>
      <c r="AB19" s="56">
        <v>6</v>
      </c>
      <c r="AC19" s="56">
        <v>78</v>
      </c>
      <c r="AD19" s="56">
        <v>40</v>
      </c>
      <c r="AE19" s="56">
        <v>82</v>
      </c>
      <c r="AF19" s="56">
        <v>74</v>
      </c>
      <c r="AG19" s="56">
        <v>48</v>
      </c>
      <c r="AH19" s="56">
        <v>44</v>
      </c>
      <c r="AI19" s="56">
        <v>0</v>
      </c>
      <c r="AJ19" s="56">
        <v>38</v>
      </c>
      <c r="AK19" s="56">
        <v>40</v>
      </c>
      <c r="AL19" s="56">
        <v>6</v>
      </c>
      <c r="AM19" s="56">
        <v>14</v>
      </c>
      <c r="AN19" s="56">
        <v>14</v>
      </c>
      <c r="AO19" s="56">
        <v>2</v>
      </c>
      <c r="AP19" s="56">
        <v>22</v>
      </c>
      <c r="AQ19" s="56">
        <v>12</v>
      </c>
      <c r="AR19" s="56">
        <v>20</v>
      </c>
      <c r="AS19" s="56">
        <v>4</v>
      </c>
      <c r="AT19" s="56">
        <v>8</v>
      </c>
      <c r="AU19" s="56">
        <v>6</v>
      </c>
      <c r="AV19" s="56">
        <v>22</v>
      </c>
      <c r="AW19" s="56">
        <v>12</v>
      </c>
      <c r="AX19" s="56">
        <v>6</v>
      </c>
      <c r="AY19" s="56">
        <v>10</v>
      </c>
      <c r="AZ19" s="56">
        <v>30</v>
      </c>
      <c r="BA19" s="56">
        <v>64</v>
      </c>
      <c r="BB19" s="56">
        <v>44</v>
      </c>
      <c r="BC19" s="56">
        <v>32</v>
      </c>
      <c r="BD19" s="56">
        <v>20</v>
      </c>
      <c r="BE19" s="56">
        <v>46</v>
      </c>
      <c r="BF19" s="56">
        <v>40</v>
      </c>
      <c r="BG19" s="56">
        <v>12</v>
      </c>
      <c r="BH19" s="56">
        <v>20</v>
      </c>
      <c r="BI19" s="56">
        <v>20</v>
      </c>
      <c r="BJ19" s="56">
        <v>26</v>
      </c>
      <c r="BK19" s="56">
        <v>22</v>
      </c>
      <c r="BL19" s="56">
        <v>6</v>
      </c>
      <c r="BM19" s="56">
        <v>8</v>
      </c>
      <c r="BN19" s="56">
        <v>30</v>
      </c>
      <c r="BO19" s="56">
        <v>14</v>
      </c>
      <c r="BP19" s="56">
        <v>6</v>
      </c>
      <c r="BQ19" s="56">
        <v>12</v>
      </c>
      <c r="BR19" s="56">
        <v>18</v>
      </c>
      <c r="BS19" s="56">
        <v>14</v>
      </c>
      <c r="BT19" s="56">
        <v>14</v>
      </c>
      <c r="BU19" s="56">
        <v>14</v>
      </c>
      <c r="BV19" s="56">
        <v>2</v>
      </c>
      <c r="BW19" s="56">
        <v>26</v>
      </c>
      <c r="BX19" s="56">
        <v>6</v>
      </c>
      <c r="BY19" s="56">
        <v>10</v>
      </c>
      <c r="BZ19" s="56">
        <v>16</v>
      </c>
      <c r="CA19" s="56">
        <v>20</v>
      </c>
      <c r="CB19" s="56">
        <v>6</v>
      </c>
      <c r="CC19" s="56">
        <v>20</v>
      </c>
      <c r="CD19" s="56">
        <v>12</v>
      </c>
      <c r="CE19" s="56">
        <v>10</v>
      </c>
      <c r="CF19" s="56">
        <v>0</v>
      </c>
      <c r="CG19" s="56">
        <v>10</v>
      </c>
      <c r="CH19" s="56">
        <v>8</v>
      </c>
      <c r="CI19" s="56">
        <v>10</v>
      </c>
      <c r="CJ19" s="56">
        <v>12</v>
      </c>
      <c r="CK19" s="56">
        <v>10</v>
      </c>
      <c r="CL19" s="56">
        <v>2</v>
      </c>
      <c r="CM19" s="56">
        <v>8</v>
      </c>
      <c r="CN19" s="56">
        <v>22</v>
      </c>
      <c r="CO19" s="56">
        <v>6</v>
      </c>
      <c r="CP19" s="56">
        <v>16</v>
      </c>
      <c r="CQ19" s="56">
        <v>12</v>
      </c>
      <c r="CR19" s="56">
        <v>0</v>
      </c>
      <c r="CS19" s="56">
        <v>16</v>
      </c>
      <c r="CT19" s="56">
        <v>2</v>
      </c>
      <c r="CU19" s="56">
        <v>2</v>
      </c>
      <c r="CV19" s="56">
        <v>6</v>
      </c>
      <c r="CW19" s="56">
        <v>8</v>
      </c>
      <c r="CX19" s="56">
        <v>0</v>
      </c>
      <c r="CY19" s="56">
        <v>6</v>
      </c>
      <c r="CZ19" s="56">
        <v>2</v>
      </c>
      <c r="DA19" s="56">
        <v>6</v>
      </c>
      <c r="DB19" s="56">
        <v>18</v>
      </c>
      <c r="DC19" s="56">
        <v>6</v>
      </c>
      <c r="DD19" s="56">
        <v>18</v>
      </c>
      <c r="DE19" s="56">
        <v>26</v>
      </c>
      <c r="DF19" s="56">
        <v>2</v>
      </c>
      <c r="DG19" s="56">
        <v>14</v>
      </c>
      <c r="DH19" s="56">
        <v>22</v>
      </c>
      <c r="DI19" s="56">
        <v>4</v>
      </c>
      <c r="DJ19" s="56">
        <v>16</v>
      </c>
      <c r="DK19" s="56">
        <v>12</v>
      </c>
      <c r="DL19" s="56">
        <v>10</v>
      </c>
      <c r="DM19" s="56">
        <v>14</v>
      </c>
      <c r="DN19" s="56">
        <v>10</v>
      </c>
      <c r="DO19" s="56">
        <v>32</v>
      </c>
      <c r="DP19" s="56">
        <v>18</v>
      </c>
      <c r="DQ19" s="56">
        <v>26</v>
      </c>
      <c r="DR19" s="56">
        <v>20</v>
      </c>
      <c r="DS19" s="56">
        <v>6</v>
      </c>
      <c r="DT19" s="56">
        <v>26</v>
      </c>
      <c r="DU19" s="56">
        <v>0</v>
      </c>
      <c r="DV19" s="56">
        <v>10</v>
      </c>
      <c r="DW19" s="56">
        <v>24</v>
      </c>
      <c r="DX19" s="56">
        <v>6</v>
      </c>
      <c r="DY19" s="56">
        <v>16</v>
      </c>
      <c r="DZ19" s="56">
        <v>8</v>
      </c>
      <c r="EA19" s="56">
        <v>4</v>
      </c>
      <c r="EB19" s="56">
        <v>4</v>
      </c>
      <c r="EC19" s="56">
        <v>14</v>
      </c>
      <c r="ED19" s="56">
        <v>2</v>
      </c>
      <c r="EE19" s="56">
        <v>12</v>
      </c>
      <c r="EF19" s="56">
        <v>30</v>
      </c>
    </row>
    <row r="20" spans="1:136" ht="20.149999999999999" customHeight="1" x14ac:dyDescent="0.3">
      <c r="A20" s="18" t="s">
        <v>5109</v>
      </c>
      <c r="B20" s="56">
        <v>0</v>
      </c>
      <c r="C20" s="56">
        <v>0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56">
        <v>0</v>
      </c>
      <c r="P20" s="56">
        <v>0</v>
      </c>
      <c r="Q20" s="56">
        <v>0</v>
      </c>
      <c r="R20" s="56">
        <v>0</v>
      </c>
      <c r="S20" s="56">
        <v>0</v>
      </c>
      <c r="T20" s="56">
        <v>0</v>
      </c>
      <c r="U20" s="56">
        <v>0</v>
      </c>
      <c r="V20" s="56">
        <v>0</v>
      </c>
      <c r="W20" s="56">
        <v>0</v>
      </c>
      <c r="X20" s="56">
        <v>0</v>
      </c>
      <c r="Y20" s="56">
        <v>0</v>
      </c>
      <c r="Z20" s="56">
        <v>0</v>
      </c>
      <c r="AA20" s="56">
        <v>0</v>
      </c>
      <c r="AB20" s="56">
        <v>0</v>
      </c>
      <c r="AC20" s="56">
        <v>0</v>
      </c>
      <c r="AD20" s="56">
        <v>0</v>
      </c>
      <c r="AE20" s="56">
        <v>0</v>
      </c>
      <c r="AF20" s="56">
        <v>0</v>
      </c>
      <c r="AG20" s="56">
        <v>0</v>
      </c>
      <c r="AH20" s="56">
        <v>0</v>
      </c>
      <c r="AI20" s="56">
        <v>0</v>
      </c>
      <c r="AJ20" s="56">
        <v>0</v>
      </c>
      <c r="AK20" s="56">
        <v>0</v>
      </c>
      <c r="AL20" s="56">
        <v>0</v>
      </c>
      <c r="AM20" s="56">
        <v>0</v>
      </c>
      <c r="AN20" s="56">
        <v>0</v>
      </c>
      <c r="AO20" s="56">
        <v>0</v>
      </c>
      <c r="AP20" s="56">
        <v>0</v>
      </c>
      <c r="AQ20" s="56">
        <v>0</v>
      </c>
      <c r="AR20" s="56">
        <v>0</v>
      </c>
      <c r="AS20" s="56">
        <v>0</v>
      </c>
      <c r="AT20" s="56">
        <v>0</v>
      </c>
      <c r="AU20" s="56">
        <v>0</v>
      </c>
      <c r="AV20" s="56">
        <v>0</v>
      </c>
      <c r="AW20" s="56">
        <v>0</v>
      </c>
      <c r="AX20" s="56">
        <v>0</v>
      </c>
      <c r="AY20" s="56">
        <v>0</v>
      </c>
      <c r="AZ20" s="56">
        <v>0</v>
      </c>
      <c r="BA20" s="56">
        <v>0</v>
      </c>
      <c r="BB20" s="56">
        <v>0</v>
      </c>
      <c r="BC20" s="56">
        <v>0</v>
      </c>
      <c r="BD20" s="56">
        <v>0</v>
      </c>
      <c r="BE20" s="56">
        <v>0</v>
      </c>
      <c r="BF20" s="56">
        <v>0</v>
      </c>
      <c r="BG20" s="56">
        <v>0</v>
      </c>
      <c r="BH20" s="56">
        <v>0</v>
      </c>
      <c r="BI20" s="56">
        <v>0</v>
      </c>
      <c r="BJ20" s="56">
        <v>0</v>
      </c>
      <c r="BK20" s="56">
        <v>0</v>
      </c>
      <c r="BL20" s="56">
        <v>0</v>
      </c>
      <c r="BM20" s="56">
        <v>0</v>
      </c>
      <c r="BN20" s="56">
        <v>0</v>
      </c>
      <c r="BO20" s="56">
        <v>0</v>
      </c>
      <c r="BP20" s="56">
        <v>0</v>
      </c>
      <c r="BQ20" s="56">
        <v>0</v>
      </c>
      <c r="BR20" s="56">
        <v>0</v>
      </c>
      <c r="BS20" s="56">
        <v>0</v>
      </c>
      <c r="BT20" s="56">
        <v>0</v>
      </c>
      <c r="BU20" s="56">
        <v>0</v>
      </c>
      <c r="BV20" s="56">
        <v>0</v>
      </c>
      <c r="BW20" s="56">
        <v>0</v>
      </c>
      <c r="BX20" s="56">
        <v>0</v>
      </c>
      <c r="BY20" s="56">
        <v>0</v>
      </c>
      <c r="BZ20" s="56">
        <v>0</v>
      </c>
      <c r="CA20" s="56">
        <v>0</v>
      </c>
      <c r="CB20" s="56">
        <v>0</v>
      </c>
      <c r="CC20" s="56">
        <v>0</v>
      </c>
      <c r="CD20" s="56">
        <v>0</v>
      </c>
      <c r="CE20" s="56">
        <v>0</v>
      </c>
      <c r="CF20" s="56">
        <v>0</v>
      </c>
      <c r="CG20" s="56">
        <v>0</v>
      </c>
      <c r="CH20" s="56">
        <v>0</v>
      </c>
      <c r="CI20" s="56">
        <v>0</v>
      </c>
      <c r="CJ20" s="56">
        <v>0</v>
      </c>
      <c r="CK20" s="56">
        <v>0</v>
      </c>
      <c r="CL20" s="56">
        <v>0</v>
      </c>
      <c r="CM20" s="56">
        <v>0</v>
      </c>
      <c r="CN20" s="56">
        <v>0</v>
      </c>
      <c r="CO20" s="56">
        <v>0</v>
      </c>
      <c r="CP20" s="56">
        <v>0</v>
      </c>
      <c r="CQ20" s="56">
        <v>0</v>
      </c>
      <c r="CR20" s="56">
        <v>0</v>
      </c>
      <c r="CS20" s="56">
        <v>0</v>
      </c>
      <c r="CT20" s="56">
        <v>0</v>
      </c>
      <c r="CU20" s="56">
        <v>0</v>
      </c>
      <c r="CV20" s="56">
        <v>0</v>
      </c>
      <c r="CW20" s="56">
        <v>0</v>
      </c>
      <c r="CX20" s="56">
        <v>0</v>
      </c>
      <c r="CY20" s="56">
        <v>0</v>
      </c>
      <c r="CZ20" s="56">
        <v>0</v>
      </c>
      <c r="DA20" s="56">
        <v>0</v>
      </c>
      <c r="DB20" s="56">
        <v>0</v>
      </c>
      <c r="DC20" s="56">
        <v>0</v>
      </c>
      <c r="DD20" s="56">
        <v>0</v>
      </c>
      <c r="DE20" s="56">
        <v>0</v>
      </c>
      <c r="DF20" s="56">
        <v>0</v>
      </c>
      <c r="DG20" s="56">
        <v>0</v>
      </c>
      <c r="DH20" s="56">
        <v>0</v>
      </c>
      <c r="DI20" s="56">
        <v>0</v>
      </c>
      <c r="DJ20" s="56">
        <v>0</v>
      </c>
      <c r="DK20" s="56">
        <v>0</v>
      </c>
      <c r="DL20" s="56">
        <v>0</v>
      </c>
      <c r="DM20" s="56">
        <v>0</v>
      </c>
      <c r="DN20" s="56">
        <v>0</v>
      </c>
      <c r="DO20" s="56">
        <v>0</v>
      </c>
      <c r="DP20" s="56">
        <v>0</v>
      </c>
      <c r="DQ20" s="56">
        <v>0</v>
      </c>
      <c r="DR20" s="56">
        <v>0</v>
      </c>
      <c r="DS20" s="56">
        <v>0</v>
      </c>
      <c r="DT20" s="56">
        <v>0</v>
      </c>
      <c r="DU20" s="56">
        <v>0</v>
      </c>
      <c r="DV20" s="56">
        <v>0</v>
      </c>
      <c r="DW20" s="56">
        <v>0</v>
      </c>
      <c r="DX20" s="56">
        <v>0</v>
      </c>
      <c r="DY20" s="56">
        <v>0</v>
      </c>
      <c r="DZ20" s="56">
        <v>0</v>
      </c>
      <c r="EA20" s="56">
        <v>0</v>
      </c>
      <c r="EB20" s="56">
        <v>0</v>
      </c>
      <c r="EC20" s="56">
        <v>0</v>
      </c>
      <c r="ED20" s="56">
        <v>0</v>
      </c>
      <c r="EE20" s="56">
        <v>0</v>
      </c>
      <c r="EF20" s="56">
        <v>0</v>
      </c>
    </row>
    <row r="21" spans="1:136" ht="20.149999999999999" customHeight="1" x14ac:dyDescent="0.3">
      <c r="A21" s="18" t="s">
        <v>5110</v>
      </c>
      <c r="B21" s="56">
        <v>0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6">
        <v>0</v>
      </c>
      <c r="R21" s="56">
        <v>0</v>
      </c>
      <c r="S21" s="56">
        <v>0</v>
      </c>
      <c r="T21" s="56">
        <v>0</v>
      </c>
      <c r="U21" s="56">
        <v>0</v>
      </c>
      <c r="V21" s="56">
        <v>0</v>
      </c>
      <c r="W21" s="56">
        <v>0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0</v>
      </c>
      <c r="AD21" s="56">
        <v>0</v>
      </c>
      <c r="AE21" s="56">
        <v>0</v>
      </c>
      <c r="AF21" s="56">
        <v>0</v>
      </c>
      <c r="AG21" s="56">
        <v>0</v>
      </c>
      <c r="AH21" s="56">
        <v>0</v>
      </c>
      <c r="AI21" s="56">
        <v>0</v>
      </c>
      <c r="AJ21" s="56">
        <v>0</v>
      </c>
      <c r="AK21" s="56">
        <v>0</v>
      </c>
      <c r="AL21" s="56">
        <v>0</v>
      </c>
      <c r="AM21" s="56">
        <v>0</v>
      </c>
      <c r="AN21" s="56">
        <v>0</v>
      </c>
      <c r="AO21" s="56">
        <v>0</v>
      </c>
      <c r="AP21" s="56">
        <v>0</v>
      </c>
      <c r="AQ21" s="56">
        <v>0</v>
      </c>
      <c r="AR21" s="56">
        <v>0</v>
      </c>
      <c r="AS21" s="56">
        <v>0</v>
      </c>
      <c r="AT21" s="56">
        <v>0</v>
      </c>
      <c r="AU21" s="56">
        <v>0</v>
      </c>
      <c r="AV21" s="56">
        <v>0</v>
      </c>
      <c r="AW21" s="56">
        <v>0</v>
      </c>
      <c r="AX21" s="56">
        <v>0</v>
      </c>
      <c r="AY21" s="56">
        <v>0</v>
      </c>
      <c r="AZ21" s="56">
        <v>0</v>
      </c>
      <c r="BA21" s="56">
        <v>0</v>
      </c>
      <c r="BB21" s="56">
        <v>0</v>
      </c>
      <c r="BC21" s="56">
        <v>0</v>
      </c>
      <c r="BD21" s="56">
        <v>0</v>
      </c>
      <c r="BE21" s="56">
        <v>0</v>
      </c>
      <c r="BF21" s="56">
        <v>0</v>
      </c>
      <c r="BG21" s="56">
        <v>0</v>
      </c>
      <c r="BH21" s="56">
        <v>0</v>
      </c>
      <c r="BI21" s="56">
        <v>0</v>
      </c>
      <c r="BJ21" s="56">
        <v>0</v>
      </c>
      <c r="BK21" s="56">
        <v>0</v>
      </c>
      <c r="BL21" s="56">
        <v>0</v>
      </c>
      <c r="BM21" s="56">
        <v>0</v>
      </c>
      <c r="BN21" s="56">
        <v>0</v>
      </c>
      <c r="BO21" s="56">
        <v>0</v>
      </c>
      <c r="BP21" s="56">
        <v>0</v>
      </c>
      <c r="BQ21" s="56">
        <v>0</v>
      </c>
      <c r="BR21" s="56">
        <v>0</v>
      </c>
      <c r="BS21" s="56">
        <v>0</v>
      </c>
      <c r="BT21" s="56">
        <v>0</v>
      </c>
      <c r="BU21" s="56">
        <v>0</v>
      </c>
      <c r="BV21" s="56">
        <v>0</v>
      </c>
      <c r="BW21" s="56">
        <v>0</v>
      </c>
      <c r="BX21" s="56">
        <v>0</v>
      </c>
      <c r="BY21" s="56">
        <v>0</v>
      </c>
      <c r="BZ21" s="56">
        <v>0</v>
      </c>
      <c r="CA21" s="56">
        <v>0</v>
      </c>
      <c r="CB21" s="56">
        <v>0</v>
      </c>
      <c r="CC21" s="56">
        <v>0</v>
      </c>
      <c r="CD21" s="56">
        <v>0</v>
      </c>
      <c r="CE21" s="56">
        <v>0</v>
      </c>
      <c r="CF21" s="56">
        <v>0</v>
      </c>
      <c r="CG21" s="56">
        <v>0</v>
      </c>
      <c r="CH21" s="56">
        <v>0</v>
      </c>
      <c r="CI21" s="56">
        <v>0</v>
      </c>
      <c r="CJ21" s="56">
        <v>0</v>
      </c>
      <c r="CK21" s="56">
        <v>0</v>
      </c>
      <c r="CL21" s="56">
        <v>0</v>
      </c>
      <c r="CM21" s="56">
        <v>0</v>
      </c>
      <c r="CN21" s="56">
        <v>0</v>
      </c>
      <c r="CO21" s="56">
        <v>0</v>
      </c>
      <c r="CP21" s="56">
        <v>0</v>
      </c>
      <c r="CQ21" s="56">
        <v>0</v>
      </c>
      <c r="CR21" s="56">
        <v>0</v>
      </c>
      <c r="CS21" s="56">
        <v>0</v>
      </c>
      <c r="CT21" s="56">
        <v>0</v>
      </c>
      <c r="CU21" s="56">
        <v>0</v>
      </c>
      <c r="CV21" s="56">
        <v>0</v>
      </c>
      <c r="CW21" s="56">
        <v>0</v>
      </c>
      <c r="CX21" s="56">
        <v>0</v>
      </c>
      <c r="CY21" s="56">
        <v>0</v>
      </c>
      <c r="CZ21" s="56">
        <v>0</v>
      </c>
      <c r="DA21" s="56">
        <v>0</v>
      </c>
      <c r="DB21" s="56">
        <v>0</v>
      </c>
      <c r="DC21" s="56">
        <v>0</v>
      </c>
      <c r="DD21" s="56">
        <v>0</v>
      </c>
      <c r="DE21" s="56">
        <v>0</v>
      </c>
      <c r="DF21" s="56">
        <v>0</v>
      </c>
      <c r="DG21" s="56">
        <v>0</v>
      </c>
      <c r="DH21" s="56">
        <v>0</v>
      </c>
      <c r="DI21" s="56">
        <v>0</v>
      </c>
      <c r="DJ21" s="56">
        <v>0</v>
      </c>
      <c r="DK21" s="56">
        <v>0</v>
      </c>
      <c r="DL21" s="56">
        <v>0</v>
      </c>
      <c r="DM21" s="56">
        <v>0</v>
      </c>
      <c r="DN21" s="56">
        <v>0</v>
      </c>
      <c r="DO21" s="56">
        <v>0</v>
      </c>
      <c r="DP21" s="56">
        <v>0</v>
      </c>
      <c r="DQ21" s="56">
        <v>0</v>
      </c>
      <c r="DR21" s="56">
        <v>0</v>
      </c>
      <c r="DS21" s="56">
        <v>0</v>
      </c>
      <c r="DT21" s="56">
        <v>0</v>
      </c>
      <c r="DU21" s="56">
        <v>0</v>
      </c>
      <c r="DV21" s="56">
        <v>0</v>
      </c>
      <c r="DW21" s="56">
        <v>0</v>
      </c>
      <c r="DX21" s="56">
        <v>0</v>
      </c>
      <c r="DY21" s="56">
        <v>0</v>
      </c>
      <c r="DZ21" s="56">
        <v>0</v>
      </c>
      <c r="EA21" s="56">
        <v>0</v>
      </c>
      <c r="EB21" s="56">
        <v>0</v>
      </c>
      <c r="EC21" s="56">
        <v>0</v>
      </c>
      <c r="ED21" s="56">
        <v>0</v>
      </c>
      <c r="EE21" s="56">
        <v>0</v>
      </c>
      <c r="EF21" s="56">
        <v>0</v>
      </c>
    </row>
    <row r="22" spans="1:136" ht="20.149999999999999" customHeight="1" x14ac:dyDescent="0.3">
      <c r="A22" s="18" t="s">
        <v>5111</v>
      </c>
      <c r="B22" s="56">
        <v>0</v>
      </c>
      <c r="C22" s="56">
        <v>0</v>
      </c>
      <c r="D22" s="56">
        <v>0</v>
      </c>
      <c r="E22" s="56">
        <v>0</v>
      </c>
      <c r="F22" s="56">
        <v>0</v>
      </c>
      <c r="G22" s="56">
        <v>0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M22" s="56">
        <v>0</v>
      </c>
      <c r="N22" s="56">
        <v>0</v>
      </c>
      <c r="O22" s="56">
        <v>0</v>
      </c>
      <c r="P22" s="56">
        <v>0</v>
      </c>
      <c r="Q22" s="56">
        <v>0</v>
      </c>
      <c r="R22" s="56">
        <v>0</v>
      </c>
      <c r="S22" s="56">
        <v>0</v>
      </c>
      <c r="T22" s="56">
        <v>0</v>
      </c>
      <c r="U22" s="56">
        <v>0</v>
      </c>
      <c r="V22" s="56">
        <v>0</v>
      </c>
      <c r="W22" s="56">
        <v>0</v>
      </c>
      <c r="X22" s="56">
        <v>0</v>
      </c>
      <c r="Y22" s="56">
        <v>0</v>
      </c>
      <c r="Z22" s="56">
        <v>0</v>
      </c>
      <c r="AA22" s="56">
        <v>0</v>
      </c>
      <c r="AB22" s="56">
        <v>0</v>
      </c>
      <c r="AC22" s="56">
        <v>0</v>
      </c>
      <c r="AD22" s="56">
        <v>0</v>
      </c>
      <c r="AE22" s="56">
        <v>0</v>
      </c>
      <c r="AF22" s="56">
        <v>0</v>
      </c>
      <c r="AG22" s="56">
        <v>0</v>
      </c>
      <c r="AH22" s="56">
        <v>0</v>
      </c>
      <c r="AI22" s="56">
        <v>0</v>
      </c>
      <c r="AJ22" s="56">
        <v>0</v>
      </c>
      <c r="AK22" s="56">
        <v>0</v>
      </c>
      <c r="AL22" s="56">
        <v>0</v>
      </c>
      <c r="AM22" s="56">
        <v>0</v>
      </c>
      <c r="AN22" s="56">
        <v>0</v>
      </c>
      <c r="AO22" s="56">
        <v>0</v>
      </c>
      <c r="AP22" s="56">
        <v>0</v>
      </c>
      <c r="AQ22" s="56">
        <v>0</v>
      </c>
      <c r="AR22" s="56">
        <v>0</v>
      </c>
      <c r="AS22" s="56">
        <v>0</v>
      </c>
      <c r="AT22" s="56">
        <v>0</v>
      </c>
      <c r="AU22" s="56">
        <v>0</v>
      </c>
      <c r="AV22" s="56">
        <v>0</v>
      </c>
      <c r="AW22" s="56">
        <v>0</v>
      </c>
      <c r="AX22" s="56">
        <v>0</v>
      </c>
      <c r="AY22" s="56">
        <v>0</v>
      </c>
      <c r="AZ22" s="56">
        <v>0</v>
      </c>
      <c r="BA22" s="56">
        <v>0</v>
      </c>
      <c r="BB22" s="56">
        <v>0</v>
      </c>
      <c r="BC22" s="56">
        <v>0</v>
      </c>
      <c r="BD22" s="56">
        <v>0</v>
      </c>
      <c r="BE22" s="56">
        <v>0</v>
      </c>
      <c r="BF22" s="56">
        <v>0</v>
      </c>
      <c r="BG22" s="56">
        <v>0</v>
      </c>
      <c r="BH22" s="56">
        <v>0</v>
      </c>
      <c r="BI22" s="56">
        <v>0</v>
      </c>
      <c r="BJ22" s="56">
        <v>0</v>
      </c>
      <c r="BK22" s="56">
        <v>0</v>
      </c>
      <c r="BL22" s="56">
        <v>0</v>
      </c>
      <c r="BM22" s="56">
        <v>0</v>
      </c>
      <c r="BN22" s="56">
        <v>0</v>
      </c>
      <c r="BO22" s="56">
        <v>0</v>
      </c>
      <c r="BP22" s="56">
        <v>0</v>
      </c>
      <c r="BQ22" s="56">
        <v>0</v>
      </c>
      <c r="BR22" s="56">
        <v>0</v>
      </c>
      <c r="BS22" s="56">
        <v>0</v>
      </c>
      <c r="BT22" s="56">
        <v>0</v>
      </c>
      <c r="BU22" s="56">
        <v>0</v>
      </c>
      <c r="BV22" s="56">
        <v>0</v>
      </c>
      <c r="BW22" s="56">
        <v>0</v>
      </c>
      <c r="BX22" s="56">
        <v>0</v>
      </c>
      <c r="BY22" s="56">
        <v>0</v>
      </c>
      <c r="BZ22" s="56">
        <v>0</v>
      </c>
      <c r="CA22" s="56">
        <v>0</v>
      </c>
      <c r="CB22" s="56">
        <v>0</v>
      </c>
      <c r="CC22" s="56">
        <v>0</v>
      </c>
      <c r="CD22" s="56">
        <v>0</v>
      </c>
      <c r="CE22" s="56">
        <v>0</v>
      </c>
      <c r="CF22" s="56">
        <v>0</v>
      </c>
      <c r="CG22" s="56">
        <v>0</v>
      </c>
      <c r="CH22" s="56">
        <v>0</v>
      </c>
      <c r="CI22" s="56">
        <v>0</v>
      </c>
      <c r="CJ22" s="56">
        <v>0</v>
      </c>
      <c r="CK22" s="56">
        <v>0</v>
      </c>
      <c r="CL22" s="56">
        <v>0</v>
      </c>
      <c r="CM22" s="56">
        <v>0</v>
      </c>
      <c r="CN22" s="56">
        <v>0</v>
      </c>
      <c r="CO22" s="56">
        <v>0</v>
      </c>
      <c r="CP22" s="56">
        <v>0</v>
      </c>
      <c r="CQ22" s="56">
        <v>0</v>
      </c>
      <c r="CR22" s="56">
        <v>0</v>
      </c>
      <c r="CS22" s="56">
        <v>0</v>
      </c>
      <c r="CT22" s="56">
        <v>0</v>
      </c>
      <c r="CU22" s="56">
        <v>0</v>
      </c>
      <c r="CV22" s="56">
        <v>0</v>
      </c>
      <c r="CW22" s="56">
        <v>0</v>
      </c>
      <c r="CX22" s="56">
        <v>0</v>
      </c>
      <c r="CY22" s="56">
        <v>0</v>
      </c>
      <c r="CZ22" s="56">
        <v>0</v>
      </c>
      <c r="DA22" s="56">
        <v>0</v>
      </c>
      <c r="DB22" s="56">
        <v>0</v>
      </c>
      <c r="DC22" s="56">
        <v>0</v>
      </c>
      <c r="DD22" s="56">
        <v>0</v>
      </c>
      <c r="DE22" s="56">
        <v>0</v>
      </c>
      <c r="DF22" s="56">
        <v>0</v>
      </c>
      <c r="DG22" s="56">
        <v>0</v>
      </c>
      <c r="DH22" s="56">
        <v>0</v>
      </c>
      <c r="DI22" s="56">
        <v>0</v>
      </c>
      <c r="DJ22" s="56">
        <v>0</v>
      </c>
      <c r="DK22" s="56">
        <v>0</v>
      </c>
      <c r="DL22" s="56">
        <v>0</v>
      </c>
      <c r="DM22" s="56">
        <v>0</v>
      </c>
      <c r="DN22" s="56">
        <v>0</v>
      </c>
      <c r="DO22" s="56">
        <v>0</v>
      </c>
      <c r="DP22" s="56">
        <v>0</v>
      </c>
      <c r="DQ22" s="56">
        <v>0</v>
      </c>
      <c r="DR22" s="56">
        <v>0</v>
      </c>
      <c r="DS22" s="56">
        <v>0</v>
      </c>
      <c r="DT22" s="56">
        <v>0</v>
      </c>
      <c r="DU22" s="56">
        <v>0</v>
      </c>
      <c r="DV22" s="56">
        <v>0</v>
      </c>
      <c r="DW22" s="56">
        <v>0</v>
      </c>
      <c r="DX22" s="56">
        <v>0</v>
      </c>
      <c r="DY22" s="56">
        <v>0</v>
      </c>
      <c r="DZ22" s="56">
        <v>0</v>
      </c>
      <c r="EA22" s="56">
        <v>0</v>
      </c>
      <c r="EB22" s="56">
        <v>0</v>
      </c>
      <c r="EC22" s="56">
        <v>0</v>
      </c>
      <c r="ED22" s="56">
        <v>0</v>
      </c>
      <c r="EE22" s="56">
        <v>0</v>
      </c>
      <c r="EF22" s="56">
        <v>0</v>
      </c>
    </row>
    <row r="23" spans="1:136" ht="20.149999999999999" customHeight="1" x14ac:dyDescent="0.3">
      <c r="A23" s="18" t="s">
        <v>5112</v>
      </c>
      <c r="B23" s="56">
        <v>0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56">
        <v>0</v>
      </c>
      <c r="P23" s="56">
        <v>0</v>
      </c>
      <c r="Q23" s="56">
        <v>0</v>
      </c>
      <c r="R23" s="56">
        <v>0</v>
      </c>
      <c r="S23" s="56">
        <v>0</v>
      </c>
      <c r="T23" s="56">
        <v>0</v>
      </c>
      <c r="U23" s="56">
        <v>0</v>
      </c>
      <c r="V23" s="56">
        <v>0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0</v>
      </c>
      <c r="AD23" s="56">
        <v>0</v>
      </c>
      <c r="AE23" s="56">
        <v>0</v>
      </c>
      <c r="AF23" s="56">
        <v>0</v>
      </c>
      <c r="AG23" s="56">
        <v>0</v>
      </c>
      <c r="AH23" s="56">
        <v>0</v>
      </c>
      <c r="AI23" s="56">
        <v>0</v>
      </c>
      <c r="AJ23" s="56">
        <v>0</v>
      </c>
      <c r="AK23" s="56">
        <v>0</v>
      </c>
      <c r="AL23" s="56">
        <v>0</v>
      </c>
      <c r="AM23" s="56">
        <v>0</v>
      </c>
      <c r="AN23" s="56">
        <v>0</v>
      </c>
      <c r="AO23" s="56">
        <v>0</v>
      </c>
      <c r="AP23" s="56">
        <v>0</v>
      </c>
      <c r="AQ23" s="56">
        <v>0</v>
      </c>
      <c r="AR23" s="56">
        <v>0</v>
      </c>
      <c r="AS23" s="56">
        <v>0</v>
      </c>
      <c r="AT23" s="56">
        <v>0</v>
      </c>
      <c r="AU23" s="56">
        <v>0</v>
      </c>
      <c r="AV23" s="56">
        <v>0</v>
      </c>
      <c r="AW23" s="56">
        <v>0</v>
      </c>
      <c r="AX23" s="56">
        <v>0</v>
      </c>
      <c r="AY23" s="56">
        <v>0</v>
      </c>
      <c r="AZ23" s="56">
        <v>0</v>
      </c>
      <c r="BA23" s="56">
        <v>0</v>
      </c>
      <c r="BB23" s="56">
        <v>0</v>
      </c>
      <c r="BC23" s="56">
        <v>0</v>
      </c>
      <c r="BD23" s="56">
        <v>0</v>
      </c>
      <c r="BE23" s="56">
        <v>0</v>
      </c>
      <c r="BF23" s="56">
        <v>0</v>
      </c>
      <c r="BG23" s="56">
        <v>0</v>
      </c>
      <c r="BH23" s="56">
        <v>0</v>
      </c>
      <c r="BI23" s="56">
        <v>0</v>
      </c>
      <c r="BJ23" s="56">
        <v>0</v>
      </c>
      <c r="BK23" s="56">
        <v>0</v>
      </c>
      <c r="BL23" s="56">
        <v>0</v>
      </c>
      <c r="BM23" s="56">
        <v>0</v>
      </c>
      <c r="BN23" s="56">
        <v>0</v>
      </c>
      <c r="BO23" s="56">
        <v>0</v>
      </c>
      <c r="BP23" s="56">
        <v>0</v>
      </c>
      <c r="BQ23" s="56">
        <v>0</v>
      </c>
      <c r="BR23" s="56">
        <v>0</v>
      </c>
      <c r="BS23" s="56">
        <v>0</v>
      </c>
      <c r="BT23" s="56">
        <v>0</v>
      </c>
      <c r="BU23" s="56">
        <v>0</v>
      </c>
      <c r="BV23" s="56">
        <v>0</v>
      </c>
      <c r="BW23" s="56">
        <v>0</v>
      </c>
      <c r="BX23" s="56">
        <v>0</v>
      </c>
      <c r="BY23" s="56">
        <v>0</v>
      </c>
      <c r="BZ23" s="56">
        <v>0</v>
      </c>
      <c r="CA23" s="56">
        <v>0</v>
      </c>
      <c r="CB23" s="56">
        <v>0</v>
      </c>
      <c r="CC23" s="56">
        <v>0</v>
      </c>
      <c r="CD23" s="56">
        <v>0</v>
      </c>
      <c r="CE23" s="56">
        <v>0</v>
      </c>
      <c r="CF23" s="56">
        <v>0</v>
      </c>
      <c r="CG23" s="56">
        <v>0</v>
      </c>
      <c r="CH23" s="56">
        <v>0</v>
      </c>
      <c r="CI23" s="56">
        <v>0</v>
      </c>
      <c r="CJ23" s="56">
        <v>0</v>
      </c>
      <c r="CK23" s="56">
        <v>0</v>
      </c>
      <c r="CL23" s="56">
        <v>0</v>
      </c>
      <c r="CM23" s="56">
        <v>0</v>
      </c>
      <c r="CN23" s="56">
        <v>0</v>
      </c>
      <c r="CO23" s="56">
        <v>0</v>
      </c>
      <c r="CP23" s="56">
        <v>0</v>
      </c>
      <c r="CQ23" s="56">
        <v>0</v>
      </c>
      <c r="CR23" s="56">
        <v>0</v>
      </c>
      <c r="CS23" s="56">
        <v>0</v>
      </c>
      <c r="CT23" s="56">
        <v>0</v>
      </c>
      <c r="CU23" s="56">
        <v>0</v>
      </c>
      <c r="CV23" s="56">
        <v>0</v>
      </c>
      <c r="CW23" s="56">
        <v>0</v>
      </c>
      <c r="CX23" s="56">
        <v>0</v>
      </c>
      <c r="CY23" s="56">
        <v>0</v>
      </c>
      <c r="CZ23" s="56">
        <v>0</v>
      </c>
      <c r="DA23" s="56">
        <v>0</v>
      </c>
      <c r="DB23" s="56">
        <v>0</v>
      </c>
      <c r="DC23" s="56">
        <v>0</v>
      </c>
      <c r="DD23" s="56">
        <v>0</v>
      </c>
      <c r="DE23" s="56">
        <v>0</v>
      </c>
      <c r="DF23" s="56">
        <v>0</v>
      </c>
      <c r="DG23" s="56">
        <v>0</v>
      </c>
      <c r="DH23" s="56">
        <v>0</v>
      </c>
      <c r="DI23" s="56">
        <v>0</v>
      </c>
      <c r="DJ23" s="56">
        <v>0</v>
      </c>
      <c r="DK23" s="56">
        <v>0</v>
      </c>
      <c r="DL23" s="56">
        <v>0</v>
      </c>
      <c r="DM23" s="56">
        <v>0</v>
      </c>
      <c r="DN23" s="56">
        <v>0</v>
      </c>
      <c r="DO23" s="56">
        <v>0</v>
      </c>
      <c r="DP23" s="56">
        <v>0</v>
      </c>
      <c r="DQ23" s="56">
        <v>0</v>
      </c>
      <c r="DR23" s="56">
        <v>0</v>
      </c>
      <c r="DS23" s="56">
        <v>0</v>
      </c>
      <c r="DT23" s="56">
        <v>0</v>
      </c>
      <c r="DU23" s="56">
        <v>0</v>
      </c>
      <c r="DV23" s="56">
        <v>0</v>
      </c>
      <c r="DW23" s="56">
        <v>0</v>
      </c>
      <c r="DX23" s="56">
        <v>0</v>
      </c>
      <c r="DY23" s="56">
        <v>0</v>
      </c>
      <c r="DZ23" s="56">
        <v>0</v>
      </c>
      <c r="EA23" s="56">
        <v>0</v>
      </c>
      <c r="EB23" s="56">
        <v>0</v>
      </c>
      <c r="EC23" s="56">
        <v>0</v>
      </c>
      <c r="ED23" s="56">
        <v>0</v>
      </c>
      <c r="EE23" s="56">
        <v>0</v>
      </c>
      <c r="EF23" s="56">
        <v>0</v>
      </c>
    </row>
    <row r="24" spans="1:136" ht="20.149999999999999" customHeight="1" x14ac:dyDescent="0.3">
      <c r="A24" s="57" t="s">
        <v>5113</v>
      </c>
      <c r="B24" s="58">
        <v>0</v>
      </c>
      <c r="C24" s="58">
        <v>0</v>
      </c>
      <c r="D24" s="58">
        <v>0</v>
      </c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58">
        <v>0</v>
      </c>
      <c r="P24" s="58">
        <v>0</v>
      </c>
      <c r="Q24" s="58">
        <v>0</v>
      </c>
      <c r="R24" s="58">
        <v>0</v>
      </c>
      <c r="S24" s="58">
        <v>0</v>
      </c>
      <c r="T24" s="58">
        <v>0</v>
      </c>
      <c r="U24" s="58">
        <v>0</v>
      </c>
      <c r="V24" s="58">
        <v>0</v>
      </c>
      <c r="W24" s="58">
        <v>0</v>
      </c>
      <c r="X24" s="58">
        <v>0</v>
      </c>
      <c r="Y24" s="58">
        <v>0</v>
      </c>
      <c r="Z24" s="58">
        <v>0</v>
      </c>
      <c r="AA24" s="58">
        <v>0</v>
      </c>
      <c r="AB24" s="58">
        <v>0</v>
      </c>
      <c r="AC24" s="58">
        <v>0</v>
      </c>
      <c r="AD24" s="58">
        <v>0</v>
      </c>
      <c r="AE24" s="58">
        <v>0</v>
      </c>
      <c r="AF24" s="58">
        <v>0</v>
      </c>
      <c r="AG24" s="58">
        <v>0</v>
      </c>
      <c r="AH24" s="58">
        <v>0</v>
      </c>
      <c r="AI24" s="58">
        <v>0</v>
      </c>
      <c r="AJ24" s="58">
        <v>0</v>
      </c>
      <c r="AK24" s="58">
        <v>0</v>
      </c>
      <c r="AL24" s="58">
        <v>0</v>
      </c>
      <c r="AM24" s="58">
        <v>0</v>
      </c>
      <c r="AN24" s="58">
        <v>0</v>
      </c>
      <c r="AO24" s="58">
        <v>0</v>
      </c>
      <c r="AP24" s="58">
        <v>0</v>
      </c>
      <c r="AQ24" s="58">
        <v>0</v>
      </c>
      <c r="AR24" s="58">
        <v>0</v>
      </c>
      <c r="AS24" s="58">
        <v>0</v>
      </c>
      <c r="AT24" s="58">
        <v>0</v>
      </c>
      <c r="AU24" s="58">
        <v>0</v>
      </c>
      <c r="AV24" s="58">
        <v>0</v>
      </c>
      <c r="AW24" s="58">
        <v>0</v>
      </c>
      <c r="AX24" s="58">
        <v>0</v>
      </c>
      <c r="AY24" s="58">
        <v>0</v>
      </c>
      <c r="AZ24" s="58">
        <v>0</v>
      </c>
      <c r="BA24" s="58">
        <v>0</v>
      </c>
      <c r="BB24" s="58">
        <v>0</v>
      </c>
      <c r="BC24" s="58">
        <v>0</v>
      </c>
      <c r="BD24" s="58">
        <v>0</v>
      </c>
      <c r="BE24" s="58">
        <v>0</v>
      </c>
      <c r="BF24" s="58">
        <v>0</v>
      </c>
      <c r="BG24" s="58">
        <v>0</v>
      </c>
      <c r="BH24" s="58">
        <v>0</v>
      </c>
      <c r="BI24" s="58">
        <v>0</v>
      </c>
      <c r="BJ24" s="58">
        <v>0</v>
      </c>
      <c r="BK24" s="58">
        <v>0</v>
      </c>
      <c r="BL24" s="58">
        <v>0</v>
      </c>
      <c r="BM24" s="58">
        <v>0</v>
      </c>
      <c r="BN24" s="58">
        <v>0</v>
      </c>
      <c r="BO24" s="58">
        <v>0</v>
      </c>
      <c r="BP24" s="58">
        <v>0</v>
      </c>
      <c r="BQ24" s="58">
        <v>0</v>
      </c>
      <c r="BR24" s="58">
        <v>0</v>
      </c>
      <c r="BS24" s="58">
        <v>0</v>
      </c>
      <c r="BT24" s="58">
        <v>0</v>
      </c>
      <c r="BU24" s="58">
        <v>0</v>
      </c>
      <c r="BV24" s="58">
        <v>0</v>
      </c>
      <c r="BW24" s="58">
        <v>0</v>
      </c>
      <c r="BX24" s="58">
        <v>0</v>
      </c>
      <c r="BY24" s="58">
        <v>0</v>
      </c>
      <c r="BZ24" s="58">
        <v>0</v>
      </c>
      <c r="CA24" s="58">
        <v>0</v>
      </c>
      <c r="CB24" s="58">
        <v>0</v>
      </c>
      <c r="CC24" s="58">
        <v>0</v>
      </c>
      <c r="CD24" s="58">
        <v>0</v>
      </c>
      <c r="CE24" s="58">
        <v>0</v>
      </c>
      <c r="CF24" s="58">
        <v>0</v>
      </c>
      <c r="CG24" s="58">
        <v>0</v>
      </c>
      <c r="CH24" s="58">
        <v>0</v>
      </c>
      <c r="CI24" s="58">
        <v>0</v>
      </c>
      <c r="CJ24" s="58">
        <v>0</v>
      </c>
      <c r="CK24" s="58">
        <v>0</v>
      </c>
      <c r="CL24" s="58">
        <v>0</v>
      </c>
      <c r="CM24" s="58">
        <v>0</v>
      </c>
      <c r="CN24" s="58">
        <v>0</v>
      </c>
      <c r="CO24" s="58">
        <v>0</v>
      </c>
      <c r="CP24" s="58">
        <v>0</v>
      </c>
      <c r="CQ24" s="58">
        <v>0</v>
      </c>
      <c r="CR24" s="58">
        <v>0</v>
      </c>
      <c r="CS24" s="58">
        <v>0</v>
      </c>
      <c r="CT24" s="58">
        <v>0</v>
      </c>
      <c r="CU24" s="58">
        <v>0</v>
      </c>
      <c r="CV24" s="58">
        <v>0</v>
      </c>
      <c r="CW24" s="58">
        <v>0</v>
      </c>
      <c r="CX24" s="58">
        <v>0</v>
      </c>
      <c r="CY24" s="58">
        <v>0</v>
      </c>
      <c r="CZ24" s="58">
        <v>0</v>
      </c>
      <c r="DA24" s="58">
        <v>0</v>
      </c>
      <c r="DB24" s="58">
        <v>0</v>
      </c>
      <c r="DC24" s="58">
        <v>0</v>
      </c>
      <c r="DD24" s="58">
        <v>0</v>
      </c>
      <c r="DE24" s="58">
        <v>0</v>
      </c>
      <c r="DF24" s="58">
        <v>0</v>
      </c>
      <c r="DG24" s="58">
        <v>0</v>
      </c>
      <c r="DH24" s="58">
        <v>0</v>
      </c>
      <c r="DI24" s="58">
        <v>0</v>
      </c>
      <c r="DJ24" s="58">
        <v>0</v>
      </c>
      <c r="DK24" s="58">
        <v>0</v>
      </c>
      <c r="DL24" s="58">
        <v>0</v>
      </c>
      <c r="DM24" s="58">
        <v>0</v>
      </c>
      <c r="DN24" s="58">
        <v>0</v>
      </c>
      <c r="DO24" s="58">
        <v>0</v>
      </c>
      <c r="DP24" s="58">
        <v>0</v>
      </c>
      <c r="DQ24" s="58">
        <v>0</v>
      </c>
      <c r="DR24" s="58">
        <v>0</v>
      </c>
      <c r="DS24" s="58">
        <v>0</v>
      </c>
      <c r="DT24" s="58">
        <v>0</v>
      </c>
      <c r="DU24" s="58">
        <v>0</v>
      </c>
      <c r="DV24" s="58">
        <v>0</v>
      </c>
      <c r="DW24" s="58">
        <v>0</v>
      </c>
      <c r="DX24" s="58">
        <v>0</v>
      </c>
      <c r="DY24" s="58">
        <v>0</v>
      </c>
      <c r="DZ24" s="58">
        <v>0</v>
      </c>
      <c r="EA24" s="58">
        <v>0</v>
      </c>
      <c r="EB24" s="58">
        <v>0</v>
      </c>
      <c r="EC24" s="58">
        <v>0</v>
      </c>
      <c r="ED24" s="58">
        <v>0</v>
      </c>
      <c r="EE24" s="58">
        <v>0</v>
      </c>
      <c r="EF24" s="58">
        <v>0</v>
      </c>
    </row>
    <row r="25" spans="1:136" ht="37" customHeight="1" x14ac:dyDescent="0.3"/>
    <row r="26" spans="1:136" ht="31.5" customHeight="1" x14ac:dyDescent="0.3">
      <c r="A26" s="42" t="s">
        <v>5196</v>
      </c>
      <c r="B26" s="42"/>
    </row>
    <row r="27" spans="1:136" s="42" customFormat="1" ht="34.5" customHeight="1" x14ac:dyDescent="0.3">
      <c r="A27" s="55" t="s">
        <v>2687</v>
      </c>
      <c r="B27" s="59" t="s">
        <v>2688</v>
      </c>
      <c r="C27" s="59" t="s">
        <v>2689</v>
      </c>
      <c r="D27" s="55" t="s">
        <v>2691</v>
      </c>
      <c r="E27" s="55" t="s">
        <v>2692</v>
      </c>
      <c r="F27" s="55" t="s">
        <v>2694</v>
      </c>
      <c r="G27" s="55" t="s">
        <v>2695</v>
      </c>
      <c r="H27" s="55" t="s">
        <v>2700</v>
      </c>
      <c r="I27" s="55" t="s">
        <v>2701</v>
      </c>
      <c r="J27" s="55" t="s">
        <v>2706</v>
      </c>
      <c r="K27" s="55" t="s">
        <v>2707</v>
      </c>
      <c r="L27" s="55" t="s">
        <v>2709</v>
      </c>
      <c r="M27" s="55" t="s">
        <v>2710</v>
      </c>
      <c r="N27" s="55" t="s">
        <v>2823</v>
      </c>
      <c r="O27" s="55" t="s">
        <v>2824</v>
      </c>
      <c r="P27" s="55" t="s">
        <v>2825</v>
      </c>
      <c r="Q27" s="55" t="s">
        <v>2826</v>
      </c>
      <c r="R27" s="55" t="s">
        <v>2827</v>
      </c>
      <c r="S27" s="55" t="s">
        <v>2828</v>
      </c>
      <c r="T27" s="55" t="s">
        <v>2829</v>
      </c>
      <c r="U27" s="55" t="s">
        <v>2830</v>
      </c>
      <c r="V27" s="55" t="s">
        <v>2831</v>
      </c>
      <c r="W27" s="55" t="s">
        <v>2832</v>
      </c>
      <c r="X27" s="55" t="s">
        <v>2833</v>
      </c>
      <c r="Y27" s="55" t="s">
        <v>2834</v>
      </c>
      <c r="Z27" s="55" t="s">
        <v>2835</v>
      </c>
      <c r="AA27" s="55" t="s">
        <v>2836</v>
      </c>
      <c r="AB27" s="55" t="s">
        <v>2837</v>
      </c>
      <c r="AC27" s="55" t="s">
        <v>2838</v>
      </c>
      <c r="AD27" s="55" t="s">
        <v>2839</v>
      </c>
      <c r="AE27" s="55" t="s">
        <v>2840</v>
      </c>
      <c r="AF27" s="55" t="s">
        <v>2841</v>
      </c>
      <c r="AG27" s="55" t="s">
        <v>2842</v>
      </c>
      <c r="AH27" s="55" t="s">
        <v>2843</v>
      </c>
      <c r="AI27" s="55" t="s">
        <v>2844</v>
      </c>
      <c r="AJ27" s="55" t="s">
        <v>2845</v>
      </c>
      <c r="AK27" s="55" t="s">
        <v>2846</v>
      </c>
      <c r="AL27" s="55" t="s">
        <v>2847</v>
      </c>
      <c r="AM27" s="55" t="s">
        <v>2848</v>
      </c>
      <c r="AN27" s="55" t="s">
        <v>2849</v>
      </c>
      <c r="AO27" s="55" t="s">
        <v>2850</v>
      </c>
      <c r="AP27" s="55" t="s">
        <v>2851</v>
      </c>
      <c r="AQ27" s="55" t="s">
        <v>2852</v>
      </c>
      <c r="AR27" s="55" t="s">
        <v>2853</v>
      </c>
      <c r="AS27" s="55" t="s">
        <v>2854</v>
      </c>
      <c r="AT27" s="55" t="s">
        <v>2855</v>
      </c>
      <c r="AU27" s="55" t="s">
        <v>2856</v>
      </c>
      <c r="AV27" s="55" t="s">
        <v>2857</v>
      </c>
      <c r="AW27" s="55" t="s">
        <v>2858</v>
      </c>
      <c r="AX27" s="55" t="s">
        <v>2859</v>
      </c>
      <c r="AY27" s="55" t="s">
        <v>2860</v>
      </c>
      <c r="AZ27" s="55" t="s">
        <v>2861</v>
      </c>
      <c r="BA27" s="55" t="s">
        <v>2862</v>
      </c>
      <c r="BB27" s="55" t="s">
        <v>2863</v>
      </c>
      <c r="BC27" s="55" t="s">
        <v>2864</v>
      </c>
      <c r="BD27" s="55" t="s">
        <v>2865</v>
      </c>
      <c r="BE27" s="55" t="s">
        <v>2866</v>
      </c>
      <c r="BF27" s="55" t="s">
        <v>2867</v>
      </c>
      <c r="BG27" s="55" t="s">
        <v>2868</v>
      </c>
      <c r="BH27" s="55" t="s">
        <v>2869</v>
      </c>
      <c r="BI27" s="55" t="s">
        <v>2870</v>
      </c>
      <c r="BJ27" s="55" t="s">
        <v>2871</v>
      </c>
      <c r="BK27" s="55" t="s">
        <v>2872</v>
      </c>
      <c r="BL27" s="55" t="s">
        <v>2873</v>
      </c>
      <c r="BM27" s="55" t="s">
        <v>2874</v>
      </c>
      <c r="BN27" s="55" t="s">
        <v>2790</v>
      </c>
      <c r="BO27" s="55" t="s">
        <v>2791</v>
      </c>
      <c r="BP27" s="55" t="s">
        <v>2875</v>
      </c>
      <c r="BQ27" s="55" t="s">
        <v>2876</v>
      </c>
      <c r="BR27" s="55" t="s">
        <v>2793</v>
      </c>
      <c r="BS27" s="55" t="s">
        <v>2794</v>
      </c>
      <c r="BT27" s="55" t="s">
        <v>2796</v>
      </c>
      <c r="BU27" s="55" t="s">
        <v>2797</v>
      </c>
      <c r="BV27" s="55" t="s">
        <v>2877</v>
      </c>
      <c r="BW27" s="55" t="s">
        <v>2878</v>
      </c>
      <c r="BX27" s="55" t="s">
        <v>2802</v>
      </c>
      <c r="BY27" s="55" t="s">
        <v>2803</v>
      </c>
      <c r="BZ27" s="55" t="s">
        <v>2805</v>
      </c>
      <c r="CA27" s="55" t="s">
        <v>2806</v>
      </c>
      <c r="CB27" s="55" t="s">
        <v>2808</v>
      </c>
      <c r="CC27" s="55" t="s">
        <v>2809</v>
      </c>
      <c r="CD27" s="55" t="s">
        <v>2814</v>
      </c>
      <c r="CE27" s="55" t="s">
        <v>2815</v>
      </c>
      <c r="CF27" s="55" t="s">
        <v>2879</v>
      </c>
      <c r="CG27" s="55" t="s">
        <v>2880</v>
      </c>
    </row>
    <row r="28" spans="1:136" ht="20.149999999999999" customHeight="1" x14ac:dyDescent="0.3">
      <c r="A28" s="56" t="s">
        <v>5115</v>
      </c>
      <c r="B28" s="60">
        <v>128</v>
      </c>
      <c r="C28" s="60">
        <v>226</v>
      </c>
      <c r="D28" s="56">
        <v>202</v>
      </c>
      <c r="E28" s="56">
        <v>226</v>
      </c>
      <c r="F28" s="56">
        <v>118</v>
      </c>
      <c r="G28" s="56">
        <v>142</v>
      </c>
      <c r="H28" s="56">
        <v>152</v>
      </c>
      <c r="I28" s="56">
        <v>62</v>
      </c>
      <c r="J28" s="56">
        <v>90</v>
      </c>
      <c r="K28" s="56">
        <v>82</v>
      </c>
      <c r="L28" s="56">
        <v>20</v>
      </c>
      <c r="M28" s="56">
        <v>60</v>
      </c>
      <c r="N28" s="56">
        <v>10</v>
      </c>
      <c r="O28" s="56">
        <v>84</v>
      </c>
      <c r="P28" s="56">
        <v>98</v>
      </c>
      <c r="Q28" s="56">
        <v>50</v>
      </c>
      <c r="R28" s="56">
        <v>8</v>
      </c>
      <c r="S28" s="56">
        <v>144</v>
      </c>
      <c r="T28" s="56">
        <v>98</v>
      </c>
      <c r="U28" s="56">
        <v>106</v>
      </c>
      <c r="V28" s="56">
        <v>158</v>
      </c>
      <c r="W28" s="56">
        <v>28</v>
      </c>
      <c r="X28" s="56">
        <v>64</v>
      </c>
      <c r="Y28" s="56">
        <v>62</v>
      </c>
      <c r="Z28" s="56">
        <v>100</v>
      </c>
      <c r="AA28" s="56">
        <v>56</v>
      </c>
      <c r="AB28" s="56">
        <v>52</v>
      </c>
      <c r="AC28" s="56">
        <v>28</v>
      </c>
      <c r="AD28" s="56">
        <v>90</v>
      </c>
      <c r="AE28" s="56">
        <v>132</v>
      </c>
      <c r="AF28" s="56">
        <v>108</v>
      </c>
      <c r="AG28" s="56">
        <v>120</v>
      </c>
      <c r="AH28" s="56">
        <v>66</v>
      </c>
      <c r="AI28" s="56">
        <v>70</v>
      </c>
      <c r="AJ28" s="56">
        <v>70</v>
      </c>
      <c r="AK28" s="56">
        <v>50</v>
      </c>
      <c r="AL28" s="56">
        <v>52</v>
      </c>
      <c r="AM28" s="56">
        <v>18</v>
      </c>
      <c r="AN28" s="56">
        <v>24</v>
      </c>
      <c r="AO28" s="56">
        <v>54</v>
      </c>
      <c r="AP28" s="56">
        <v>164</v>
      </c>
      <c r="AQ28" s="56">
        <v>140</v>
      </c>
      <c r="AR28" s="56">
        <v>92</v>
      </c>
      <c r="AS28" s="56">
        <v>106</v>
      </c>
      <c r="AT28" s="56">
        <v>92</v>
      </c>
      <c r="AU28" s="56">
        <v>80</v>
      </c>
      <c r="AV28" s="56">
        <v>100</v>
      </c>
      <c r="AW28" s="56">
        <v>126</v>
      </c>
      <c r="AX28" s="56">
        <v>116</v>
      </c>
      <c r="AY28" s="56">
        <v>42</v>
      </c>
      <c r="AZ28" s="56">
        <v>48</v>
      </c>
      <c r="BA28" s="56">
        <v>118</v>
      </c>
      <c r="BB28" s="56">
        <v>106</v>
      </c>
      <c r="BC28" s="56">
        <v>116</v>
      </c>
      <c r="BD28" s="56">
        <v>118</v>
      </c>
      <c r="BE28" s="56">
        <v>112</v>
      </c>
      <c r="BF28" s="56">
        <v>70</v>
      </c>
      <c r="BG28" s="56">
        <v>94</v>
      </c>
      <c r="BH28" s="56">
        <v>88</v>
      </c>
      <c r="BI28" s="56">
        <v>118</v>
      </c>
      <c r="BJ28" s="56">
        <v>132</v>
      </c>
      <c r="BK28" s="56">
        <v>126</v>
      </c>
      <c r="BL28" s="56">
        <v>46</v>
      </c>
      <c r="BM28" s="56">
        <v>92</v>
      </c>
      <c r="BN28" s="56">
        <v>26</v>
      </c>
      <c r="BO28" s="56">
        <v>104</v>
      </c>
      <c r="BP28" s="56">
        <v>130</v>
      </c>
      <c r="BQ28" s="56">
        <v>126</v>
      </c>
      <c r="BR28" s="56">
        <v>88</v>
      </c>
      <c r="BS28" s="56">
        <v>124</v>
      </c>
      <c r="BT28" s="56">
        <v>174</v>
      </c>
      <c r="BU28" s="56">
        <v>202</v>
      </c>
      <c r="BV28" s="56">
        <v>140</v>
      </c>
      <c r="BW28" s="56">
        <v>114</v>
      </c>
      <c r="BX28" s="56">
        <v>60</v>
      </c>
      <c r="BY28" s="56">
        <v>50</v>
      </c>
      <c r="BZ28" s="56">
        <v>76</v>
      </c>
      <c r="CA28" s="56">
        <v>42</v>
      </c>
      <c r="CB28" s="56">
        <v>62</v>
      </c>
      <c r="CC28" s="56">
        <v>46</v>
      </c>
      <c r="CD28" s="56">
        <v>34</v>
      </c>
      <c r="CE28" s="56">
        <v>38</v>
      </c>
      <c r="CF28" s="56">
        <v>50</v>
      </c>
      <c r="CG28" s="56">
        <v>28</v>
      </c>
    </row>
    <row r="29" spans="1:136" ht="20.149999999999999" customHeight="1" x14ac:dyDescent="0.3">
      <c r="A29" s="56" t="s">
        <v>5116</v>
      </c>
      <c r="B29" s="60">
        <v>0</v>
      </c>
      <c r="C29" s="60">
        <v>0</v>
      </c>
      <c r="D29" s="56">
        <v>0</v>
      </c>
      <c r="E29" s="56">
        <v>0</v>
      </c>
      <c r="F29" s="56">
        <v>0</v>
      </c>
      <c r="G29" s="56">
        <v>0</v>
      </c>
      <c r="H29" s="56">
        <v>0</v>
      </c>
      <c r="I29" s="56">
        <v>0</v>
      </c>
      <c r="J29" s="56">
        <v>0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0</v>
      </c>
      <c r="Q29" s="56">
        <v>0</v>
      </c>
      <c r="R29" s="56">
        <v>0</v>
      </c>
      <c r="S29" s="56">
        <v>0</v>
      </c>
      <c r="T29" s="56">
        <v>0</v>
      </c>
      <c r="U29" s="56">
        <v>0</v>
      </c>
      <c r="V29" s="56">
        <v>0</v>
      </c>
      <c r="W29" s="56">
        <v>0</v>
      </c>
      <c r="X29" s="56">
        <v>0</v>
      </c>
      <c r="Y29" s="56">
        <v>0</v>
      </c>
      <c r="Z29" s="56">
        <v>0</v>
      </c>
      <c r="AA29" s="56">
        <v>0</v>
      </c>
      <c r="AB29" s="56">
        <v>0</v>
      </c>
      <c r="AC29" s="56">
        <v>0</v>
      </c>
      <c r="AD29" s="56">
        <v>0</v>
      </c>
      <c r="AE29" s="56">
        <v>0</v>
      </c>
      <c r="AF29" s="56">
        <v>0</v>
      </c>
      <c r="AG29" s="56">
        <v>0</v>
      </c>
      <c r="AH29" s="56">
        <v>0</v>
      </c>
      <c r="AI29" s="56">
        <v>0</v>
      </c>
      <c r="AJ29" s="56">
        <v>0</v>
      </c>
      <c r="AK29" s="56">
        <v>0</v>
      </c>
      <c r="AL29" s="56">
        <v>0</v>
      </c>
      <c r="AM29" s="56">
        <v>0</v>
      </c>
      <c r="AN29" s="56">
        <v>0</v>
      </c>
      <c r="AO29" s="56">
        <v>0</v>
      </c>
      <c r="AP29" s="56">
        <v>0</v>
      </c>
      <c r="AQ29" s="56">
        <v>0</v>
      </c>
      <c r="AR29" s="56">
        <v>0</v>
      </c>
      <c r="AS29" s="56">
        <v>0</v>
      </c>
      <c r="AT29" s="56">
        <v>0</v>
      </c>
      <c r="AU29" s="56">
        <v>0</v>
      </c>
      <c r="AV29" s="56">
        <v>0</v>
      </c>
      <c r="AW29" s="56">
        <v>0</v>
      </c>
      <c r="AX29" s="56">
        <v>0</v>
      </c>
      <c r="AY29" s="56">
        <v>0</v>
      </c>
      <c r="AZ29" s="56">
        <v>0</v>
      </c>
      <c r="BA29" s="56">
        <v>0</v>
      </c>
      <c r="BB29" s="56">
        <v>0</v>
      </c>
      <c r="BC29" s="56">
        <v>0</v>
      </c>
      <c r="BD29" s="56">
        <v>0</v>
      </c>
      <c r="BE29" s="56">
        <v>0</v>
      </c>
      <c r="BF29" s="56">
        <v>0</v>
      </c>
      <c r="BG29" s="56">
        <v>0</v>
      </c>
      <c r="BH29" s="56">
        <v>0</v>
      </c>
      <c r="BI29" s="56">
        <v>0</v>
      </c>
      <c r="BJ29" s="56">
        <v>0</v>
      </c>
      <c r="BK29" s="56">
        <v>0</v>
      </c>
      <c r="BL29" s="56">
        <v>0</v>
      </c>
      <c r="BM29" s="56">
        <v>0</v>
      </c>
      <c r="BN29" s="56">
        <v>0</v>
      </c>
      <c r="BO29" s="56">
        <v>0</v>
      </c>
      <c r="BP29" s="56">
        <v>0</v>
      </c>
      <c r="BQ29" s="56">
        <v>0</v>
      </c>
      <c r="BR29" s="56">
        <v>0</v>
      </c>
      <c r="BS29" s="56">
        <v>0</v>
      </c>
      <c r="BT29" s="56">
        <v>0</v>
      </c>
      <c r="BU29" s="56">
        <v>0</v>
      </c>
      <c r="BV29" s="56">
        <v>0</v>
      </c>
      <c r="BW29" s="56">
        <v>0</v>
      </c>
      <c r="BX29" s="56">
        <v>0</v>
      </c>
      <c r="BY29" s="56">
        <v>0</v>
      </c>
      <c r="BZ29" s="56">
        <v>0</v>
      </c>
      <c r="CA29" s="56">
        <v>0</v>
      </c>
      <c r="CB29" s="56">
        <v>0</v>
      </c>
      <c r="CC29" s="56">
        <v>0</v>
      </c>
      <c r="CD29" s="56">
        <v>0</v>
      </c>
      <c r="CE29" s="56">
        <v>0</v>
      </c>
      <c r="CF29" s="56">
        <v>0</v>
      </c>
      <c r="CG29" s="56">
        <v>0</v>
      </c>
    </row>
    <row r="30" spans="1:136" ht="20.149999999999999" customHeight="1" x14ac:dyDescent="0.3">
      <c r="A30" s="56" t="s">
        <v>5117</v>
      </c>
      <c r="B30" s="60">
        <v>0</v>
      </c>
      <c r="C30" s="60">
        <v>0</v>
      </c>
      <c r="D30" s="56">
        <v>0</v>
      </c>
      <c r="E30" s="56">
        <v>0</v>
      </c>
      <c r="F30" s="56">
        <v>0</v>
      </c>
      <c r="G30" s="56">
        <v>0</v>
      </c>
      <c r="H30" s="56">
        <v>0</v>
      </c>
      <c r="I30" s="56">
        <v>0</v>
      </c>
      <c r="J30" s="56">
        <v>0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0</v>
      </c>
      <c r="Q30" s="56">
        <v>0</v>
      </c>
      <c r="R30" s="56">
        <v>0</v>
      </c>
      <c r="S30" s="56">
        <v>0</v>
      </c>
      <c r="T30" s="56">
        <v>0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56">
        <v>0</v>
      </c>
      <c r="AA30" s="56">
        <v>0</v>
      </c>
      <c r="AB30" s="56">
        <v>0</v>
      </c>
      <c r="AC30" s="56">
        <v>0</v>
      </c>
      <c r="AD30" s="56">
        <v>0</v>
      </c>
      <c r="AE30" s="56">
        <v>0</v>
      </c>
      <c r="AF30" s="56">
        <v>0</v>
      </c>
      <c r="AG30" s="56">
        <v>0</v>
      </c>
      <c r="AH30" s="56">
        <v>0</v>
      </c>
      <c r="AI30" s="56">
        <v>0</v>
      </c>
      <c r="AJ30" s="56">
        <v>0</v>
      </c>
      <c r="AK30" s="56">
        <v>0</v>
      </c>
      <c r="AL30" s="56">
        <v>0</v>
      </c>
      <c r="AM30" s="56">
        <v>0</v>
      </c>
      <c r="AN30" s="56">
        <v>0</v>
      </c>
      <c r="AO30" s="56">
        <v>0</v>
      </c>
      <c r="AP30" s="56">
        <v>0</v>
      </c>
      <c r="AQ30" s="56">
        <v>0</v>
      </c>
      <c r="AR30" s="56">
        <v>0</v>
      </c>
      <c r="AS30" s="56">
        <v>0</v>
      </c>
      <c r="AT30" s="56">
        <v>0</v>
      </c>
      <c r="AU30" s="56">
        <v>0</v>
      </c>
      <c r="AV30" s="56">
        <v>0</v>
      </c>
      <c r="AW30" s="56">
        <v>0</v>
      </c>
      <c r="AX30" s="56">
        <v>0</v>
      </c>
      <c r="AY30" s="56">
        <v>0</v>
      </c>
      <c r="AZ30" s="56">
        <v>0</v>
      </c>
      <c r="BA30" s="56">
        <v>0</v>
      </c>
      <c r="BB30" s="56">
        <v>0</v>
      </c>
      <c r="BC30" s="56">
        <v>0</v>
      </c>
      <c r="BD30" s="56">
        <v>0</v>
      </c>
      <c r="BE30" s="56">
        <v>0</v>
      </c>
      <c r="BF30" s="56">
        <v>0</v>
      </c>
      <c r="BG30" s="56">
        <v>0</v>
      </c>
      <c r="BH30" s="56">
        <v>0</v>
      </c>
      <c r="BI30" s="56">
        <v>0</v>
      </c>
      <c r="BJ30" s="56">
        <v>0</v>
      </c>
      <c r="BK30" s="56">
        <v>0</v>
      </c>
      <c r="BL30" s="56">
        <v>0</v>
      </c>
      <c r="BM30" s="56">
        <v>0</v>
      </c>
      <c r="BN30" s="56">
        <v>0</v>
      </c>
      <c r="BO30" s="56">
        <v>0</v>
      </c>
      <c r="BP30" s="56">
        <v>0</v>
      </c>
      <c r="BQ30" s="56">
        <v>0</v>
      </c>
      <c r="BR30" s="56">
        <v>0</v>
      </c>
      <c r="BS30" s="56">
        <v>0</v>
      </c>
      <c r="BT30" s="56">
        <v>0</v>
      </c>
      <c r="BU30" s="56">
        <v>0</v>
      </c>
      <c r="BV30" s="56">
        <v>0</v>
      </c>
      <c r="BW30" s="56">
        <v>0</v>
      </c>
      <c r="BX30" s="56">
        <v>0</v>
      </c>
      <c r="BY30" s="56">
        <v>0</v>
      </c>
      <c r="BZ30" s="56">
        <v>0</v>
      </c>
      <c r="CA30" s="56">
        <v>0</v>
      </c>
      <c r="CB30" s="56">
        <v>0</v>
      </c>
      <c r="CC30" s="56">
        <v>0</v>
      </c>
      <c r="CD30" s="56">
        <v>0</v>
      </c>
      <c r="CE30" s="56">
        <v>0</v>
      </c>
      <c r="CF30" s="56">
        <v>0</v>
      </c>
      <c r="CG30" s="56">
        <v>0</v>
      </c>
    </row>
    <row r="31" spans="1:136" ht="20.149999999999999" customHeight="1" x14ac:dyDescent="0.3">
      <c r="A31" s="56" t="s">
        <v>5118</v>
      </c>
      <c r="B31" s="60">
        <v>0</v>
      </c>
      <c r="C31" s="60">
        <v>0</v>
      </c>
      <c r="D31" s="56">
        <v>14</v>
      </c>
      <c r="E31" s="56">
        <v>46</v>
      </c>
      <c r="F31" s="56">
        <v>0</v>
      </c>
      <c r="G31" s="56">
        <v>8</v>
      </c>
      <c r="H31" s="56">
        <v>10</v>
      </c>
      <c r="I31" s="56">
        <v>2</v>
      </c>
      <c r="J31" s="56">
        <v>0</v>
      </c>
      <c r="K31" s="56">
        <v>0</v>
      </c>
      <c r="L31" s="56">
        <v>0</v>
      </c>
      <c r="M31" s="56">
        <v>6</v>
      </c>
      <c r="N31" s="56">
        <v>0</v>
      </c>
      <c r="O31" s="56">
        <v>12</v>
      </c>
      <c r="P31" s="56">
        <v>12</v>
      </c>
      <c r="Q31" s="56">
        <v>0</v>
      </c>
      <c r="R31" s="56">
        <v>0</v>
      </c>
      <c r="S31" s="56">
        <v>2</v>
      </c>
      <c r="T31" s="56">
        <v>2</v>
      </c>
      <c r="U31" s="56">
        <v>4</v>
      </c>
      <c r="V31" s="56">
        <v>26</v>
      </c>
      <c r="W31" s="56">
        <v>2</v>
      </c>
      <c r="X31" s="56">
        <v>2</v>
      </c>
      <c r="Y31" s="56">
        <v>6</v>
      </c>
      <c r="Z31" s="56">
        <v>2</v>
      </c>
      <c r="AA31" s="56">
        <v>8</v>
      </c>
      <c r="AB31" s="56">
        <v>0</v>
      </c>
      <c r="AC31" s="56">
        <v>0</v>
      </c>
      <c r="AD31" s="56">
        <v>8</v>
      </c>
      <c r="AE31" s="56">
        <v>4</v>
      </c>
      <c r="AF31" s="56">
        <v>8</v>
      </c>
      <c r="AG31" s="56">
        <v>8</v>
      </c>
      <c r="AH31" s="56">
        <v>2</v>
      </c>
      <c r="AI31" s="56">
        <v>8</v>
      </c>
      <c r="AJ31" s="56">
        <v>6</v>
      </c>
      <c r="AK31" s="56">
        <v>0</v>
      </c>
      <c r="AL31" s="56">
        <v>0</v>
      </c>
      <c r="AM31" s="56">
        <v>2</v>
      </c>
      <c r="AN31" s="56">
        <v>0</v>
      </c>
      <c r="AO31" s="56">
        <v>2</v>
      </c>
      <c r="AP31" s="56">
        <v>4</v>
      </c>
      <c r="AQ31" s="56">
        <v>2</v>
      </c>
      <c r="AR31" s="56">
        <v>4</v>
      </c>
      <c r="AS31" s="56">
        <v>18</v>
      </c>
      <c r="AT31" s="56">
        <v>0</v>
      </c>
      <c r="AU31" s="56">
        <v>4</v>
      </c>
      <c r="AV31" s="56">
        <v>2</v>
      </c>
      <c r="AW31" s="56">
        <v>4</v>
      </c>
      <c r="AX31" s="56">
        <v>4</v>
      </c>
      <c r="AY31" s="56">
        <v>0</v>
      </c>
      <c r="AZ31" s="56">
        <v>0</v>
      </c>
      <c r="BA31" s="56">
        <v>6</v>
      </c>
      <c r="BB31" s="56">
        <v>10</v>
      </c>
      <c r="BC31" s="56">
        <v>0</v>
      </c>
      <c r="BD31" s="56">
        <v>2</v>
      </c>
      <c r="BE31" s="56">
        <v>0</v>
      </c>
      <c r="BF31" s="56">
        <v>4</v>
      </c>
      <c r="BG31" s="56">
        <v>8</v>
      </c>
      <c r="BH31" s="56">
        <v>0</v>
      </c>
      <c r="BI31" s="56">
        <v>0</v>
      </c>
      <c r="BJ31" s="56">
        <v>2</v>
      </c>
      <c r="BK31" s="56">
        <v>2</v>
      </c>
      <c r="BL31" s="56">
        <v>6</v>
      </c>
      <c r="BM31" s="56">
        <v>2</v>
      </c>
      <c r="BN31" s="56">
        <v>0</v>
      </c>
      <c r="BO31" s="56">
        <v>0</v>
      </c>
      <c r="BP31" s="56">
        <v>0</v>
      </c>
      <c r="BQ31" s="56">
        <v>0</v>
      </c>
      <c r="BR31" s="56">
        <v>4</v>
      </c>
      <c r="BS31" s="56">
        <v>0</v>
      </c>
      <c r="BT31" s="56">
        <v>0</v>
      </c>
      <c r="BU31" s="56">
        <v>0</v>
      </c>
      <c r="BV31" s="56">
        <v>0</v>
      </c>
      <c r="BW31" s="56">
        <v>0</v>
      </c>
      <c r="BX31" s="56">
        <v>0</v>
      </c>
      <c r="BY31" s="56">
        <v>2</v>
      </c>
      <c r="BZ31" s="56">
        <v>8</v>
      </c>
      <c r="CA31" s="56">
        <v>0</v>
      </c>
      <c r="CB31" s="56">
        <v>0</v>
      </c>
      <c r="CC31" s="56">
        <v>8</v>
      </c>
      <c r="CD31" s="56">
        <v>0</v>
      </c>
      <c r="CE31" s="56">
        <v>0</v>
      </c>
      <c r="CF31" s="56">
        <v>4</v>
      </c>
      <c r="CG31" s="56">
        <v>0</v>
      </c>
    </row>
    <row r="32" spans="1:136" ht="20.149999999999999" customHeight="1" x14ac:dyDescent="0.3">
      <c r="A32" s="56" t="s">
        <v>5119</v>
      </c>
      <c r="B32" s="60">
        <v>0</v>
      </c>
      <c r="C32" s="60">
        <v>0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v>0</v>
      </c>
      <c r="J32" s="56">
        <v>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0</v>
      </c>
      <c r="Q32" s="56">
        <v>0</v>
      </c>
      <c r="R32" s="56">
        <v>0</v>
      </c>
      <c r="S32" s="56">
        <v>0</v>
      </c>
      <c r="T32" s="56">
        <v>0</v>
      </c>
      <c r="U32" s="56">
        <v>0</v>
      </c>
      <c r="V32" s="56">
        <v>0</v>
      </c>
      <c r="W32" s="56">
        <v>0</v>
      </c>
      <c r="X32" s="56">
        <v>0</v>
      </c>
      <c r="Y32" s="56">
        <v>0</v>
      </c>
      <c r="Z32" s="56">
        <v>0</v>
      </c>
      <c r="AA32" s="56">
        <v>0</v>
      </c>
      <c r="AB32" s="56">
        <v>0</v>
      </c>
      <c r="AC32" s="56">
        <v>0</v>
      </c>
      <c r="AD32" s="56">
        <v>0</v>
      </c>
      <c r="AE32" s="56">
        <v>0</v>
      </c>
      <c r="AF32" s="56">
        <v>0</v>
      </c>
      <c r="AG32" s="56">
        <v>0</v>
      </c>
      <c r="AH32" s="56">
        <v>0</v>
      </c>
      <c r="AI32" s="56">
        <v>0</v>
      </c>
      <c r="AJ32" s="56">
        <v>0</v>
      </c>
      <c r="AK32" s="56">
        <v>0</v>
      </c>
      <c r="AL32" s="56">
        <v>0</v>
      </c>
      <c r="AM32" s="56">
        <v>0</v>
      </c>
      <c r="AN32" s="56">
        <v>0</v>
      </c>
      <c r="AO32" s="56">
        <v>0</v>
      </c>
      <c r="AP32" s="56">
        <v>0</v>
      </c>
      <c r="AQ32" s="56">
        <v>0</v>
      </c>
      <c r="AR32" s="56">
        <v>0</v>
      </c>
      <c r="AS32" s="56">
        <v>0</v>
      </c>
      <c r="AT32" s="56">
        <v>0</v>
      </c>
      <c r="AU32" s="56">
        <v>0</v>
      </c>
      <c r="AV32" s="56">
        <v>0</v>
      </c>
      <c r="AW32" s="56">
        <v>0</v>
      </c>
      <c r="AX32" s="56">
        <v>0</v>
      </c>
      <c r="AY32" s="56">
        <v>0</v>
      </c>
      <c r="AZ32" s="56">
        <v>0</v>
      </c>
      <c r="BA32" s="56">
        <v>0</v>
      </c>
      <c r="BB32" s="56">
        <v>0</v>
      </c>
      <c r="BC32" s="56">
        <v>0</v>
      </c>
      <c r="BD32" s="56">
        <v>0</v>
      </c>
      <c r="BE32" s="56">
        <v>0</v>
      </c>
      <c r="BF32" s="56">
        <v>0</v>
      </c>
      <c r="BG32" s="56">
        <v>0</v>
      </c>
      <c r="BH32" s="56">
        <v>0</v>
      </c>
      <c r="BI32" s="56">
        <v>0</v>
      </c>
      <c r="BJ32" s="56">
        <v>0</v>
      </c>
      <c r="BK32" s="56">
        <v>0</v>
      </c>
      <c r="BL32" s="56">
        <v>0</v>
      </c>
      <c r="BM32" s="56">
        <v>0</v>
      </c>
      <c r="BN32" s="56">
        <v>0</v>
      </c>
      <c r="BO32" s="56">
        <v>0</v>
      </c>
      <c r="BP32" s="56">
        <v>0</v>
      </c>
      <c r="BQ32" s="56">
        <v>0</v>
      </c>
      <c r="BR32" s="56">
        <v>0</v>
      </c>
      <c r="BS32" s="56">
        <v>0</v>
      </c>
      <c r="BT32" s="56">
        <v>0</v>
      </c>
      <c r="BU32" s="56">
        <v>0</v>
      </c>
      <c r="BV32" s="56">
        <v>0</v>
      </c>
      <c r="BW32" s="56">
        <v>0</v>
      </c>
      <c r="BX32" s="56">
        <v>0</v>
      </c>
      <c r="BY32" s="56">
        <v>0</v>
      </c>
      <c r="BZ32" s="56">
        <v>0</v>
      </c>
      <c r="CA32" s="56">
        <v>0</v>
      </c>
      <c r="CB32" s="56">
        <v>0</v>
      </c>
      <c r="CC32" s="56">
        <v>0</v>
      </c>
      <c r="CD32" s="56">
        <v>0</v>
      </c>
      <c r="CE32" s="56">
        <v>0</v>
      </c>
      <c r="CF32" s="56">
        <v>0</v>
      </c>
      <c r="CG32" s="56">
        <v>0</v>
      </c>
    </row>
    <row r="33" spans="1:92" ht="20.149999999999999" customHeight="1" x14ac:dyDescent="0.3">
      <c r="A33" s="56" t="s">
        <v>5120</v>
      </c>
      <c r="B33" s="60">
        <v>0</v>
      </c>
      <c r="C33" s="60">
        <v>0</v>
      </c>
      <c r="D33" s="56">
        <v>0</v>
      </c>
      <c r="E33" s="56">
        <v>0</v>
      </c>
      <c r="F33" s="56">
        <v>0</v>
      </c>
      <c r="G33" s="56">
        <v>0</v>
      </c>
      <c r="H33" s="56">
        <v>0</v>
      </c>
      <c r="I33" s="56">
        <v>0</v>
      </c>
      <c r="J33" s="56">
        <v>0</v>
      </c>
      <c r="K33" s="56">
        <v>0</v>
      </c>
      <c r="L33" s="56">
        <v>0</v>
      </c>
      <c r="M33" s="56">
        <v>0</v>
      </c>
      <c r="N33" s="56">
        <v>0</v>
      </c>
      <c r="O33" s="56">
        <v>0</v>
      </c>
      <c r="P33" s="56">
        <v>0</v>
      </c>
      <c r="Q33" s="56">
        <v>0</v>
      </c>
      <c r="R33" s="56">
        <v>0</v>
      </c>
      <c r="S33" s="56">
        <v>0</v>
      </c>
      <c r="T33" s="56">
        <v>0</v>
      </c>
      <c r="U33" s="56">
        <v>0</v>
      </c>
      <c r="V33" s="56">
        <v>0</v>
      </c>
      <c r="W33" s="56">
        <v>0</v>
      </c>
      <c r="X33" s="56">
        <v>0</v>
      </c>
      <c r="Y33" s="56">
        <v>0</v>
      </c>
      <c r="Z33" s="56">
        <v>0</v>
      </c>
      <c r="AA33" s="56">
        <v>0</v>
      </c>
      <c r="AB33" s="56">
        <v>0</v>
      </c>
      <c r="AC33" s="56">
        <v>0</v>
      </c>
      <c r="AD33" s="56">
        <v>0</v>
      </c>
      <c r="AE33" s="56">
        <v>0</v>
      </c>
      <c r="AF33" s="56">
        <v>0</v>
      </c>
      <c r="AG33" s="56">
        <v>0</v>
      </c>
      <c r="AH33" s="56">
        <v>0</v>
      </c>
      <c r="AI33" s="56">
        <v>0</v>
      </c>
      <c r="AJ33" s="56">
        <v>0</v>
      </c>
      <c r="AK33" s="56">
        <v>0</v>
      </c>
      <c r="AL33" s="56">
        <v>0</v>
      </c>
      <c r="AM33" s="56">
        <v>0</v>
      </c>
      <c r="AN33" s="56">
        <v>0</v>
      </c>
      <c r="AO33" s="56">
        <v>0</v>
      </c>
      <c r="AP33" s="56">
        <v>0</v>
      </c>
      <c r="AQ33" s="56">
        <v>0</v>
      </c>
      <c r="AR33" s="56">
        <v>0</v>
      </c>
      <c r="AS33" s="56">
        <v>0</v>
      </c>
      <c r="AT33" s="56">
        <v>0</v>
      </c>
      <c r="AU33" s="56">
        <v>0</v>
      </c>
      <c r="AV33" s="56">
        <v>0</v>
      </c>
      <c r="AW33" s="56">
        <v>0</v>
      </c>
      <c r="AX33" s="56">
        <v>0</v>
      </c>
      <c r="AY33" s="56">
        <v>0</v>
      </c>
      <c r="AZ33" s="56">
        <v>0</v>
      </c>
      <c r="BA33" s="56">
        <v>0</v>
      </c>
      <c r="BB33" s="56">
        <v>0</v>
      </c>
      <c r="BC33" s="56">
        <v>0</v>
      </c>
      <c r="BD33" s="56">
        <v>0</v>
      </c>
      <c r="BE33" s="56">
        <v>0</v>
      </c>
      <c r="BF33" s="56">
        <v>0</v>
      </c>
      <c r="BG33" s="56">
        <v>0</v>
      </c>
      <c r="BH33" s="56">
        <v>0</v>
      </c>
      <c r="BI33" s="56">
        <v>0</v>
      </c>
      <c r="BJ33" s="56">
        <v>0</v>
      </c>
      <c r="BK33" s="56">
        <v>0</v>
      </c>
      <c r="BL33" s="56">
        <v>0</v>
      </c>
      <c r="BM33" s="56">
        <v>0</v>
      </c>
      <c r="BN33" s="56">
        <v>0</v>
      </c>
      <c r="BO33" s="56">
        <v>0</v>
      </c>
      <c r="BP33" s="56">
        <v>0</v>
      </c>
      <c r="BQ33" s="56">
        <v>0</v>
      </c>
      <c r="BR33" s="56">
        <v>0</v>
      </c>
      <c r="BS33" s="56">
        <v>0</v>
      </c>
      <c r="BT33" s="56">
        <v>0</v>
      </c>
      <c r="BU33" s="56">
        <v>0</v>
      </c>
      <c r="BV33" s="56">
        <v>0</v>
      </c>
      <c r="BW33" s="56">
        <v>0</v>
      </c>
      <c r="BX33" s="56">
        <v>0</v>
      </c>
      <c r="BY33" s="56">
        <v>0</v>
      </c>
      <c r="BZ33" s="56">
        <v>0</v>
      </c>
      <c r="CA33" s="56">
        <v>0</v>
      </c>
      <c r="CB33" s="56">
        <v>0</v>
      </c>
      <c r="CC33" s="56">
        <v>0</v>
      </c>
      <c r="CD33" s="56">
        <v>0</v>
      </c>
      <c r="CE33" s="56">
        <v>0</v>
      </c>
      <c r="CF33" s="56">
        <v>0</v>
      </c>
      <c r="CG33" s="56">
        <v>0</v>
      </c>
    </row>
    <row r="34" spans="1:92" ht="20.149999999999999" customHeight="1" x14ac:dyDescent="0.3">
      <c r="A34" s="56" t="s">
        <v>5121</v>
      </c>
      <c r="B34" s="60">
        <v>0</v>
      </c>
      <c r="C34" s="60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0</v>
      </c>
      <c r="N34" s="56">
        <v>0</v>
      </c>
      <c r="O34" s="56">
        <v>0</v>
      </c>
      <c r="P34" s="56">
        <v>0</v>
      </c>
      <c r="Q34" s="56">
        <v>0</v>
      </c>
      <c r="R34" s="56">
        <v>0</v>
      </c>
      <c r="S34" s="56">
        <v>0</v>
      </c>
      <c r="T34" s="56">
        <v>0</v>
      </c>
      <c r="U34" s="56">
        <v>0</v>
      </c>
      <c r="V34" s="56">
        <v>0</v>
      </c>
      <c r="W34" s="56">
        <v>0</v>
      </c>
      <c r="X34" s="56">
        <v>0</v>
      </c>
      <c r="Y34" s="56">
        <v>0</v>
      </c>
      <c r="Z34" s="56">
        <v>0</v>
      </c>
      <c r="AA34" s="56">
        <v>0</v>
      </c>
      <c r="AB34" s="56">
        <v>0</v>
      </c>
      <c r="AC34" s="56">
        <v>0</v>
      </c>
      <c r="AD34" s="56">
        <v>0</v>
      </c>
      <c r="AE34" s="56">
        <v>0</v>
      </c>
      <c r="AF34" s="56">
        <v>0</v>
      </c>
      <c r="AG34" s="56">
        <v>0</v>
      </c>
      <c r="AH34" s="56">
        <v>0</v>
      </c>
      <c r="AI34" s="56">
        <v>0</v>
      </c>
      <c r="AJ34" s="56">
        <v>0</v>
      </c>
      <c r="AK34" s="56">
        <v>0</v>
      </c>
      <c r="AL34" s="56">
        <v>0</v>
      </c>
      <c r="AM34" s="56">
        <v>0</v>
      </c>
      <c r="AN34" s="56">
        <v>0</v>
      </c>
      <c r="AO34" s="56">
        <v>0</v>
      </c>
      <c r="AP34" s="56">
        <v>0</v>
      </c>
      <c r="AQ34" s="56">
        <v>0</v>
      </c>
      <c r="AR34" s="56">
        <v>0</v>
      </c>
      <c r="AS34" s="56">
        <v>0</v>
      </c>
      <c r="AT34" s="56">
        <v>0</v>
      </c>
      <c r="AU34" s="56">
        <v>0</v>
      </c>
      <c r="AV34" s="56">
        <v>0</v>
      </c>
      <c r="AW34" s="56">
        <v>0</v>
      </c>
      <c r="AX34" s="56">
        <v>0</v>
      </c>
      <c r="AY34" s="56">
        <v>0</v>
      </c>
      <c r="AZ34" s="56">
        <v>0</v>
      </c>
      <c r="BA34" s="56">
        <v>0</v>
      </c>
      <c r="BB34" s="56">
        <v>0</v>
      </c>
      <c r="BC34" s="56">
        <v>0</v>
      </c>
      <c r="BD34" s="56">
        <v>0</v>
      </c>
      <c r="BE34" s="56">
        <v>0</v>
      </c>
      <c r="BF34" s="56">
        <v>0</v>
      </c>
      <c r="BG34" s="56">
        <v>0</v>
      </c>
      <c r="BH34" s="56">
        <v>0</v>
      </c>
      <c r="BI34" s="56">
        <v>0</v>
      </c>
      <c r="BJ34" s="56">
        <v>0</v>
      </c>
      <c r="BK34" s="56">
        <v>0</v>
      </c>
      <c r="BL34" s="56">
        <v>0</v>
      </c>
      <c r="BM34" s="56">
        <v>0</v>
      </c>
      <c r="BN34" s="56">
        <v>0</v>
      </c>
      <c r="BO34" s="56">
        <v>0</v>
      </c>
      <c r="BP34" s="56">
        <v>0</v>
      </c>
      <c r="BQ34" s="56">
        <v>0</v>
      </c>
      <c r="BR34" s="56">
        <v>0</v>
      </c>
      <c r="BS34" s="56">
        <v>0</v>
      </c>
      <c r="BT34" s="56">
        <v>0</v>
      </c>
      <c r="BU34" s="56">
        <v>0</v>
      </c>
      <c r="BV34" s="56">
        <v>0</v>
      </c>
      <c r="BW34" s="56">
        <v>0</v>
      </c>
      <c r="BX34" s="56">
        <v>0</v>
      </c>
      <c r="BY34" s="56">
        <v>0</v>
      </c>
      <c r="BZ34" s="56">
        <v>0</v>
      </c>
      <c r="CA34" s="56">
        <v>0</v>
      </c>
      <c r="CB34" s="56">
        <v>0</v>
      </c>
      <c r="CC34" s="56">
        <v>0</v>
      </c>
      <c r="CD34" s="56">
        <v>0</v>
      </c>
      <c r="CE34" s="56">
        <v>0</v>
      </c>
      <c r="CF34" s="56">
        <v>0</v>
      </c>
      <c r="CG34" s="56">
        <v>0</v>
      </c>
    </row>
    <row r="35" spans="1:92" ht="20.149999999999999" customHeight="1" x14ac:dyDescent="0.3">
      <c r="A35" s="56" t="s">
        <v>5122</v>
      </c>
      <c r="B35" s="60">
        <v>0</v>
      </c>
      <c r="C35" s="60">
        <v>0</v>
      </c>
      <c r="D35" s="56">
        <v>0</v>
      </c>
      <c r="E35" s="56">
        <v>0</v>
      </c>
      <c r="F35" s="56">
        <v>0</v>
      </c>
      <c r="G35" s="56">
        <v>0</v>
      </c>
      <c r="H35" s="56">
        <v>0</v>
      </c>
      <c r="I35" s="56">
        <v>0</v>
      </c>
      <c r="J35" s="56">
        <v>0</v>
      </c>
      <c r="K35" s="56">
        <v>0</v>
      </c>
      <c r="L35" s="56">
        <v>0</v>
      </c>
      <c r="M35" s="56">
        <v>0</v>
      </c>
      <c r="N35" s="56">
        <v>0</v>
      </c>
      <c r="O35" s="56">
        <v>0</v>
      </c>
      <c r="P35" s="56">
        <v>0</v>
      </c>
      <c r="Q35" s="56">
        <v>0</v>
      </c>
      <c r="R35" s="56">
        <v>0</v>
      </c>
      <c r="S35" s="56">
        <v>0</v>
      </c>
      <c r="T35" s="56">
        <v>0</v>
      </c>
      <c r="U35" s="56">
        <v>0</v>
      </c>
      <c r="V35" s="56">
        <v>0</v>
      </c>
      <c r="W35" s="56">
        <v>0</v>
      </c>
      <c r="X35" s="56">
        <v>0</v>
      </c>
      <c r="Y35" s="56">
        <v>0</v>
      </c>
      <c r="Z35" s="56">
        <v>0</v>
      </c>
      <c r="AA35" s="56">
        <v>0</v>
      </c>
      <c r="AB35" s="56">
        <v>0</v>
      </c>
      <c r="AC35" s="56">
        <v>0</v>
      </c>
      <c r="AD35" s="56">
        <v>0</v>
      </c>
      <c r="AE35" s="56">
        <v>0</v>
      </c>
      <c r="AF35" s="56">
        <v>0</v>
      </c>
      <c r="AG35" s="56">
        <v>0</v>
      </c>
      <c r="AH35" s="56">
        <v>0</v>
      </c>
      <c r="AI35" s="56">
        <v>0</v>
      </c>
      <c r="AJ35" s="56">
        <v>0</v>
      </c>
      <c r="AK35" s="56">
        <v>0</v>
      </c>
      <c r="AL35" s="56">
        <v>0</v>
      </c>
      <c r="AM35" s="56">
        <v>0</v>
      </c>
      <c r="AN35" s="56">
        <v>0</v>
      </c>
      <c r="AO35" s="56">
        <v>0</v>
      </c>
      <c r="AP35" s="56">
        <v>0</v>
      </c>
      <c r="AQ35" s="56">
        <v>0</v>
      </c>
      <c r="AR35" s="56">
        <v>0</v>
      </c>
      <c r="AS35" s="56">
        <v>0</v>
      </c>
      <c r="AT35" s="56">
        <v>0</v>
      </c>
      <c r="AU35" s="56">
        <v>0</v>
      </c>
      <c r="AV35" s="56">
        <v>0</v>
      </c>
      <c r="AW35" s="56">
        <v>0</v>
      </c>
      <c r="AX35" s="56">
        <v>0</v>
      </c>
      <c r="AY35" s="56">
        <v>0</v>
      </c>
      <c r="AZ35" s="56">
        <v>0</v>
      </c>
      <c r="BA35" s="56">
        <v>0</v>
      </c>
      <c r="BB35" s="56">
        <v>0</v>
      </c>
      <c r="BC35" s="56">
        <v>0</v>
      </c>
      <c r="BD35" s="56">
        <v>0</v>
      </c>
      <c r="BE35" s="56">
        <v>0</v>
      </c>
      <c r="BF35" s="56">
        <v>0</v>
      </c>
      <c r="BG35" s="56">
        <v>0</v>
      </c>
      <c r="BH35" s="56">
        <v>0</v>
      </c>
      <c r="BI35" s="56">
        <v>0</v>
      </c>
      <c r="BJ35" s="56">
        <v>0</v>
      </c>
      <c r="BK35" s="56">
        <v>0</v>
      </c>
      <c r="BL35" s="56">
        <v>0</v>
      </c>
      <c r="BM35" s="56">
        <v>0</v>
      </c>
      <c r="BN35" s="56">
        <v>0</v>
      </c>
      <c r="BO35" s="56">
        <v>0</v>
      </c>
      <c r="BP35" s="56">
        <v>0</v>
      </c>
      <c r="BQ35" s="56">
        <v>0</v>
      </c>
      <c r="BR35" s="56">
        <v>0</v>
      </c>
      <c r="BS35" s="56">
        <v>0</v>
      </c>
      <c r="BT35" s="56">
        <v>0</v>
      </c>
      <c r="BU35" s="56">
        <v>0</v>
      </c>
      <c r="BV35" s="56">
        <v>0</v>
      </c>
      <c r="BW35" s="56">
        <v>0</v>
      </c>
      <c r="BX35" s="56">
        <v>0</v>
      </c>
      <c r="BY35" s="56">
        <v>0</v>
      </c>
      <c r="BZ35" s="56">
        <v>0</v>
      </c>
      <c r="CA35" s="56">
        <v>0</v>
      </c>
      <c r="CB35" s="56">
        <v>0</v>
      </c>
      <c r="CC35" s="56">
        <v>0</v>
      </c>
      <c r="CD35" s="56">
        <v>0</v>
      </c>
      <c r="CE35" s="56">
        <v>0</v>
      </c>
      <c r="CF35" s="56">
        <v>0</v>
      </c>
      <c r="CG35" s="56">
        <v>0</v>
      </c>
    </row>
    <row r="36" spans="1:92" ht="20.149999999999999" customHeight="1" x14ac:dyDescent="0.3">
      <c r="A36" s="58" t="s">
        <v>5123</v>
      </c>
      <c r="B36" s="61">
        <v>0</v>
      </c>
      <c r="C36" s="61">
        <v>0</v>
      </c>
      <c r="D36" s="58">
        <v>0</v>
      </c>
      <c r="E36" s="58">
        <v>0</v>
      </c>
      <c r="F36" s="58">
        <v>0</v>
      </c>
      <c r="G36" s="58">
        <v>0</v>
      </c>
      <c r="H36" s="58">
        <v>0</v>
      </c>
      <c r="I36" s="58">
        <v>0</v>
      </c>
      <c r="J36" s="58">
        <v>0</v>
      </c>
      <c r="K36" s="58">
        <v>0</v>
      </c>
      <c r="L36" s="58">
        <v>0</v>
      </c>
      <c r="M36" s="58">
        <v>0</v>
      </c>
      <c r="N36" s="58">
        <v>0</v>
      </c>
      <c r="O36" s="58">
        <v>0</v>
      </c>
      <c r="P36" s="58">
        <v>0</v>
      </c>
      <c r="Q36" s="58">
        <v>0</v>
      </c>
      <c r="R36" s="58">
        <v>0</v>
      </c>
      <c r="S36" s="58">
        <v>0</v>
      </c>
      <c r="T36" s="58">
        <v>0</v>
      </c>
      <c r="U36" s="58">
        <v>0</v>
      </c>
      <c r="V36" s="58">
        <v>0</v>
      </c>
      <c r="W36" s="58">
        <v>0</v>
      </c>
      <c r="X36" s="58">
        <v>0</v>
      </c>
      <c r="Y36" s="58">
        <v>0</v>
      </c>
      <c r="Z36" s="58">
        <v>0</v>
      </c>
      <c r="AA36" s="58">
        <v>0</v>
      </c>
      <c r="AB36" s="58">
        <v>0</v>
      </c>
      <c r="AC36" s="58">
        <v>0</v>
      </c>
      <c r="AD36" s="58">
        <v>0</v>
      </c>
      <c r="AE36" s="58">
        <v>0</v>
      </c>
      <c r="AF36" s="58">
        <v>0</v>
      </c>
      <c r="AG36" s="58">
        <v>0</v>
      </c>
      <c r="AH36" s="58">
        <v>0</v>
      </c>
      <c r="AI36" s="58">
        <v>0</v>
      </c>
      <c r="AJ36" s="58">
        <v>0</v>
      </c>
      <c r="AK36" s="58">
        <v>0</v>
      </c>
      <c r="AL36" s="58">
        <v>0</v>
      </c>
      <c r="AM36" s="58">
        <v>0</v>
      </c>
      <c r="AN36" s="58">
        <v>0</v>
      </c>
      <c r="AO36" s="58">
        <v>0</v>
      </c>
      <c r="AP36" s="58">
        <v>0</v>
      </c>
      <c r="AQ36" s="58">
        <v>0</v>
      </c>
      <c r="AR36" s="58">
        <v>0</v>
      </c>
      <c r="AS36" s="58">
        <v>0</v>
      </c>
      <c r="AT36" s="58">
        <v>0</v>
      </c>
      <c r="AU36" s="58">
        <v>0</v>
      </c>
      <c r="AV36" s="58">
        <v>0</v>
      </c>
      <c r="AW36" s="58">
        <v>0</v>
      </c>
      <c r="AX36" s="58">
        <v>0</v>
      </c>
      <c r="AY36" s="58">
        <v>0</v>
      </c>
      <c r="AZ36" s="58">
        <v>0</v>
      </c>
      <c r="BA36" s="58">
        <v>0</v>
      </c>
      <c r="BB36" s="58">
        <v>0</v>
      </c>
      <c r="BC36" s="58">
        <v>0</v>
      </c>
      <c r="BD36" s="58">
        <v>0</v>
      </c>
      <c r="BE36" s="58">
        <v>0</v>
      </c>
      <c r="BF36" s="58">
        <v>0</v>
      </c>
      <c r="BG36" s="58">
        <v>0</v>
      </c>
      <c r="BH36" s="58">
        <v>0</v>
      </c>
      <c r="BI36" s="58">
        <v>0</v>
      </c>
      <c r="BJ36" s="58">
        <v>0</v>
      </c>
      <c r="BK36" s="58">
        <v>0</v>
      </c>
      <c r="BL36" s="58">
        <v>0</v>
      </c>
      <c r="BM36" s="58">
        <v>0</v>
      </c>
      <c r="BN36" s="58">
        <v>0</v>
      </c>
      <c r="BO36" s="58">
        <v>0</v>
      </c>
      <c r="BP36" s="58">
        <v>0</v>
      </c>
      <c r="BQ36" s="58">
        <v>0</v>
      </c>
      <c r="BR36" s="58">
        <v>0</v>
      </c>
      <c r="BS36" s="58">
        <v>0</v>
      </c>
      <c r="BT36" s="58">
        <v>0</v>
      </c>
      <c r="BU36" s="58">
        <v>0</v>
      </c>
      <c r="BV36" s="58">
        <v>0</v>
      </c>
      <c r="BW36" s="58">
        <v>0</v>
      </c>
      <c r="BX36" s="58">
        <v>0</v>
      </c>
      <c r="BY36" s="58">
        <v>0</v>
      </c>
      <c r="BZ36" s="58">
        <v>0</v>
      </c>
      <c r="CA36" s="58">
        <v>0</v>
      </c>
      <c r="CB36" s="58">
        <v>0</v>
      </c>
      <c r="CC36" s="58">
        <v>0</v>
      </c>
      <c r="CD36" s="58">
        <v>0</v>
      </c>
      <c r="CE36" s="58">
        <v>0</v>
      </c>
      <c r="CF36" s="58">
        <v>0</v>
      </c>
      <c r="CG36" s="58">
        <v>0</v>
      </c>
    </row>
    <row r="37" spans="1:92" ht="32.15" customHeight="1" x14ac:dyDescent="0.3"/>
    <row r="38" spans="1:92" ht="28.5" customHeight="1" x14ac:dyDescent="0.3">
      <c r="A38" s="42" t="s">
        <v>5195</v>
      </c>
    </row>
    <row r="39" spans="1:92" s="42" customFormat="1" ht="34.5" customHeight="1" x14ac:dyDescent="0.3">
      <c r="A39" s="55" t="s">
        <v>2687</v>
      </c>
      <c r="B39" s="55" t="s">
        <v>2688</v>
      </c>
      <c r="C39" s="55" t="s">
        <v>2689</v>
      </c>
      <c r="D39" s="55" t="s">
        <v>2690</v>
      </c>
      <c r="E39" s="55" t="s">
        <v>2881</v>
      </c>
      <c r="F39" s="55" t="s">
        <v>2692</v>
      </c>
      <c r="G39" s="55" t="s">
        <v>2693</v>
      </c>
      <c r="H39" s="55" t="s">
        <v>2882</v>
      </c>
      <c r="I39" s="55" t="s">
        <v>2698</v>
      </c>
      <c r="J39" s="55" t="s">
        <v>2699</v>
      </c>
      <c r="K39" s="55" t="s">
        <v>2883</v>
      </c>
      <c r="L39" s="55" t="s">
        <v>2701</v>
      </c>
      <c r="M39" s="55" t="s">
        <v>2702</v>
      </c>
      <c r="N39" s="55" t="s">
        <v>2884</v>
      </c>
      <c r="O39" s="55" t="s">
        <v>2707</v>
      </c>
      <c r="P39" s="55" t="s">
        <v>2708</v>
      </c>
      <c r="Q39" s="59" t="s">
        <v>2885</v>
      </c>
      <c r="R39" s="55" t="s">
        <v>2712</v>
      </c>
      <c r="S39" s="55" t="s">
        <v>2713</v>
      </c>
      <c r="T39" s="55" t="s">
        <v>2714</v>
      </c>
      <c r="U39" s="55" t="s">
        <v>2718</v>
      </c>
      <c r="V39" s="55" t="s">
        <v>2719</v>
      </c>
      <c r="W39" s="55" t="s">
        <v>2720</v>
      </c>
      <c r="X39" s="55" t="s">
        <v>2724</v>
      </c>
      <c r="Y39" s="55" t="s">
        <v>2725</v>
      </c>
      <c r="Z39" s="55" t="s">
        <v>2726</v>
      </c>
      <c r="AA39" s="55" t="s">
        <v>2730</v>
      </c>
      <c r="AB39" s="55" t="s">
        <v>2731</v>
      </c>
      <c r="AC39" s="55" t="s">
        <v>2732</v>
      </c>
      <c r="AD39" s="55" t="s">
        <v>2886</v>
      </c>
      <c r="AE39" s="55" t="s">
        <v>2887</v>
      </c>
      <c r="AF39" s="55" t="s">
        <v>2888</v>
      </c>
      <c r="AG39" s="55" t="s">
        <v>2736</v>
      </c>
      <c r="AH39" s="55" t="s">
        <v>2737</v>
      </c>
      <c r="AI39" s="55" t="s">
        <v>2738</v>
      </c>
      <c r="AJ39" s="55" t="s">
        <v>2742</v>
      </c>
      <c r="AK39" s="55" t="s">
        <v>2743</v>
      </c>
      <c r="AL39" s="55" t="s">
        <v>2744</v>
      </c>
      <c r="AM39" s="55" t="s">
        <v>2748</v>
      </c>
      <c r="AN39" s="55" t="s">
        <v>2749</v>
      </c>
      <c r="AO39" s="55" t="s">
        <v>2750</v>
      </c>
      <c r="AP39" s="55" t="s">
        <v>2889</v>
      </c>
      <c r="AQ39" s="55" t="s">
        <v>2890</v>
      </c>
      <c r="AR39" s="55" t="s">
        <v>2891</v>
      </c>
      <c r="AS39" s="55" t="s">
        <v>2751</v>
      </c>
      <c r="AT39" s="55" t="s">
        <v>2752</v>
      </c>
      <c r="AU39" s="55" t="s">
        <v>2753</v>
      </c>
      <c r="AV39" s="55" t="s">
        <v>2757</v>
      </c>
      <c r="AW39" s="55" t="s">
        <v>2758</v>
      </c>
      <c r="AX39" s="55" t="s">
        <v>2759</v>
      </c>
      <c r="AY39" s="55" t="s">
        <v>2763</v>
      </c>
      <c r="AZ39" s="55" t="s">
        <v>2764</v>
      </c>
      <c r="BA39" s="55" t="s">
        <v>2765</v>
      </c>
      <c r="BB39" s="55" t="s">
        <v>2766</v>
      </c>
      <c r="BC39" s="55" t="s">
        <v>2767</v>
      </c>
      <c r="BD39" s="55" t="s">
        <v>2768</v>
      </c>
      <c r="BE39" s="55" t="s">
        <v>2769</v>
      </c>
      <c r="BF39" s="55" t="s">
        <v>2770</v>
      </c>
      <c r="BG39" s="55" t="s">
        <v>2771</v>
      </c>
      <c r="BH39" s="55" t="s">
        <v>2775</v>
      </c>
      <c r="BI39" s="55" t="s">
        <v>2776</v>
      </c>
      <c r="BJ39" s="55" t="s">
        <v>2777</v>
      </c>
      <c r="BK39" s="55" t="s">
        <v>2781</v>
      </c>
      <c r="BL39" s="55" t="s">
        <v>2782</v>
      </c>
      <c r="BM39" s="55" t="s">
        <v>2783</v>
      </c>
      <c r="BN39" s="55" t="s">
        <v>2787</v>
      </c>
      <c r="BO39" s="55" t="s">
        <v>2788</v>
      </c>
      <c r="BP39" s="55" t="s">
        <v>2789</v>
      </c>
      <c r="BQ39" s="55" t="s">
        <v>2790</v>
      </c>
      <c r="BR39" s="55" t="s">
        <v>2791</v>
      </c>
      <c r="BS39" s="55" t="s">
        <v>2792</v>
      </c>
      <c r="BT39" s="55" t="s">
        <v>2793</v>
      </c>
      <c r="BU39" s="55" t="s">
        <v>2794</v>
      </c>
      <c r="BV39" s="55" t="s">
        <v>2795</v>
      </c>
      <c r="BW39" s="55" t="s">
        <v>2796</v>
      </c>
      <c r="BX39" s="55" t="s">
        <v>2797</v>
      </c>
      <c r="BY39" s="55" t="s">
        <v>2798</v>
      </c>
      <c r="BZ39" s="55" t="s">
        <v>2799</v>
      </c>
      <c r="CA39" s="55" t="s">
        <v>2800</v>
      </c>
      <c r="CB39" s="55" t="s">
        <v>2801</v>
      </c>
      <c r="CC39" s="55" t="s">
        <v>2802</v>
      </c>
      <c r="CD39" s="55" t="s">
        <v>2803</v>
      </c>
      <c r="CE39" s="55" t="s">
        <v>2804</v>
      </c>
      <c r="CF39" s="55" t="s">
        <v>2808</v>
      </c>
      <c r="CG39" s="55" t="s">
        <v>2809</v>
      </c>
      <c r="CH39" s="55" t="s">
        <v>2810</v>
      </c>
      <c r="CI39" s="55" t="s">
        <v>2814</v>
      </c>
      <c r="CJ39" s="55" t="s">
        <v>2815</v>
      </c>
      <c r="CK39" s="55" t="s">
        <v>2816</v>
      </c>
      <c r="CL39" s="55" t="s">
        <v>2820</v>
      </c>
      <c r="CM39" s="55" t="s">
        <v>2821</v>
      </c>
      <c r="CN39" s="55" t="s">
        <v>2822</v>
      </c>
    </row>
    <row r="40" spans="1:92" ht="20.149999999999999" customHeight="1" x14ac:dyDescent="0.3">
      <c r="A40" s="56" t="s">
        <v>5125</v>
      </c>
      <c r="B40" s="56">
        <v>4</v>
      </c>
      <c r="C40" s="56">
        <v>10</v>
      </c>
      <c r="D40" s="56">
        <v>4</v>
      </c>
      <c r="E40" s="56">
        <v>44</v>
      </c>
      <c r="F40" s="56">
        <v>22</v>
      </c>
      <c r="G40" s="56">
        <v>36</v>
      </c>
      <c r="H40" s="56">
        <v>120</v>
      </c>
      <c r="I40" s="56">
        <v>156</v>
      </c>
      <c r="J40" s="56">
        <v>86</v>
      </c>
      <c r="K40" s="56">
        <v>32</v>
      </c>
      <c r="L40" s="56">
        <v>14</v>
      </c>
      <c r="M40" s="56">
        <v>52</v>
      </c>
      <c r="N40" s="56">
        <v>62</v>
      </c>
      <c r="O40" s="56">
        <v>80</v>
      </c>
      <c r="P40" s="56">
        <v>126</v>
      </c>
      <c r="Q40" s="60">
        <v>268</v>
      </c>
      <c r="R40" s="56">
        <v>316</v>
      </c>
      <c r="S40" s="56">
        <v>230</v>
      </c>
      <c r="T40" s="56">
        <v>300</v>
      </c>
      <c r="U40" s="56">
        <v>300</v>
      </c>
      <c r="V40" s="56">
        <v>224</v>
      </c>
      <c r="W40" s="56">
        <v>232</v>
      </c>
      <c r="X40" s="56">
        <v>112</v>
      </c>
      <c r="Y40" s="56">
        <v>130</v>
      </c>
      <c r="Z40" s="56">
        <v>90</v>
      </c>
      <c r="AA40" s="56">
        <v>48</v>
      </c>
      <c r="AB40" s="56">
        <v>38</v>
      </c>
      <c r="AC40" s="56">
        <v>62</v>
      </c>
      <c r="AD40" s="56">
        <v>194</v>
      </c>
      <c r="AE40" s="56">
        <v>276</v>
      </c>
      <c r="AF40" s="56">
        <v>174</v>
      </c>
      <c r="AG40" s="56">
        <v>126</v>
      </c>
      <c r="AH40" s="56">
        <v>184</v>
      </c>
      <c r="AI40" s="56">
        <v>174</v>
      </c>
      <c r="AJ40" s="56">
        <v>138</v>
      </c>
      <c r="AK40" s="56">
        <v>226</v>
      </c>
      <c r="AL40" s="56">
        <v>274</v>
      </c>
      <c r="AM40" s="56">
        <v>68</v>
      </c>
      <c r="AN40" s="56">
        <v>100</v>
      </c>
      <c r="AO40" s="56">
        <v>110</v>
      </c>
      <c r="AP40" s="56">
        <v>150</v>
      </c>
      <c r="AQ40" s="56">
        <v>72</v>
      </c>
      <c r="AR40" s="56">
        <v>140</v>
      </c>
      <c r="AS40" s="56">
        <v>78</v>
      </c>
      <c r="AT40" s="56">
        <v>82</v>
      </c>
      <c r="AU40" s="56">
        <v>136</v>
      </c>
      <c r="AV40" s="56">
        <v>70</v>
      </c>
      <c r="AW40" s="56">
        <v>94</v>
      </c>
      <c r="AX40" s="56">
        <v>106</v>
      </c>
      <c r="AY40" s="56">
        <v>74</v>
      </c>
      <c r="AZ40" s="56">
        <v>88</v>
      </c>
      <c r="BA40" s="56">
        <v>146</v>
      </c>
      <c r="BB40" s="56">
        <v>164</v>
      </c>
      <c r="BC40" s="56">
        <v>74</v>
      </c>
      <c r="BD40" s="56">
        <v>164</v>
      </c>
      <c r="BE40" s="56">
        <v>106</v>
      </c>
      <c r="BF40" s="56">
        <v>42</v>
      </c>
      <c r="BG40" s="56">
        <v>110</v>
      </c>
      <c r="BH40" s="56">
        <v>202</v>
      </c>
      <c r="BI40" s="56">
        <v>70</v>
      </c>
      <c r="BJ40" s="56">
        <v>82</v>
      </c>
      <c r="BK40" s="56">
        <v>386</v>
      </c>
      <c r="BL40" s="56">
        <v>188</v>
      </c>
      <c r="BM40" s="56">
        <v>236</v>
      </c>
      <c r="BN40" s="56">
        <v>202</v>
      </c>
      <c r="BO40" s="56">
        <v>122</v>
      </c>
      <c r="BP40" s="56">
        <v>320</v>
      </c>
      <c r="BQ40" s="18">
        <v>166</v>
      </c>
      <c r="BR40" s="18">
        <v>138</v>
      </c>
      <c r="BS40" s="18">
        <v>190</v>
      </c>
      <c r="BT40" s="18">
        <v>194</v>
      </c>
      <c r="BU40" s="18">
        <v>168</v>
      </c>
      <c r="BV40" s="18">
        <v>132</v>
      </c>
      <c r="BW40" s="18">
        <v>134</v>
      </c>
      <c r="BX40" s="18">
        <v>162</v>
      </c>
      <c r="BY40" s="18">
        <v>172</v>
      </c>
      <c r="BZ40" s="18">
        <v>92</v>
      </c>
      <c r="CA40" s="18">
        <v>242</v>
      </c>
      <c r="CB40" s="18">
        <v>212</v>
      </c>
      <c r="CC40" s="56">
        <v>90</v>
      </c>
      <c r="CD40" s="56">
        <v>146</v>
      </c>
      <c r="CE40" s="56">
        <v>82</v>
      </c>
      <c r="CF40" s="56">
        <v>138</v>
      </c>
      <c r="CG40" s="56">
        <v>134</v>
      </c>
      <c r="CH40" s="56">
        <v>116</v>
      </c>
      <c r="CI40" s="56">
        <v>58</v>
      </c>
      <c r="CJ40" s="56">
        <v>106</v>
      </c>
      <c r="CK40" s="56">
        <v>78</v>
      </c>
      <c r="CL40" s="18">
        <v>64</v>
      </c>
      <c r="CM40" s="18">
        <v>148</v>
      </c>
      <c r="CN40" s="18">
        <v>44</v>
      </c>
    </row>
    <row r="41" spans="1:92" ht="20.149999999999999" customHeight="1" x14ac:dyDescent="0.3">
      <c r="A41" s="56" t="s">
        <v>5126</v>
      </c>
      <c r="B41" s="18">
        <v>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62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  <c r="Z41" s="18">
        <v>0</v>
      </c>
      <c r="AA41" s="18">
        <v>0</v>
      </c>
      <c r="AB41" s="18">
        <v>0</v>
      </c>
      <c r="AC41" s="18">
        <v>0</v>
      </c>
      <c r="AD41" s="18">
        <v>0</v>
      </c>
      <c r="AE41" s="18">
        <v>0</v>
      </c>
      <c r="AF41" s="18">
        <v>0</v>
      </c>
      <c r="AG41" s="18">
        <v>0</v>
      </c>
      <c r="AH41" s="18">
        <v>0</v>
      </c>
      <c r="AI41" s="18">
        <v>0</v>
      </c>
      <c r="AJ41" s="18">
        <v>0</v>
      </c>
      <c r="AK41" s="18">
        <v>0</v>
      </c>
      <c r="AL41" s="18">
        <v>0</v>
      </c>
      <c r="AM41" s="18">
        <v>0</v>
      </c>
      <c r="AN41" s="18">
        <v>0</v>
      </c>
      <c r="AO41" s="18">
        <v>0</v>
      </c>
      <c r="AP41" s="18">
        <v>0</v>
      </c>
      <c r="AQ41" s="18">
        <v>0</v>
      </c>
      <c r="AR41" s="18">
        <v>0</v>
      </c>
      <c r="AS41" s="18">
        <v>0</v>
      </c>
      <c r="AT41" s="18">
        <v>0</v>
      </c>
      <c r="AU41" s="18">
        <v>0</v>
      </c>
      <c r="AV41" s="18">
        <v>0</v>
      </c>
      <c r="AW41" s="18">
        <v>0</v>
      </c>
      <c r="AX41" s="18">
        <v>0</v>
      </c>
      <c r="AY41" s="18">
        <v>0</v>
      </c>
      <c r="AZ41" s="18">
        <v>0</v>
      </c>
      <c r="BA41" s="18">
        <v>0</v>
      </c>
      <c r="BB41" s="18">
        <v>0</v>
      </c>
      <c r="BC41" s="18">
        <v>0</v>
      </c>
      <c r="BD41" s="18">
        <v>0</v>
      </c>
      <c r="BE41" s="18">
        <v>0</v>
      </c>
      <c r="BF41" s="18">
        <v>0</v>
      </c>
      <c r="BG41" s="18">
        <v>0</v>
      </c>
      <c r="BH41" s="18">
        <v>0</v>
      </c>
      <c r="BI41" s="18">
        <v>0</v>
      </c>
      <c r="BJ41" s="18">
        <v>0</v>
      </c>
      <c r="BK41" s="18">
        <v>0</v>
      </c>
      <c r="BL41" s="18">
        <v>0</v>
      </c>
      <c r="BM41" s="18">
        <v>0</v>
      </c>
      <c r="BN41" s="18">
        <v>0</v>
      </c>
      <c r="BO41" s="18">
        <v>0</v>
      </c>
      <c r="BP41" s="18">
        <v>0</v>
      </c>
      <c r="BQ41" s="18">
        <v>0</v>
      </c>
      <c r="BR41" s="18">
        <v>0</v>
      </c>
      <c r="BS41" s="18">
        <v>0</v>
      </c>
      <c r="BT41" s="18">
        <v>0</v>
      </c>
      <c r="BU41" s="18">
        <v>0</v>
      </c>
      <c r="BV41" s="18">
        <v>0</v>
      </c>
      <c r="BW41" s="18">
        <v>0</v>
      </c>
      <c r="BX41" s="18">
        <v>0</v>
      </c>
      <c r="BY41" s="18">
        <v>0</v>
      </c>
      <c r="BZ41" s="18">
        <v>0</v>
      </c>
      <c r="CA41" s="18">
        <v>0</v>
      </c>
      <c r="CB41" s="18">
        <v>0</v>
      </c>
      <c r="CC41" s="18">
        <v>0</v>
      </c>
      <c r="CD41" s="18">
        <v>0</v>
      </c>
      <c r="CE41" s="18">
        <v>0</v>
      </c>
      <c r="CF41" s="18">
        <v>0</v>
      </c>
      <c r="CG41" s="18">
        <v>0</v>
      </c>
      <c r="CH41" s="18">
        <v>0</v>
      </c>
      <c r="CI41" s="18">
        <v>0</v>
      </c>
      <c r="CJ41" s="18">
        <v>0</v>
      </c>
      <c r="CK41" s="18">
        <v>0</v>
      </c>
      <c r="CL41" s="18">
        <v>0</v>
      </c>
      <c r="CM41" s="18">
        <v>0</v>
      </c>
      <c r="CN41" s="18">
        <v>0</v>
      </c>
    </row>
    <row r="42" spans="1:92" s="19" customFormat="1" ht="26.15" customHeight="1" x14ac:dyDescent="0.3">
      <c r="A42" s="63" t="s">
        <v>5194</v>
      </c>
      <c r="B42" s="63">
        <v>6</v>
      </c>
      <c r="C42" s="63">
        <v>12</v>
      </c>
      <c r="D42" s="63">
        <v>6</v>
      </c>
      <c r="E42" s="63">
        <v>26</v>
      </c>
      <c r="F42" s="63">
        <v>56</v>
      </c>
      <c r="G42" s="63">
        <v>38</v>
      </c>
      <c r="H42" s="63">
        <v>102</v>
      </c>
      <c r="I42" s="63">
        <v>92</v>
      </c>
      <c r="J42" s="63">
        <v>176</v>
      </c>
      <c r="K42" s="63">
        <v>102</v>
      </c>
      <c r="L42" s="63">
        <v>88</v>
      </c>
      <c r="M42" s="63">
        <v>166</v>
      </c>
      <c r="N42" s="63">
        <v>24</v>
      </c>
      <c r="O42" s="63">
        <v>26</v>
      </c>
      <c r="P42" s="63">
        <v>14</v>
      </c>
      <c r="Q42" s="64">
        <v>90</v>
      </c>
      <c r="R42" s="63">
        <v>96</v>
      </c>
      <c r="S42" s="63">
        <v>60</v>
      </c>
      <c r="T42" s="63">
        <v>58</v>
      </c>
      <c r="U42" s="63">
        <v>50</v>
      </c>
      <c r="V42" s="63">
        <v>54</v>
      </c>
      <c r="W42" s="63">
        <v>114</v>
      </c>
      <c r="X42" s="63">
        <v>18</v>
      </c>
      <c r="Y42" s="63">
        <v>20</v>
      </c>
      <c r="Z42" s="63">
        <v>62</v>
      </c>
      <c r="AA42" s="63">
        <v>38</v>
      </c>
      <c r="AB42" s="63">
        <v>68</v>
      </c>
      <c r="AC42" s="63">
        <v>36</v>
      </c>
      <c r="AD42" s="63">
        <v>58</v>
      </c>
      <c r="AE42" s="63">
        <v>34</v>
      </c>
      <c r="AF42" s="63">
        <v>40</v>
      </c>
      <c r="AG42" s="63">
        <v>86</v>
      </c>
      <c r="AH42" s="63">
        <v>36</v>
      </c>
      <c r="AI42" s="63">
        <v>42</v>
      </c>
      <c r="AJ42" s="63">
        <v>44</v>
      </c>
      <c r="AK42" s="63">
        <v>68</v>
      </c>
      <c r="AL42" s="63">
        <v>42</v>
      </c>
      <c r="AM42" s="63">
        <v>24</v>
      </c>
      <c r="AN42" s="63">
        <v>20</v>
      </c>
      <c r="AO42" s="63">
        <v>22</v>
      </c>
      <c r="AP42" s="63">
        <v>12</v>
      </c>
      <c r="AQ42" s="63">
        <v>14</v>
      </c>
      <c r="AR42" s="63">
        <v>2</v>
      </c>
      <c r="AS42" s="63">
        <v>48</v>
      </c>
      <c r="AT42" s="63">
        <v>56</v>
      </c>
      <c r="AU42" s="63">
        <v>34</v>
      </c>
      <c r="AV42" s="63">
        <v>30</v>
      </c>
      <c r="AW42" s="63">
        <v>34</v>
      </c>
      <c r="AX42" s="63">
        <v>34</v>
      </c>
      <c r="AY42" s="63">
        <v>32</v>
      </c>
      <c r="AZ42" s="63">
        <v>22</v>
      </c>
      <c r="BA42" s="63">
        <v>44</v>
      </c>
      <c r="BB42" s="63">
        <v>18</v>
      </c>
      <c r="BC42" s="63">
        <v>38</v>
      </c>
      <c r="BD42" s="63">
        <v>12</v>
      </c>
      <c r="BE42" s="63">
        <v>76</v>
      </c>
      <c r="BF42" s="63">
        <v>56</v>
      </c>
      <c r="BG42" s="63">
        <v>62</v>
      </c>
      <c r="BH42" s="63">
        <v>48</v>
      </c>
      <c r="BI42" s="63">
        <v>60</v>
      </c>
      <c r="BJ42" s="63">
        <v>52</v>
      </c>
      <c r="BK42" s="63">
        <v>38</v>
      </c>
      <c r="BL42" s="63">
        <v>42</v>
      </c>
      <c r="BM42" s="63">
        <v>16</v>
      </c>
      <c r="BN42" s="63">
        <v>30</v>
      </c>
      <c r="BO42" s="63">
        <v>24</v>
      </c>
      <c r="BP42" s="63">
        <v>14</v>
      </c>
      <c r="BQ42" s="63">
        <v>22</v>
      </c>
      <c r="BR42" s="63">
        <v>22</v>
      </c>
      <c r="BS42" s="63">
        <v>10</v>
      </c>
      <c r="BT42" s="63">
        <v>16</v>
      </c>
      <c r="BU42" s="63">
        <v>14</v>
      </c>
      <c r="BV42" s="63">
        <v>4</v>
      </c>
      <c r="BW42" s="63">
        <v>12</v>
      </c>
      <c r="BX42" s="63">
        <v>12</v>
      </c>
      <c r="BY42" s="63">
        <v>4</v>
      </c>
      <c r="BZ42" s="65">
        <v>12</v>
      </c>
      <c r="CA42" s="65">
        <v>24</v>
      </c>
      <c r="CB42" s="65">
        <v>18</v>
      </c>
      <c r="CC42" s="63">
        <v>38</v>
      </c>
      <c r="CD42" s="63">
        <v>12</v>
      </c>
      <c r="CE42" s="63">
        <v>10</v>
      </c>
      <c r="CF42" s="63">
        <v>24</v>
      </c>
      <c r="CG42" s="63">
        <v>8</v>
      </c>
      <c r="CH42" s="63">
        <v>26</v>
      </c>
      <c r="CI42" s="63">
        <v>6</v>
      </c>
      <c r="CJ42" s="63">
        <v>12</v>
      </c>
      <c r="CK42" s="63">
        <v>24</v>
      </c>
      <c r="CL42" s="63">
        <v>2</v>
      </c>
      <c r="CM42" s="63">
        <v>12</v>
      </c>
      <c r="CN42" s="63">
        <v>20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1"/>
  <sheetViews>
    <sheetView workbookViewId="0">
      <selection activeCell="K17" sqref="K17"/>
    </sheetView>
  </sheetViews>
  <sheetFormatPr defaultRowHeight="14" x14ac:dyDescent="0.3"/>
  <sheetData>
    <row r="1" spans="1:4" s="18" customFormat="1" ht="36.65" customHeight="1" x14ac:dyDescent="0.3">
      <c r="A1" s="6" t="s">
        <v>5198</v>
      </c>
      <c r="B1" s="19"/>
      <c r="C1" s="19"/>
      <c r="D1" s="19"/>
    </row>
  </sheetData>
  <phoneticPr fontId="2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S145"/>
  <sheetViews>
    <sheetView workbookViewId="0">
      <selection activeCell="E11" sqref="E11"/>
    </sheetView>
  </sheetViews>
  <sheetFormatPr defaultRowHeight="14" x14ac:dyDescent="0.3"/>
  <cols>
    <col min="2" max="2" width="34" bestFit="1" customWidth="1"/>
    <col min="3" max="3" width="10.1640625" bestFit="1" customWidth="1"/>
    <col min="4" max="4" width="19.75" customWidth="1"/>
    <col min="5" max="5" width="10.1640625" bestFit="1" customWidth="1"/>
    <col min="6" max="6" width="11" bestFit="1" customWidth="1"/>
  </cols>
  <sheetData>
    <row r="1" spans="1:4" ht="36.65" customHeight="1" x14ac:dyDescent="0.3">
      <c r="A1" s="6" t="s">
        <v>5199</v>
      </c>
      <c r="B1" s="19"/>
      <c r="C1" s="19"/>
      <c r="D1" s="19"/>
    </row>
    <row r="2" spans="1:4" ht="23.15" customHeight="1" x14ac:dyDescent="0.3">
      <c r="A2" s="6"/>
      <c r="B2" s="4"/>
      <c r="C2" s="4" t="s">
        <v>138</v>
      </c>
      <c r="D2" s="4" t="s">
        <v>139</v>
      </c>
    </row>
    <row r="3" spans="1:4" x14ac:dyDescent="0.3">
      <c r="A3" s="18"/>
      <c r="B3" s="5" t="s">
        <v>88</v>
      </c>
      <c r="C3" s="1">
        <v>4</v>
      </c>
      <c r="D3" s="1">
        <v>1</v>
      </c>
    </row>
    <row r="4" spans="1:4" x14ac:dyDescent="0.3">
      <c r="A4" s="18"/>
      <c r="B4" s="5" t="s">
        <v>89</v>
      </c>
      <c r="C4" s="1">
        <v>8</v>
      </c>
      <c r="D4" s="1">
        <v>1</v>
      </c>
    </row>
    <row r="5" spans="1:4" x14ac:dyDescent="0.3">
      <c r="A5" s="18"/>
      <c r="B5" s="5" t="s">
        <v>90</v>
      </c>
      <c r="C5" s="1">
        <v>2</v>
      </c>
      <c r="D5" s="1">
        <v>1</v>
      </c>
    </row>
    <row r="6" spans="1:4" x14ac:dyDescent="0.3">
      <c r="A6" s="18"/>
      <c r="B6" s="5" t="s">
        <v>91</v>
      </c>
      <c r="C6" s="1">
        <v>7</v>
      </c>
      <c r="D6" s="1">
        <v>1</v>
      </c>
    </row>
    <row r="7" spans="1:4" x14ac:dyDescent="0.3">
      <c r="A7" s="18"/>
      <c r="B7" s="5" t="s">
        <v>92</v>
      </c>
      <c r="C7" s="1">
        <v>7</v>
      </c>
      <c r="D7" s="1">
        <v>1</v>
      </c>
    </row>
    <row r="8" spans="1:4" x14ac:dyDescent="0.3">
      <c r="A8" s="18"/>
      <c r="B8" s="5" t="s">
        <v>93</v>
      </c>
      <c r="C8" s="1">
        <v>8</v>
      </c>
      <c r="D8" s="1">
        <v>1</v>
      </c>
    </row>
    <row r="9" spans="1:4" x14ac:dyDescent="0.3">
      <c r="A9" s="18"/>
      <c r="B9" s="5" t="s">
        <v>94</v>
      </c>
      <c r="C9" s="1">
        <v>7</v>
      </c>
      <c r="D9" s="1">
        <v>1</v>
      </c>
    </row>
    <row r="10" spans="1:4" x14ac:dyDescent="0.3">
      <c r="A10" s="18"/>
      <c r="B10" s="5" t="s">
        <v>95</v>
      </c>
      <c r="C10" s="1">
        <v>6</v>
      </c>
      <c r="D10" s="1">
        <v>1</v>
      </c>
    </row>
    <row r="11" spans="1:4" x14ac:dyDescent="0.3">
      <c r="A11" s="18"/>
      <c r="B11" s="5" t="s">
        <v>96</v>
      </c>
      <c r="C11" s="1">
        <v>7</v>
      </c>
      <c r="D11" s="1">
        <v>1</v>
      </c>
    </row>
    <row r="12" spans="1:4" x14ac:dyDescent="0.3">
      <c r="A12" s="18"/>
      <c r="B12" s="5" t="s">
        <v>97</v>
      </c>
      <c r="C12" s="1">
        <v>3</v>
      </c>
      <c r="D12" s="1">
        <v>1</v>
      </c>
    </row>
    <row r="13" spans="1:4" x14ac:dyDescent="0.3">
      <c r="A13" s="18"/>
      <c r="B13" s="5" t="s">
        <v>98</v>
      </c>
      <c r="C13" s="1">
        <v>15</v>
      </c>
      <c r="D13" s="1">
        <v>0</v>
      </c>
    </row>
    <row r="14" spans="1:4" x14ac:dyDescent="0.3">
      <c r="A14" s="18"/>
      <c r="B14" s="5" t="s">
        <v>99</v>
      </c>
      <c r="C14" s="1">
        <v>15</v>
      </c>
      <c r="D14" s="1">
        <v>0</v>
      </c>
    </row>
    <row r="15" spans="1:4" x14ac:dyDescent="0.3">
      <c r="A15" s="18"/>
      <c r="B15" s="5" t="s">
        <v>100</v>
      </c>
      <c r="C15" s="1">
        <v>15</v>
      </c>
      <c r="D15" s="1">
        <v>0</v>
      </c>
    </row>
    <row r="16" spans="1:4" x14ac:dyDescent="0.3">
      <c r="A16" s="18"/>
      <c r="B16" s="5" t="s">
        <v>101</v>
      </c>
      <c r="C16" s="1">
        <v>15</v>
      </c>
      <c r="D16" s="1">
        <v>0</v>
      </c>
    </row>
    <row r="17" spans="1:4" x14ac:dyDescent="0.3">
      <c r="A17" s="18"/>
      <c r="B17" s="5" t="s">
        <v>102</v>
      </c>
      <c r="C17" s="1">
        <v>15</v>
      </c>
      <c r="D17" s="1">
        <v>0</v>
      </c>
    </row>
    <row r="18" spans="1:4" x14ac:dyDescent="0.3">
      <c r="A18" s="18"/>
      <c r="B18" s="5" t="s">
        <v>103</v>
      </c>
      <c r="C18" s="1">
        <v>15</v>
      </c>
      <c r="D18" s="1">
        <v>0</v>
      </c>
    </row>
    <row r="19" spans="1:4" x14ac:dyDescent="0.3">
      <c r="A19" s="18"/>
      <c r="B19" s="5" t="s">
        <v>104</v>
      </c>
      <c r="C19" s="1">
        <v>15</v>
      </c>
      <c r="D19" s="1">
        <v>0</v>
      </c>
    </row>
    <row r="20" spans="1:4" x14ac:dyDescent="0.3">
      <c r="A20" s="18"/>
      <c r="B20" s="5" t="s">
        <v>105</v>
      </c>
      <c r="C20" s="1">
        <v>15</v>
      </c>
      <c r="D20" s="1">
        <v>0</v>
      </c>
    </row>
    <row r="21" spans="1:4" x14ac:dyDescent="0.3">
      <c r="A21" s="18"/>
      <c r="B21" s="5" t="s">
        <v>106</v>
      </c>
      <c r="C21" s="1">
        <v>15</v>
      </c>
      <c r="D21" s="1">
        <v>0</v>
      </c>
    </row>
    <row r="22" spans="1:4" x14ac:dyDescent="0.3">
      <c r="A22" s="18"/>
      <c r="B22" s="5" t="s">
        <v>107</v>
      </c>
      <c r="C22" s="1">
        <v>15</v>
      </c>
      <c r="D22" s="1">
        <v>0</v>
      </c>
    </row>
    <row r="23" spans="1:4" x14ac:dyDescent="0.3">
      <c r="A23" s="18"/>
      <c r="B23" s="5" t="s">
        <v>140</v>
      </c>
      <c r="C23" s="1">
        <v>15</v>
      </c>
      <c r="D23" s="1">
        <v>0</v>
      </c>
    </row>
    <row r="24" spans="1:4" x14ac:dyDescent="0.3">
      <c r="A24" s="18"/>
      <c r="B24" s="5" t="s">
        <v>141</v>
      </c>
      <c r="C24" s="1">
        <v>15</v>
      </c>
      <c r="D24" s="1">
        <v>0</v>
      </c>
    </row>
    <row r="25" spans="1:4" x14ac:dyDescent="0.3">
      <c r="A25" s="18"/>
      <c r="B25" s="5" t="s">
        <v>142</v>
      </c>
      <c r="C25" s="1">
        <v>15</v>
      </c>
      <c r="D25" s="1">
        <v>0</v>
      </c>
    </row>
    <row r="26" spans="1:4" x14ac:dyDescent="0.3">
      <c r="A26" s="18"/>
      <c r="B26" s="5" t="s">
        <v>143</v>
      </c>
      <c r="C26" s="1">
        <v>15</v>
      </c>
      <c r="D26" s="1">
        <v>0</v>
      </c>
    </row>
    <row r="27" spans="1:4" x14ac:dyDescent="0.3">
      <c r="A27" s="18"/>
      <c r="B27" s="5" t="s">
        <v>144</v>
      </c>
      <c r="C27" s="1">
        <v>15</v>
      </c>
      <c r="D27" s="1">
        <v>0</v>
      </c>
    </row>
    <row r="28" spans="1:4" x14ac:dyDescent="0.3">
      <c r="A28" s="18"/>
      <c r="B28" s="5" t="s">
        <v>145</v>
      </c>
      <c r="C28" s="1">
        <v>15</v>
      </c>
      <c r="D28" s="1">
        <v>0</v>
      </c>
    </row>
    <row r="29" spans="1:4" x14ac:dyDescent="0.3">
      <c r="A29" s="18"/>
      <c r="B29" s="5" t="s">
        <v>146</v>
      </c>
      <c r="C29" s="1">
        <v>15</v>
      </c>
      <c r="D29" s="1">
        <v>0</v>
      </c>
    </row>
    <row r="30" spans="1:4" x14ac:dyDescent="0.3">
      <c r="A30" s="18"/>
      <c r="B30" s="5" t="s">
        <v>147</v>
      </c>
      <c r="C30" s="1">
        <v>15</v>
      </c>
      <c r="D30" s="1">
        <v>0</v>
      </c>
    </row>
    <row r="31" spans="1:4" x14ac:dyDescent="0.3">
      <c r="A31" s="18"/>
      <c r="B31" s="5" t="s">
        <v>148</v>
      </c>
      <c r="C31" s="1">
        <v>15</v>
      </c>
      <c r="D31" s="1">
        <v>0</v>
      </c>
    </row>
    <row r="32" spans="1:4" x14ac:dyDescent="0.3">
      <c r="A32" s="18"/>
      <c r="B32" s="5" t="s">
        <v>149</v>
      </c>
      <c r="C32" s="1">
        <v>15</v>
      </c>
      <c r="D32" s="1">
        <v>0</v>
      </c>
    </row>
    <row r="33" spans="1:4" x14ac:dyDescent="0.3">
      <c r="A33" s="18"/>
      <c r="B33" s="5" t="s">
        <v>150</v>
      </c>
      <c r="C33" s="1">
        <v>15</v>
      </c>
      <c r="D33" s="1">
        <v>0</v>
      </c>
    </row>
    <row r="34" spans="1:4" x14ac:dyDescent="0.3">
      <c r="A34" s="18"/>
      <c r="B34" s="5" t="s">
        <v>151</v>
      </c>
      <c r="C34" s="1">
        <v>15</v>
      </c>
      <c r="D34" s="1">
        <v>0</v>
      </c>
    </row>
    <row r="35" spans="1:4" x14ac:dyDescent="0.3">
      <c r="A35" s="18"/>
      <c r="B35" s="5" t="s">
        <v>152</v>
      </c>
      <c r="C35" s="1">
        <v>15</v>
      </c>
      <c r="D35" s="1">
        <v>0</v>
      </c>
    </row>
    <row r="36" spans="1:4" x14ac:dyDescent="0.3">
      <c r="A36" s="18"/>
      <c r="B36" s="5" t="s">
        <v>153</v>
      </c>
      <c r="C36" s="1">
        <v>15</v>
      </c>
      <c r="D36" s="1">
        <v>0</v>
      </c>
    </row>
    <row r="37" spans="1:4" x14ac:dyDescent="0.3">
      <c r="A37" s="18"/>
      <c r="B37" s="5" t="s">
        <v>154</v>
      </c>
      <c r="C37" s="1">
        <v>15</v>
      </c>
      <c r="D37" s="1">
        <v>0</v>
      </c>
    </row>
    <row r="38" spans="1:4" x14ac:dyDescent="0.3">
      <c r="A38" s="18"/>
      <c r="B38" s="5" t="s">
        <v>155</v>
      </c>
      <c r="C38" s="1">
        <v>15</v>
      </c>
      <c r="D38" s="1">
        <v>0</v>
      </c>
    </row>
    <row r="39" spans="1:4" x14ac:dyDescent="0.3">
      <c r="A39" s="18"/>
      <c r="B39" s="5" t="s">
        <v>156</v>
      </c>
      <c r="C39" s="1">
        <v>15</v>
      </c>
      <c r="D39" s="1">
        <v>0</v>
      </c>
    </row>
    <row r="40" spans="1:4" x14ac:dyDescent="0.3">
      <c r="A40" s="18"/>
      <c r="B40" s="5" t="s">
        <v>157</v>
      </c>
      <c r="C40" s="1">
        <v>15</v>
      </c>
      <c r="D40" s="1">
        <v>0</v>
      </c>
    </row>
    <row r="41" spans="1:4" x14ac:dyDescent="0.3">
      <c r="A41" s="18"/>
      <c r="B41" s="5" t="s">
        <v>158</v>
      </c>
      <c r="C41" s="1">
        <v>15</v>
      </c>
      <c r="D41" s="1">
        <v>0</v>
      </c>
    </row>
    <row r="42" spans="1:4" x14ac:dyDescent="0.3">
      <c r="A42" s="18"/>
      <c r="B42" s="5" t="s">
        <v>159</v>
      </c>
      <c r="C42" s="1">
        <v>15</v>
      </c>
      <c r="D42" s="1">
        <v>0</v>
      </c>
    </row>
    <row r="43" spans="1:4" x14ac:dyDescent="0.3">
      <c r="A43" s="18"/>
      <c r="B43" s="5" t="s">
        <v>160</v>
      </c>
      <c r="C43" s="1">
        <v>15</v>
      </c>
      <c r="D43" s="1">
        <v>0</v>
      </c>
    </row>
    <row r="44" spans="1:4" x14ac:dyDescent="0.3">
      <c r="A44" s="18"/>
      <c r="B44" s="5" t="s">
        <v>161</v>
      </c>
      <c r="C44" s="1">
        <v>15</v>
      </c>
      <c r="D44" s="1">
        <v>0</v>
      </c>
    </row>
    <row r="45" spans="1:4" x14ac:dyDescent="0.3">
      <c r="A45" s="18"/>
      <c r="B45" s="5" t="s">
        <v>162</v>
      </c>
      <c r="C45" s="1">
        <v>15</v>
      </c>
      <c r="D45" s="1">
        <v>0</v>
      </c>
    </row>
    <row r="46" spans="1:4" x14ac:dyDescent="0.3">
      <c r="A46" s="18"/>
      <c r="B46" s="5" t="s">
        <v>163</v>
      </c>
      <c r="C46" s="1">
        <v>15</v>
      </c>
      <c r="D46" s="1">
        <v>0</v>
      </c>
    </row>
    <row r="47" spans="1:4" x14ac:dyDescent="0.3">
      <c r="A47" s="18"/>
      <c r="B47" s="5" t="s">
        <v>164</v>
      </c>
      <c r="C47" s="1">
        <v>15</v>
      </c>
      <c r="D47" s="1">
        <v>0</v>
      </c>
    </row>
    <row r="48" spans="1:4" x14ac:dyDescent="0.3">
      <c r="A48" s="18"/>
      <c r="B48" s="5" t="s">
        <v>165</v>
      </c>
      <c r="C48" s="1">
        <v>15</v>
      </c>
      <c r="D48" s="1">
        <v>0</v>
      </c>
    </row>
    <row r="49" spans="1:4" x14ac:dyDescent="0.3">
      <c r="A49" s="18"/>
      <c r="B49" s="5" t="s">
        <v>166</v>
      </c>
      <c r="C49" s="1">
        <v>15</v>
      </c>
      <c r="D49" s="1">
        <v>0</v>
      </c>
    </row>
    <row r="50" spans="1:4" x14ac:dyDescent="0.3">
      <c r="A50" s="18"/>
      <c r="B50" s="5" t="s">
        <v>167</v>
      </c>
      <c r="C50" s="1">
        <v>15</v>
      </c>
      <c r="D50" s="1">
        <v>0</v>
      </c>
    </row>
    <row r="51" spans="1:4" x14ac:dyDescent="0.3">
      <c r="A51" s="18"/>
      <c r="B51" s="5" t="s">
        <v>168</v>
      </c>
      <c r="C51" s="1">
        <v>15</v>
      </c>
      <c r="D51" s="1">
        <v>0</v>
      </c>
    </row>
    <row r="52" spans="1:4" x14ac:dyDescent="0.3">
      <c r="A52" s="18"/>
      <c r="B52" s="5" t="s">
        <v>169</v>
      </c>
      <c r="C52" s="1">
        <v>15</v>
      </c>
      <c r="D52" s="1">
        <v>0</v>
      </c>
    </row>
    <row r="53" spans="1:4" x14ac:dyDescent="0.3">
      <c r="A53" s="18"/>
      <c r="B53" s="5" t="s">
        <v>170</v>
      </c>
      <c r="C53" s="1">
        <v>15</v>
      </c>
      <c r="D53" s="1">
        <v>0</v>
      </c>
    </row>
    <row r="54" spans="1:4" x14ac:dyDescent="0.3">
      <c r="A54" s="18"/>
      <c r="B54" s="5" t="s">
        <v>171</v>
      </c>
      <c r="C54" s="1">
        <v>15</v>
      </c>
      <c r="D54" s="1">
        <v>0</v>
      </c>
    </row>
    <row r="55" spans="1:4" x14ac:dyDescent="0.3">
      <c r="A55" s="18"/>
      <c r="B55" s="5" t="s">
        <v>172</v>
      </c>
      <c r="C55" s="1">
        <v>15</v>
      </c>
      <c r="D55" s="1">
        <v>0</v>
      </c>
    </row>
    <row r="56" spans="1:4" x14ac:dyDescent="0.3">
      <c r="A56" s="18"/>
      <c r="B56" s="5" t="s">
        <v>173</v>
      </c>
      <c r="C56" s="1">
        <v>15</v>
      </c>
      <c r="D56" s="1">
        <v>0</v>
      </c>
    </row>
    <row r="57" spans="1:4" x14ac:dyDescent="0.3">
      <c r="A57" s="18"/>
      <c r="B57" s="5" t="s">
        <v>174</v>
      </c>
      <c r="C57" s="1">
        <v>15</v>
      </c>
      <c r="D57" s="1">
        <v>0</v>
      </c>
    </row>
    <row r="58" spans="1:4" x14ac:dyDescent="0.3">
      <c r="A58" s="18"/>
      <c r="B58" s="18"/>
      <c r="C58" s="18"/>
      <c r="D58" s="18"/>
    </row>
    <row r="59" spans="1:4" x14ac:dyDescent="0.3">
      <c r="A59" s="18"/>
      <c r="B59" s="4"/>
      <c r="C59" s="4" t="s">
        <v>138</v>
      </c>
      <c r="D59" s="4" t="s">
        <v>139</v>
      </c>
    </row>
    <row r="60" spans="1:4" x14ac:dyDescent="0.3">
      <c r="A60" s="18"/>
      <c r="B60" s="5" t="s">
        <v>296</v>
      </c>
      <c r="C60" s="1">
        <v>14</v>
      </c>
      <c r="D60" s="1">
        <v>1</v>
      </c>
    </row>
    <row r="61" spans="1:4" x14ac:dyDescent="0.3">
      <c r="A61" s="18"/>
      <c r="B61" s="5" t="s">
        <v>297</v>
      </c>
      <c r="C61" s="1">
        <v>13</v>
      </c>
      <c r="D61" s="1">
        <v>1</v>
      </c>
    </row>
    <row r="62" spans="1:4" x14ac:dyDescent="0.3">
      <c r="A62" s="18"/>
      <c r="B62" s="5" t="s">
        <v>298</v>
      </c>
      <c r="C62" s="1">
        <v>8</v>
      </c>
      <c r="D62" s="1">
        <v>1</v>
      </c>
    </row>
    <row r="63" spans="1:4" x14ac:dyDescent="0.3">
      <c r="A63" s="18"/>
      <c r="B63" s="5" t="s">
        <v>299</v>
      </c>
      <c r="C63" s="1">
        <v>6</v>
      </c>
      <c r="D63" s="1">
        <v>1</v>
      </c>
    </row>
    <row r="64" spans="1:4" x14ac:dyDescent="0.3">
      <c r="A64" s="18"/>
      <c r="B64" s="5" t="s">
        <v>300</v>
      </c>
      <c r="C64" s="1">
        <v>3</v>
      </c>
      <c r="D64" s="1">
        <v>1</v>
      </c>
    </row>
    <row r="65" spans="1:4" x14ac:dyDescent="0.3">
      <c r="A65" s="18"/>
      <c r="B65" s="5" t="s">
        <v>301</v>
      </c>
      <c r="C65" s="1">
        <v>3</v>
      </c>
      <c r="D65" s="1">
        <v>1</v>
      </c>
    </row>
    <row r="66" spans="1:4" x14ac:dyDescent="0.3">
      <c r="A66" s="18"/>
      <c r="B66" s="5" t="s">
        <v>302</v>
      </c>
      <c r="C66" s="1">
        <v>3</v>
      </c>
      <c r="D66" s="1">
        <v>1</v>
      </c>
    </row>
    <row r="67" spans="1:4" x14ac:dyDescent="0.3">
      <c r="A67" s="18"/>
      <c r="B67" s="5" t="s">
        <v>303</v>
      </c>
      <c r="C67" s="1">
        <v>4</v>
      </c>
      <c r="D67" s="1">
        <v>1</v>
      </c>
    </row>
    <row r="68" spans="1:4" x14ac:dyDescent="0.3">
      <c r="A68" s="18"/>
      <c r="B68" s="5" t="s">
        <v>304</v>
      </c>
      <c r="C68" s="1">
        <v>11</v>
      </c>
      <c r="D68" s="1">
        <v>1</v>
      </c>
    </row>
    <row r="69" spans="1:4" x14ac:dyDescent="0.3">
      <c r="A69" s="18"/>
      <c r="B69" s="5" t="s">
        <v>305</v>
      </c>
      <c r="C69" s="1">
        <v>4</v>
      </c>
      <c r="D69" s="1">
        <v>1</v>
      </c>
    </row>
    <row r="70" spans="1:4" x14ac:dyDescent="0.3">
      <c r="A70" s="18"/>
      <c r="B70" s="5" t="s">
        <v>306</v>
      </c>
      <c r="C70" s="1">
        <v>9</v>
      </c>
      <c r="D70" s="1">
        <v>1</v>
      </c>
    </row>
    <row r="71" spans="1:4" x14ac:dyDescent="0.3">
      <c r="A71" s="18"/>
      <c r="B71" s="5" t="s">
        <v>307</v>
      </c>
      <c r="C71" s="1">
        <v>4</v>
      </c>
      <c r="D71" s="1">
        <v>1</v>
      </c>
    </row>
    <row r="72" spans="1:4" x14ac:dyDescent="0.3">
      <c r="A72" s="18"/>
      <c r="B72" s="5" t="s">
        <v>308</v>
      </c>
      <c r="C72" s="1">
        <v>4</v>
      </c>
      <c r="D72" s="1">
        <v>1</v>
      </c>
    </row>
    <row r="73" spans="1:4" x14ac:dyDescent="0.3">
      <c r="A73" s="18"/>
      <c r="B73" s="5" t="s">
        <v>309</v>
      </c>
      <c r="C73" s="1">
        <v>4</v>
      </c>
      <c r="D73" s="1">
        <v>1</v>
      </c>
    </row>
    <row r="74" spans="1:4" x14ac:dyDescent="0.3">
      <c r="A74" s="18"/>
      <c r="B74" s="5" t="s">
        <v>310</v>
      </c>
      <c r="C74" s="1">
        <v>12</v>
      </c>
      <c r="D74" s="1">
        <v>1</v>
      </c>
    </row>
    <row r="75" spans="1:4" x14ac:dyDescent="0.3">
      <c r="A75" s="18"/>
      <c r="B75" s="5" t="s">
        <v>311</v>
      </c>
      <c r="C75" s="1">
        <v>3</v>
      </c>
      <c r="D75" s="1">
        <v>1</v>
      </c>
    </row>
    <row r="76" spans="1:4" x14ac:dyDescent="0.3">
      <c r="A76" s="18"/>
      <c r="B76" s="5" t="s">
        <v>312</v>
      </c>
      <c r="C76" s="1">
        <v>15</v>
      </c>
      <c r="D76" s="1">
        <v>0</v>
      </c>
    </row>
    <row r="77" spans="1:4" x14ac:dyDescent="0.3">
      <c r="A77" s="18"/>
      <c r="B77" s="5" t="s">
        <v>313</v>
      </c>
      <c r="C77" s="1">
        <v>15</v>
      </c>
      <c r="D77" s="1">
        <v>0</v>
      </c>
    </row>
    <row r="78" spans="1:4" x14ac:dyDescent="0.3">
      <c r="A78" s="18"/>
      <c r="B78" s="5" t="s">
        <v>314</v>
      </c>
      <c r="C78" s="1">
        <v>15</v>
      </c>
      <c r="D78" s="1">
        <v>0</v>
      </c>
    </row>
    <row r="79" spans="1:4" x14ac:dyDescent="0.3">
      <c r="A79" s="18"/>
      <c r="B79" s="5" t="s">
        <v>315</v>
      </c>
      <c r="C79" s="1">
        <v>15</v>
      </c>
      <c r="D79" s="1">
        <v>0</v>
      </c>
    </row>
    <row r="80" spans="1:4" x14ac:dyDescent="0.3">
      <c r="A80" s="18"/>
      <c r="B80" s="5" t="s">
        <v>316</v>
      </c>
      <c r="C80" s="1">
        <v>15</v>
      </c>
      <c r="D80" s="1">
        <v>0</v>
      </c>
    </row>
    <row r="81" spans="1:4" x14ac:dyDescent="0.3">
      <c r="A81" s="18"/>
      <c r="B81" s="5" t="s">
        <v>317</v>
      </c>
      <c r="C81" s="1">
        <v>15</v>
      </c>
      <c r="D81" s="1">
        <v>0</v>
      </c>
    </row>
    <row r="82" spans="1:4" x14ac:dyDescent="0.3">
      <c r="A82" s="18"/>
      <c r="B82" s="5" t="s">
        <v>318</v>
      </c>
      <c r="C82" s="1">
        <v>15</v>
      </c>
      <c r="D82" s="1">
        <v>0</v>
      </c>
    </row>
    <row r="83" spans="1:4" x14ac:dyDescent="0.3">
      <c r="A83" s="18"/>
      <c r="B83" s="5" t="s">
        <v>319</v>
      </c>
      <c r="C83" s="1">
        <v>15</v>
      </c>
      <c r="D83" s="1">
        <v>0</v>
      </c>
    </row>
    <row r="84" spans="1:4" x14ac:dyDescent="0.3">
      <c r="A84" s="18"/>
      <c r="B84" s="5" t="s">
        <v>320</v>
      </c>
      <c r="C84" s="1">
        <v>15</v>
      </c>
      <c r="D84" s="1">
        <v>0</v>
      </c>
    </row>
    <row r="85" spans="1:4" x14ac:dyDescent="0.3">
      <c r="A85" s="18"/>
      <c r="B85" s="5" t="s">
        <v>321</v>
      </c>
      <c r="C85" s="1">
        <v>15</v>
      </c>
      <c r="D85" s="1">
        <v>0</v>
      </c>
    </row>
    <row r="86" spans="1:4" x14ac:dyDescent="0.3">
      <c r="A86" s="18"/>
      <c r="B86" s="5" t="s">
        <v>322</v>
      </c>
      <c r="C86" s="1">
        <v>15</v>
      </c>
      <c r="D86" s="1">
        <v>0</v>
      </c>
    </row>
    <row r="87" spans="1:4" x14ac:dyDescent="0.3">
      <c r="A87" s="18"/>
      <c r="B87" s="5" t="s">
        <v>323</v>
      </c>
      <c r="C87" s="1">
        <v>15</v>
      </c>
      <c r="D87" s="1">
        <v>0</v>
      </c>
    </row>
    <row r="88" spans="1:4" x14ac:dyDescent="0.3">
      <c r="A88" s="18"/>
      <c r="B88" s="5" t="s">
        <v>324</v>
      </c>
      <c r="C88" s="1">
        <v>15</v>
      </c>
      <c r="D88" s="1">
        <v>0</v>
      </c>
    </row>
    <row r="89" spans="1:4" x14ac:dyDescent="0.3">
      <c r="A89" s="18"/>
      <c r="B89" s="5" t="s">
        <v>325</v>
      </c>
      <c r="C89" s="1">
        <v>15</v>
      </c>
      <c r="D89" s="1">
        <v>0</v>
      </c>
    </row>
    <row r="90" spans="1:4" x14ac:dyDescent="0.3">
      <c r="A90" s="18"/>
      <c r="B90" s="5" t="s">
        <v>326</v>
      </c>
      <c r="C90" s="1">
        <v>15</v>
      </c>
      <c r="D90" s="1">
        <v>0</v>
      </c>
    </row>
    <row r="91" spans="1:4" x14ac:dyDescent="0.3">
      <c r="A91" s="18"/>
      <c r="B91" s="5" t="s">
        <v>327</v>
      </c>
      <c r="C91" s="1">
        <v>15</v>
      </c>
      <c r="D91" s="1">
        <v>0</v>
      </c>
    </row>
    <row r="92" spans="1:4" x14ac:dyDescent="0.3">
      <c r="A92" s="18"/>
      <c r="B92" s="5" t="s">
        <v>328</v>
      </c>
      <c r="C92" s="1">
        <v>15</v>
      </c>
      <c r="D92" s="1">
        <v>0</v>
      </c>
    </row>
    <row r="93" spans="1:4" x14ac:dyDescent="0.3">
      <c r="A93" s="18"/>
      <c r="B93" s="5" t="s">
        <v>329</v>
      </c>
      <c r="C93" s="1">
        <v>15</v>
      </c>
      <c r="D93" s="1">
        <v>0</v>
      </c>
    </row>
    <row r="94" spans="1:4" x14ac:dyDescent="0.3">
      <c r="A94" s="18"/>
      <c r="B94" s="5" t="s">
        <v>330</v>
      </c>
      <c r="C94" s="1">
        <v>15</v>
      </c>
      <c r="D94" s="1">
        <v>0</v>
      </c>
    </row>
    <row r="95" spans="1:4" x14ac:dyDescent="0.3">
      <c r="A95" s="18"/>
      <c r="B95" s="5" t="s">
        <v>331</v>
      </c>
      <c r="C95" s="1">
        <v>15</v>
      </c>
      <c r="D95" s="1">
        <v>0</v>
      </c>
    </row>
    <row r="96" spans="1:4" x14ac:dyDescent="0.3">
      <c r="A96" s="18"/>
      <c r="B96" s="5" t="s">
        <v>332</v>
      </c>
      <c r="C96" s="1">
        <v>15</v>
      </c>
      <c r="D96" s="1">
        <v>0</v>
      </c>
    </row>
    <row r="97" spans="1:19" x14ac:dyDescent="0.3">
      <c r="A97" s="18"/>
      <c r="B97" s="5" t="s">
        <v>333</v>
      </c>
      <c r="C97" s="1">
        <v>15</v>
      </c>
      <c r="D97" s="1">
        <v>0</v>
      </c>
    </row>
    <row r="98" spans="1:19" x14ac:dyDescent="0.3">
      <c r="A98" s="18"/>
      <c r="B98" s="5" t="s">
        <v>334</v>
      </c>
      <c r="C98" s="1">
        <v>15</v>
      </c>
      <c r="D98" s="1">
        <v>0</v>
      </c>
    </row>
    <row r="99" spans="1:19" x14ac:dyDescent="0.3">
      <c r="A99" s="18"/>
      <c r="B99" s="5" t="s">
        <v>335</v>
      </c>
      <c r="C99" s="1">
        <v>15</v>
      </c>
      <c r="D99" s="1">
        <v>0</v>
      </c>
    </row>
    <row r="100" spans="1:19" x14ac:dyDescent="0.3">
      <c r="A100" s="18"/>
      <c r="B100" s="5" t="s">
        <v>336</v>
      </c>
      <c r="C100" s="1">
        <v>15</v>
      </c>
      <c r="D100" s="1">
        <v>0</v>
      </c>
    </row>
    <row r="101" spans="1:19" x14ac:dyDescent="0.3">
      <c r="A101" s="18"/>
      <c r="B101" s="5" t="s">
        <v>337</v>
      </c>
      <c r="C101" s="1">
        <v>15</v>
      </c>
      <c r="D101" s="1">
        <v>0</v>
      </c>
    </row>
    <row r="102" spans="1:19" x14ac:dyDescent="0.3">
      <c r="A102" s="18"/>
      <c r="B102" s="5" t="s">
        <v>338</v>
      </c>
      <c r="C102" s="1">
        <v>15</v>
      </c>
      <c r="D102" s="1">
        <v>0</v>
      </c>
    </row>
    <row r="103" spans="1:19" x14ac:dyDescent="0.3">
      <c r="A103" s="18"/>
      <c r="B103" s="5" t="s">
        <v>339</v>
      </c>
      <c r="C103" s="1">
        <v>15</v>
      </c>
      <c r="D103" s="1">
        <v>0</v>
      </c>
    </row>
    <row r="104" spans="1:19" x14ac:dyDescent="0.3">
      <c r="A104" s="18"/>
      <c r="B104" s="5" t="s">
        <v>340</v>
      </c>
      <c r="C104" s="1">
        <v>15</v>
      </c>
      <c r="D104" s="1">
        <v>0</v>
      </c>
    </row>
    <row r="105" spans="1:19" x14ac:dyDescent="0.3">
      <c r="A105" s="18"/>
      <c r="B105" s="5" t="s">
        <v>341</v>
      </c>
      <c r="C105" s="1">
        <v>15</v>
      </c>
      <c r="D105" s="1">
        <v>0</v>
      </c>
    </row>
    <row r="106" spans="1:19" x14ac:dyDescent="0.3">
      <c r="A106" s="18"/>
      <c r="B106" s="5" t="s">
        <v>342</v>
      </c>
      <c r="C106" s="1">
        <v>15</v>
      </c>
      <c r="D106" s="1">
        <v>0</v>
      </c>
    </row>
    <row r="107" spans="1:19" x14ac:dyDescent="0.3">
      <c r="A107" s="18"/>
      <c r="B107" s="5" t="s">
        <v>343</v>
      </c>
      <c r="C107" s="1">
        <v>15</v>
      </c>
      <c r="D107" s="1">
        <v>0</v>
      </c>
    </row>
    <row r="108" spans="1:19" x14ac:dyDescent="0.3">
      <c r="A108" s="18"/>
      <c r="B108" s="5" t="s">
        <v>344</v>
      </c>
      <c r="C108" s="1">
        <v>15</v>
      </c>
      <c r="D108" s="1">
        <v>0</v>
      </c>
    </row>
    <row r="109" spans="1:19" x14ac:dyDescent="0.3">
      <c r="A109" s="18"/>
      <c r="B109" s="5" t="s">
        <v>345</v>
      </c>
      <c r="C109" s="1">
        <v>15</v>
      </c>
      <c r="D109" s="1">
        <v>0</v>
      </c>
    </row>
    <row r="110" spans="1:19" x14ac:dyDescent="0.3">
      <c r="A110" s="18"/>
      <c r="B110" s="5" t="s">
        <v>346</v>
      </c>
      <c r="C110" s="1">
        <v>15</v>
      </c>
      <c r="D110" s="1">
        <v>0</v>
      </c>
    </row>
    <row r="111" spans="1:19" x14ac:dyDescent="0.3">
      <c r="A111" s="18"/>
      <c r="B111" s="5" t="s">
        <v>347</v>
      </c>
      <c r="C111" s="1">
        <v>15</v>
      </c>
      <c r="D111" s="1">
        <v>0</v>
      </c>
      <c r="L111" s="1"/>
      <c r="M111" s="1"/>
      <c r="N111" s="1"/>
      <c r="O111" s="1"/>
      <c r="P111" s="1"/>
      <c r="Q111" s="1"/>
      <c r="R111" s="1"/>
      <c r="S111" s="1"/>
    </row>
    <row r="112" spans="1:19" x14ac:dyDescent="0.3">
      <c r="A112" s="18"/>
      <c r="B112" s="5" t="s">
        <v>348</v>
      </c>
      <c r="C112" s="1">
        <v>15</v>
      </c>
      <c r="D112" s="1">
        <v>0</v>
      </c>
    </row>
    <row r="113" spans="1:6" x14ac:dyDescent="0.3">
      <c r="A113" s="18"/>
      <c r="B113" s="5" t="s">
        <v>295</v>
      </c>
      <c r="C113" s="1">
        <v>15</v>
      </c>
      <c r="D113" s="1">
        <v>0</v>
      </c>
    </row>
    <row r="114" spans="1:6" x14ac:dyDescent="0.3">
      <c r="A114" s="18"/>
      <c r="B114" s="5" t="s">
        <v>294</v>
      </c>
      <c r="C114" s="1">
        <v>15</v>
      </c>
      <c r="D114" s="1">
        <v>0</v>
      </c>
    </row>
    <row r="115" spans="1:6" x14ac:dyDescent="0.3">
      <c r="B115" s="5" t="s">
        <v>230</v>
      </c>
    </row>
    <row r="116" spans="1:6" x14ac:dyDescent="0.3">
      <c r="B116" s="5" t="s">
        <v>292</v>
      </c>
      <c r="C116" s="5">
        <v>1.766</v>
      </c>
    </row>
    <row r="117" spans="1:6" x14ac:dyDescent="0.3">
      <c r="B117" s="5" t="s">
        <v>293</v>
      </c>
      <c r="C117" s="5">
        <v>0.18390000000000001</v>
      </c>
    </row>
    <row r="119" spans="1:6" ht="28.5" customHeight="1" x14ac:dyDescent="0.3">
      <c r="A119" s="6" t="s">
        <v>5200</v>
      </c>
      <c r="B119" s="19"/>
      <c r="C119" s="19"/>
      <c r="D119" s="19"/>
    </row>
    <row r="120" spans="1:6" x14ac:dyDescent="0.3">
      <c r="A120" s="18"/>
      <c r="B120" s="4"/>
      <c r="C120" s="4" t="s">
        <v>233</v>
      </c>
      <c r="D120" s="4" t="s">
        <v>234</v>
      </c>
    </row>
    <row r="121" spans="1:6" x14ac:dyDescent="0.3">
      <c r="A121" s="18"/>
      <c r="B121" s="5" t="s">
        <v>14</v>
      </c>
      <c r="C121" s="41">
        <v>54.237290000000002</v>
      </c>
      <c r="D121" s="41">
        <v>54.347830000000002</v>
      </c>
    </row>
    <row r="122" spans="1:6" x14ac:dyDescent="0.3">
      <c r="A122" s="18"/>
      <c r="B122" s="5" t="s">
        <v>15</v>
      </c>
      <c r="C122" s="41">
        <v>61.538460000000001</v>
      </c>
      <c r="D122" s="41">
        <v>41.176470000000002</v>
      </c>
    </row>
    <row r="123" spans="1:6" x14ac:dyDescent="0.3">
      <c r="A123" s="18"/>
      <c r="B123" s="5" t="s">
        <v>16</v>
      </c>
      <c r="C123" s="41">
        <v>52</v>
      </c>
      <c r="D123" s="41">
        <v>54.901960000000003</v>
      </c>
    </row>
    <row r="124" spans="1:6" x14ac:dyDescent="0.3">
      <c r="A124" s="18"/>
      <c r="B124" s="5" t="s">
        <v>17</v>
      </c>
      <c r="C124" s="41">
        <v>44.117649999999998</v>
      </c>
      <c r="D124" s="41">
        <v>48.484850000000002</v>
      </c>
    </row>
    <row r="125" spans="1:6" x14ac:dyDescent="0.3">
      <c r="A125" s="18"/>
      <c r="B125" s="13" t="s">
        <v>82</v>
      </c>
      <c r="C125" s="13">
        <f>AVERAGE(C121:C124)</f>
        <v>52.973350000000003</v>
      </c>
      <c r="D125" s="13">
        <f>AVERAGE(D121:D124)</f>
        <v>49.727777500000002</v>
      </c>
    </row>
    <row r="126" spans="1:6" x14ac:dyDescent="0.3">
      <c r="A126" s="18"/>
      <c r="B126" s="40" t="s">
        <v>434</v>
      </c>
      <c r="C126" s="15">
        <f>TTEST(C121:C124,D121:D124,2,2)</f>
        <v>0.52459155817567893</v>
      </c>
      <c r="D126" s="15"/>
    </row>
    <row r="128" spans="1:6" ht="21.65" customHeight="1" x14ac:dyDescent="0.3">
      <c r="A128" s="6" t="s">
        <v>5201</v>
      </c>
      <c r="B128" s="18"/>
      <c r="C128" s="18"/>
      <c r="D128" s="18"/>
      <c r="E128" s="1"/>
      <c r="F128" s="18"/>
    </row>
    <row r="129" spans="1:6" x14ac:dyDescent="0.3">
      <c r="A129" s="18"/>
      <c r="B129" s="109" t="s">
        <v>13</v>
      </c>
      <c r="C129" s="109" t="s">
        <v>236</v>
      </c>
      <c r="D129" s="109"/>
      <c r="E129" s="109" t="s">
        <v>237</v>
      </c>
      <c r="F129" s="109"/>
    </row>
    <row r="130" spans="1:6" x14ac:dyDescent="0.3">
      <c r="A130" s="18"/>
      <c r="B130" s="110"/>
      <c r="C130" s="23" t="s">
        <v>235</v>
      </c>
      <c r="D130" s="23" t="s">
        <v>238</v>
      </c>
      <c r="E130" s="23" t="s">
        <v>235</v>
      </c>
      <c r="F130" s="23" t="s">
        <v>238</v>
      </c>
    </row>
    <row r="131" spans="1:6" x14ac:dyDescent="0.3">
      <c r="A131" s="18"/>
      <c r="B131" s="21" t="s">
        <v>14</v>
      </c>
      <c r="C131" s="21">
        <v>9</v>
      </c>
      <c r="D131" s="21">
        <v>17</v>
      </c>
      <c r="E131" s="21">
        <v>5</v>
      </c>
      <c r="F131" s="21">
        <v>21</v>
      </c>
    </row>
    <row r="132" spans="1:6" x14ac:dyDescent="0.3">
      <c r="A132" s="18"/>
      <c r="B132" s="21" t="s">
        <v>15</v>
      </c>
      <c r="C132" s="21">
        <v>6</v>
      </c>
      <c r="D132" s="21">
        <v>11</v>
      </c>
      <c r="E132" s="21">
        <v>3</v>
      </c>
      <c r="F132" s="21">
        <v>14</v>
      </c>
    </row>
    <row r="133" spans="1:6" x14ac:dyDescent="0.3">
      <c r="A133" s="18"/>
      <c r="B133" s="21" t="s">
        <v>16</v>
      </c>
      <c r="C133" s="21">
        <v>5</v>
      </c>
      <c r="D133" s="21">
        <v>19</v>
      </c>
      <c r="E133" s="21">
        <v>5</v>
      </c>
      <c r="F133" s="21">
        <v>16</v>
      </c>
    </row>
    <row r="134" spans="1:6" x14ac:dyDescent="0.3">
      <c r="A134" s="18"/>
      <c r="B134" s="21" t="s">
        <v>17</v>
      </c>
      <c r="C134" s="21">
        <v>7</v>
      </c>
      <c r="D134" s="21">
        <v>12</v>
      </c>
      <c r="E134" s="21">
        <v>1</v>
      </c>
      <c r="F134" s="21">
        <v>15</v>
      </c>
    </row>
    <row r="135" spans="1:6" x14ac:dyDescent="0.3">
      <c r="A135" s="18"/>
      <c r="B135" s="21" t="s">
        <v>18</v>
      </c>
      <c r="C135" s="21">
        <v>1</v>
      </c>
      <c r="D135" s="21">
        <v>15</v>
      </c>
      <c r="E135" s="21">
        <v>4</v>
      </c>
      <c r="F135" s="21">
        <v>20</v>
      </c>
    </row>
    <row r="136" spans="1:6" x14ac:dyDescent="0.3">
      <c r="A136" s="18"/>
      <c r="B136" s="22" t="s">
        <v>19</v>
      </c>
      <c r="C136" s="22">
        <v>8</v>
      </c>
      <c r="D136" s="22">
        <v>11</v>
      </c>
      <c r="E136" s="22">
        <v>2</v>
      </c>
      <c r="F136" s="22">
        <v>10</v>
      </c>
    </row>
    <row r="137" spans="1:6" x14ac:dyDescent="0.3">
      <c r="A137" s="18"/>
      <c r="B137" s="21"/>
      <c r="C137" s="18"/>
      <c r="D137" s="18"/>
      <c r="E137" s="18"/>
      <c r="F137" s="18"/>
    </row>
    <row r="138" spans="1:6" x14ac:dyDescent="0.3">
      <c r="A138" s="18"/>
      <c r="B138" s="109" t="s">
        <v>124</v>
      </c>
      <c r="C138" s="109" t="s">
        <v>236</v>
      </c>
      <c r="D138" s="109"/>
      <c r="E138" s="109" t="s">
        <v>237</v>
      </c>
      <c r="F138" s="109"/>
    </row>
    <row r="139" spans="1:6" x14ac:dyDescent="0.3">
      <c r="A139" s="18"/>
      <c r="B139" s="110"/>
      <c r="C139" s="23" t="s">
        <v>235</v>
      </c>
      <c r="D139" s="23" t="s">
        <v>238</v>
      </c>
      <c r="E139" s="23" t="s">
        <v>235</v>
      </c>
      <c r="F139" s="23" t="s">
        <v>238</v>
      </c>
    </row>
    <row r="140" spans="1:6" x14ac:dyDescent="0.3">
      <c r="A140" s="18"/>
      <c r="B140" s="21" t="s">
        <v>14</v>
      </c>
      <c r="C140" s="21">
        <v>6</v>
      </c>
      <c r="D140" s="21">
        <v>21</v>
      </c>
      <c r="E140" s="21">
        <v>1</v>
      </c>
      <c r="F140" s="21">
        <v>19</v>
      </c>
    </row>
    <row r="141" spans="1:6" x14ac:dyDescent="0.3">
      <c r="A141" s="18"/>
      <c r="B141" s="21" t="s">
        <v>15</v>
      </c>
      <c r="C141" s="21">
        <v>5</v>
      </c>
      <c r="D141" s="21">
        <v>20</v>
      </c>
      <c r="E141" s="21">
        <v>4</v>
      </c>
      <c r="F141" s="21">
        <v>17</v>
      </c>
    </row>
    <row r="142" spans="1:6" x14ac:dyDescent="0.3">
      <c r="A142" s="18"/>
      <c r="B142" s="21" t="s">
        <v>16</v>
      </c>
      <c r="C142" s="21">
        <v>3</v>
      </c>
      <c r="D142" s="21">
        <v>20</v>
      </c>
      <c r="E142" s="21">
        <v>4</v>
      </c>
      <c r="F142" s="21">
        <v>25</v>
      </c>
    </row>
    <row r="143" spans="1:6" x14ac:dyDescent="0.3">
      <c r="A143" s="18"/>
      <c r="B143" s="21" t="s">
        <v>17</v>
      </c>
      <c r="C143" s="21">
        <v>9</v>
      </c>
      <c r="D143" s="21">
        <v>19</v>
      </c>
      <c r="E143" s="21">
        <v>7</v>
      </c>
      <c r="F143" s="21">
        <v>26</v>
      </c>
    </row>
    <row r="144" spans="1:6" x14ac:dyDescent="0.3">
      <c r="A144" s="18"/>
      <c r="B144" s="21" t="s">
        <v>18</v>
      </c>
      <c r="C144" s="21">
        <v>4</v>
      </c>
      <c r="D144" s="21">
        <v>11</v>
      </c>
      <c r="E144" s="21">
        <v>6</v>
      </c>
      <c r="F144" s="21">
        <v>24</v>
      </c>
    </row>
    <row r="145" spans="1:6" x14ac:dyDescent="0.3">
      <c r="A145" s="18"/>
      <c r="B145" s="22" t="s">
        <v>19</v>
      </c>
      <c r="C145" s="22">
        <v>10</v>
      </c>
      <c r="D145" s="22">
        <v>20</v>
      </c>
      <c r="E145" s="22">
        <v>3</v>
      </c>
      <c r="F145" s="22">
        <v>20</v>
      </c>
    </row>
  </sheetData>
  <mergeCells count="6">
    <mergeCell ref="B129:B130"/>
    <mergeCell ref="C129:D129"/>
    <mergeCell ref="E129:F129"/>
    <mergeCell ref="B138:B139"/>
    <mergeCell ref="C138:D138"/>
    <mergeCell ref="E138:F138"/>
  </mergeCells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327"/>
  <sheetViews>
    <sheetView workbookViewId="0">
      <selection activeCell="B2" sqref="B2"/>
    </sheetView>
  </sheetViews>
  <sheetFormatPr defaultColWidth="8.75" defaultRowHeight="14" x14ac:dyDescent="0.3"/>
  <cols>
    <col min="1" max="1" width="8.75" style="18"/>
    <col min="2" max="2" width="30.58203125" style="18" customWidth="1"/>
    <col min="3" max="3" width="17.1640625" style="18" customWidth="1"/>
    <col min="4" max="4" width="18.75" style="18" bestFit="1" customWidth="1"/>
    <col min="5" max="5" width="18.4140625" style="18" customWidth="1"/>
    <col min="6" max="7" width="16" style="18" bestFit="1" customWidth="1"/>
    <col min="8" max="8" width="11.4140625" style="18" bestFit="1" customWidth="1"/>
    <col min="9" max="16384" width="8.75" style="18"/>
  </cols>
  <sheetData>
    <row r="1" spans="1:8" ht="28.5" customHeight="1" x14ac:dyDescent="0.3">
      <c r="A1" s="6" t="s">
        <v>435</v>
      </c>
    </row>
    <row r="2" spans="1:8" ht="31.5" customHeight="1" x14ac:dyDescent="0.3">
      <c r="B2" s="4" t="s">
        <v>13</v>
      </c>
      <c r="C2" s="4" t="s">
        <v>76</v>
      </c>
      <c r="D2" s="4" t="s">
        <v>77</v>
      </c>
      <c r="E2" s="4" t="s">
        <v>78</v>
      </c>
      <c r="F2" s="4" t="s">
        <v>79</v>
      </c>
      <c r="G2" s="4" t="s">
        <v>80</v>
      </c>
      <c r="H2" s="4" t="s">
        <v>81</v>
      </c>
    </row>
    <row r="3" spans="1:8" x14ac:dyDescent="0.3">
      <c r="B3" s="5" t="s">
        <v>14</v>
      </c>
      <c r="C3" s="11">
        <v>3</v>
      </c>
      <c r="D3" s="11">
        <v>2</v>
      </c>
      <c r="E3" s="11">
        <v>2.5</v>
      </c>
      <c r="F3" s="11">
        <v>2</v>
      </c>
      <c r="G3" s="11">
        <v>3</v>
      </c>
      <c r="H3" s="11">
        <v>12.5</v>
      </c>
    </row>
    <row r="4" spans="1:8" x14ac:dyDescent="0.3">
      <c r="B4" s="5" t="s">
        <v>15</v>
      </c>
      <c r="C4" s="11">
        <v>2</v>
      </c>
      <c r="D4" s="11">
        <v>3</v>
      </c>
      <c r="E4" s="11">
        <v>1.5</v>
      </c>
      <c r="F4" s="11">
        <v>2</v>
      </c>
      <c r="G4" s="11">
        <v>3</v>
      </c>
      <c r="H4" s="11">
        <v>11.5</v>
      </c>
    </row>
    <row r="5" spans="1:8" x14ac:dyDescent="0.3">
      <c r="B5" s="5" t="s">
        <v>16</v>
      </c>
      <c r="C5" s="11">
        <v>3</v>
      </c>
      <c r="D5" s="11">
        <v>2</v>
      </c>
      <c r="E5" s="11">
        <v>2</v>
      </c>
      <c r="F5" s="11">
        <v>2.5</v>
      </c>
      <c r="G5" s="11">
        <v>3</v>
      </c>
      <c r="H5" s="11">
        <v>12.5</v>
      </c>
    </row>
    <row r="6" spans="1:8" x14ac:dyDescent="0.3">
      <c r="B6" s="5" t="s">
        <v>17</v>
      </c>
      <c r="C6" s="11">
        <v>3</v>
      </c>
      <c r="D6" s="11">
        <v>2</v>
      </c>
      <c r="E6" s="11">
        <v>2</v>
      </c>
      <c r="F6" s="11">
        <v>2</v>
      </c>
      <c r="G6" s="11">
        <v>3.5</v>
      </c>
      <c r="H6" s="11">
        <v>12.5</v>
      </c>
    </row>
    <row r="7" spans="1:8" x14ac:dyDescent="0.3">
      <c r="B7" s="5" t="s">
        <v>18</v>
      </c>
      <c r="C7" s="11">
        <v>3.5</v>
      </c>
      <c r="D7" s="11">
        <v>2.5</v>
      </c>
      <c r="E7" s="11">
        <v>2.5</v>
      </c>
      <c r="F7" s="11">
        <v>2</v>
      </c>
      <c r="G7" s="11">
        <v>2.5</v>
      </c>
      <c r="H7" s="11">
        <v>13</v>
      </c>
    </row>
    <row r="8" spans="1:8" x14ac:dyDescent="0.3">
      <c r="B8" s="5" t="s">
        <v>19</v>
      </c>
      <c r="C8" s="11">
        <v>3</v>
      </c>
      <c r="D8" s="11">
        <v>2</v>
      </c>
      <c r="E8" s="11">
        <v>2</v>
      </c>
      <c r="F8" s="11">
        <v>2.5</v>
      </c>
      <c r="G8" s="11">
        <v>3</v>
      </c>
      <c r="H8" s="11">
        <v>12.5</v>
      </c>
    </row>
    <row r="9" spans="1:8" x14ac:dyDescent="0.3">
      <c r="B9" s="5" t="s">
        <v>20</v>
      </c>
      <c r="C9" s="11">
        <v>3</v>
      </c>
      <c r="D9" s="11">
        <v>2.5</v>
      </c>
      <c r="E9" s="11">
        <v>2</v>
      </c>
      <c r="F9" s="11">
        <v>2.5</v>
      </c>
      <c r="G9" s="11">
        <v>3</v>
      </c>
      <c r="H9" s="11">
        <v>13</v>
      </c>
    </row>
    <row r="10" spans="1:8" x14ac:dyDescent="0.3">
      <c r="B10" s="5" t="s">
        <v>21</v>
      </c>
      <c r="C10" s="11">
        <v>3.5</v>
      </c>
      <c r="D10" s="11">
        <v>2</v>
      </c>
      <c r="E10" s="11">
        <v>2.5</v>
      </c>
      <c r="F10" s="11">
        <v>2</v>
      </c>
      <c r="G10" s="11">
        <v>3.5</v>
      </c>
      <c r="H10" s="11">
        <v>13.5</v>
      </c>
    </row>
    <row r="11" spans="1:8" x14ac:dyDescent="0.3">
      <c r="B11" s="5" t="s">
        <v>22</v>
      </c>
      <c r="C11" s="11">
        <v>2.5</v>
      </c>
      <c r="D11" s="11">
        <v>2</v>
      </c>
      <c r="E11" s="11">
        <v>2.5</v>
      </c>
      <c r="F11" s="11">
        <v>2</v>
      </c>
      <c r="G11" s="11">
        <v>3</v>
      </c>
      <c r="H11" s="11">
        <v>12</v>
      </c>
    </row>
    <row r="12" spans="1:8" x14ac:dyDescent="0.3">
      <c r="B12" s="5" t="s">
        <v>23</v>
      </c>
      <c r="C12" s="11">
        <v>3</v>
      </c>
      <c r="D12" s="11">
        <v>2</v>
      </c>
      <c r="E12" s="11">
        <v>2</v>
      </c>
      <c r="F12" s="11">
        <v>2</v>
      </c>
      <c r="G12" s="11">
        <v>3</v>
      </c>
      <c r="H12" s="11">
        <v>12</v>
      </c>
    </row>
    <row r="13" spans="1:8" x14ac:dyDescent="0.3">
      <c r="B13" s="5" t="s">
        <v>24</v>
      </c>
      <c r="C13" s="11">
        <v>3</v>
      </c>
      <c r="D13" s="11">
        <v>2.5</v>
      </c>
      <c r="E13" s="11">
        <v>2</v>
      </c>
      <c r="F13" s="11">
        <v>1.5</v>
      </c>
      <c r="G13" s="11">
        <v>3.5</v>
      </c>
      <c r="H13" s="11">
        <v>12.5</v>
      </c>
    </row>
    <row r="14" spans="1:8" x14ac:dyDescent="0.3">
      <c r="B14" s="5" t="s">
        <v>25</v>
      </c>
      <c r="C14" s="11">
        <v>2.5</v>
      </c>
      <c r="D14" s="11">
        <v>2.5</v>
      </c>
      <c r="E14" s="11">
        <v>2</v>
      </c>
      <c r="F14" s="11">
        <v>2.5</v>
      </c>
      <c r="G14" s="11">
        <v>3.5</v>
      </c>
      <c r="H14" s="11">
        <v>13</v>
      </c>
    </row>
    <row r="15" spans="1:8" x14ac:dyDescent="0.3">
      <c r="B15" s="5" t="s">
        <v>26</v>
      </c>
      <c r="C15" s="11">
        <v>3.5</v>
      </c>
      <c r="D15" s="11">
        <v>2</v>
      </c>
      <c r="E15" s="11">
        <v>2</v>
      </c>
      <c r="F15" s="11">
        <v>2</v>
      </c>
      <c r="G15" s="11">
        <v>3.5</v>
      </c>
      <c r="H15" s="11">
        <v>13</v>
      </c>
    </row>
    <row r="16" spans="1:8" x14ac:dyDescent="0.3">
      <c r="B16" s="5" t="s">
        <v>27</v>
      </c>
      <c r="C16" s="11">
        <v>3</v>
      </c>
      <c r="D16" s="11">
        <v>2</v>
      </c>
      <c r="E16" s="11">
        <v>2</v>
      </c>
      <c r="F16" s="11">
        <v>2</v>
      </c>
      <c r="G16" s="11">
        <v>3</v>
      </c>
      <c r="H16" s="11">
        <v>12</v>
      </c>
    </row>
    <row r="17" spans="2:8" x14ac:dyDescent="0.3">
      <c r="B17" s="5" t="s">
        <v>28</v>
      </c>
      <c r="C17" s="11">
        <v>2.5</v>
      </c>
      <c r="D17" s="11">
        <v>2.5</v>
      </c>
      <c r="E17" s="11">
        <v>2</v>
      </c>
      <c r="F17" s="11">
        <v>2</v>
      </c>
      <c r="G17" s="11">
        <v>2.5</v>
      </c>
      <c r="H17" s="11">
        <v>11.5</v>
      </c>
    </row>
    <row r="18" spans="2:8" x14ac:dyDescent="0.3">
      <c r="B18" s="5" t="s">
        <v>29</v>
      </c>
      <c r="C18" s="11">
        <v>2.5</v>
      </c>
      <c r="D18" s="11">
        <v>2.5</v>
      </c>
      <c r="E18" s="11">
        <v>2</v>
      </c>
      <c r="F18" s="11">
        <v>2</v>
      </c>
      <c r="G18" s="11">
        <v>3</v>
      </c>
      <c r="H18" s="11">
        <v>12</v>
      </c>
    </row>
    <row r="19" spans="2:8" x14ac:dyDescent="0.3">
      <c r="B19" s="5" t="s">
        <v>30</v>
      </c>
      <c r="C19" s="11">
        <v>2.5</v>
      </c>
      <c r="D19" s="11">
        <v>2.5</v>
      </c>
      <c r="E19" s="11">
        <v>2</v>
      </c>
      <c r="F19" s="11">
        <v>2</v>
      </c>
      <c r="G19" s="11">
        <v>2.5</v>
      </c>
      <c r="H19" s="11">
        <v>11.5</v>
      </c>
    </row>
    <row r="20" spans="2:8" x14ac:dyDescent="0.3">
      <c r="B20" s="5" t="s">
        <v>31</v>
      </c>
      <c r="C20" s="11">
        <v>3</v>
      </c>
      <c r="D20" s="11">
        <v>2</v>
      </c>
      <c r="E20" s="11">
        <v>2</v>
      </c>
      <c r="F20" s="11">
        <v>2</v>
      </c>
      <c r="G20" s="11">
        <v>3</v>
      </c>
      <c r="H20" s="11">
        <v>12</v>
      </c>
    </row>
    <row r="21" spans="2:8" x14ac:dyDescent="0.3">
      <c r="B21" s="5" t="s">
        <v>32</v>
      </c>
      <c r="C21" s="11">
        <v>3</v>
      </c>
      <c r="D21" s="11">
        <v>2</v>
      </c>
      <c r="E21" s="11">
        <v>2</v>
      </c>
      <c r="F21" s="11">
        <v>2</v>
      </c>
      <c r="G21" s="11">
        <v>3</v>
      </c>
      <c r="H21" s="11">
        <v>12</v>
      </c>
    </row>
    <row r="22" spans="2:8" x14ac:dyDescent="0.3">
      <c r="B22" s="5" t="s">
        <v>33</v>
      </c>
      <c r="C22" s="11">
        <v>3</v>
      </c>
      <c r="D22" s="11">
        <v>2</v>
      </c>
      <c r="E22" s="11">
        <v>2</v>
      </c>
      <c r="F22" s="11">
        <v>2</v>
      </c>
      <c r="G22" s="11">
        <v>3</v>
      </c>
      <c r="H22" s="11">
        <v>12</v>
      </c>
    </row>
    <row r="23" spans="2:8" x14ac:dyDescent="0.3">
      <c r="B23" s="5" t="s">
        <v>34</v>
      </c>
      <c r="C23" s="11">
        <v>2.5</v>
      </c>
      <c r="D23" s="11">
        <v>2.5</v>
      </c>
      <c r="E23" s="11">
        <v>2</v>
      </c>
      <c r="F23" s="11">
        <v>2</v>
      </c>
      <c r="G23" s="11">
        <v>3</v>
      </c>
      <c r="H23" s="11">
        <v>12</v>
      </c>
    </row>
    <row r="24" spans="2:8" x14ac:dyDescent="0.3">
      <c r="B24" s="5" t="s">
        <v>35</v>
      </c>
      <c r="C24" s="11">
        <v>3</v>
      </c>
      <c r="D24" s="11">
        <v>2.5</v>
      </c>
      <c r="E24" s="11">
        <v>2</v>
      </c>
      <c r="F24" s="11">
        <v>2.5</v>
      </c>
      <c r="G24" s="11">
        <v>3.5</v>
      </c>
      <c r="H24" s="11">
        <v>13.5</v>
      </c>
    </row>
    <row r="25" spans="2:8" x14ac:dyDescent="0.3">
      <c r="B25" s="5" t="s">
        <v>36</v>
      </c>
      <c r="C25" s="11">
        <v>3</v>
      </c>
      <c r="D25" s="11">
        <v>2.5</v>
      </c>
      <c r="E25" s="11">
        <v>2</v>
      </c>
      <c r="F25" s="11">
        <v>2</v>
      </c>
      <c r="G25" s="11">
        <v>3.5</v>
      </c>
      <c r="H25" s="11">
        <v>13</v>
      </c>
    </row>
    <row r="26" spans="2:8" x14ac:dyDescent="0.3">
      <c r="B26" s="5" t="s">
        <v>37</v>
      </c>
      <c r="C26" s="11">
        <v>3</v>
      </c>
      <c r="D26" s="11">
        <v>2</v>
      </c>
      <c r="E26" s="11">
        <v>2</v>
      </c>
      <c r="F26" s="11">
        <v>2</v>
      </c>
      <c r="G26" s="11">
        <v>3.5</v>
      </c>
      <c r="H26" s="11">
        <v>12.5</v>
      </c>
    </row>
    <row r="27" spans="2:8" x14ac:dyDescent="0.3">
      <c r="B27" s="5" t="s">
        <v>38</v>
      </c>
      <c r="C27" s="11">
        <v>3.5</v>
      </c>
      <c r="D27" s="11">
        <v>2.5</v>
      </c>
      <c r="E27" s="11">
        <v>2</v>
      </c>
      <c r="F27" s="11">
        <v>2</v>
      </c>
      <c r="G27" s="11">
        <v>4</v>
      </c>
      <c r="H27" s="11">
        <v>14</v>
      </c>
    </row>
    <row r="28" spans="2:8" x14ac:dyDescent="0.3">
      <c r="B28" s="5" t="s">
        <v>39</v>
      </c>
      <c r="C28" s="11">
        <v>3</v>
      </c>
      <c r="D28" s="11">
        <v>2</v>
      </c>
      <c r="E28" s="11">
        <v>2</v>
      </c>
      <c r="F28" s="11">
        <v>2.5</v>
      </c>
      <c r="G28" s="11">
        <v>4</v>
      </c>
      <c r="H28" s="11">
        <v>13.5</v>
      </c>
    </row>
    <row r="29" spans="2:8" x14ac:dyDescent="0.3">
      <c r="B29" s="5" t="s">
        <v>40</v>
      </c>
      <c r="C29" s="11">
        <v>3</v>
      </c>
      <c r="D29" s="11">
        <v>2.5</v>
      </c>
      <c r="E29" s="11">
        <v>2</v>
      </c>
      <c r="F29" s="11">
        <v>2.5</v>
      </c>
      <c r="G29" s="11">
        <v>3</v>
      </c>
      <c r="H29" s="11">
        <v>13</v>
      </c>
    </row>
    <row r="30" spans="2:8" x14ac:dyDescent="0.3">
      <c r="B30" s="5" t="s">
        <v>41</v>
      </c>
      <c r="C30" s="11">
        <v>3</v>
      </c>
      <c r="D30" s="11">
        <v>2.5</v>
      </c>
      <c r="E30" s="11">
        <v>2.5</v>
      </c>
      <c r="F30" s="11">
        <v>2</v>
      </c>
      <c r="G30" s="11">
        <v>3.5</v>
      </c>
      <c r="H30" s="11">
        <v>13.5</v>
      </c>
    </row>
    <row r="31" spans="2:8" x14ac:dyDescent="0.3">
      <c r="B31" s="5" t="s">
        <v>42</v>
      </c>
      <c r="C31" s="11">
        <v>3.5</v>
      </c>
      <c r="D31" s="11">
        <v>2</v>
      </c>
      <c r="E31" s="11">
        <v>2</v>
      </c>
      <c r="F31" s="11">
        <v>2</v>
      </c>
      <c r="G31" s="11">
        <v>3.5</v>
      </c>
      <c r="H31" s="11">
        <v>13</v>
      </c>
    </row>
    <row r="32" spans="2:8" x14ac:dyDescent="0.3">
      <c r="B32" s="5" t="s">
        <v>43</v>
      </c>
      <c r="C32" s="11">
        <v>2.5</v>
      </c>
      <c r="D32" s="11">
        <v>2.5</v>
      </c>
      <c r="E32" s="11">
        <v>2</v>
      </c>
      <c r="F32" s="11">
        <v>2.5</v>
      </c>
      <c r="G32" s="11">
        <v>3</v>
      </c>
      <c r="H32" s="11">
        <v>12.5</v>
      </c>
    </row>
    <row r="33" spans="2:8" x14ac:dyDescent="0.3">
      <c r="B33" s="5" t="s">
        <v>44</v>
      </c>
      <c r="C33" s="11">
        <v>2.5</v>
      </c>
      <c r="D33" s="11">
        <v>1.5</v>
      </c>
      <c r="E33" s="11">
        <v>2</v>
      </c>
      <c r="F33" s="11">
        <v>2</v>
      </c>
      <c r="G33" s="11">
        <v>3.5</v>
      </c>
      <c r="H33" s="11">
        <v>11.5</v>
      </c>
    </row>
    <row r="34" spans="2:8" x14ac:dyDescent="0.3">
      <c r="B34" s="5" t="s">
        <v>45</v>
      </c>
      <c r="C34" s="11">
        <v>2.5</v>
      </c>
      <c r="D34" s="11">
        <v>2.5</v>
      </c>
      <c r="E34" s="11">
        <v>2</v>
      </c>
      <c r="F34" s="11">
        <v>2.5</v>
      </c>
      <c r="G34" s="11">
        <v>3</v>
      </c>
      <c r="H34" s="11">
        <v>12.5</v>
      </c>
    </row>
    <row r="35" spans="2:8" x14ac:dyDescent="0.3">
      <c r="B35" s="5" t="s">
        <v>46</v>
      </c>
      <c r="C35" s="11">
        <v>3</v>
      </c>
      <c r="D35" s="11">
        <v>2.5</v>
      </c>
      <c r="E35" s="11">
        <v>2</v>
      </c>
      <c r="F35" s="11">
        <v>2.5</v>
      </c>
      <c r="G35" s="11">
        <v>3.5</v>
      </c>
      <c r="H35" s="11">
        <v>13.5</v>
      </c>
    </row>
    <row r="36" spans="2:8" x14ac:dyDescent="0.3">
      <c r="B36" s="5" t="s">
        <v>47</v>
      </c>
      <c r="C36" s="11">
        <v>2.5</v>
      </c>
      <c r="D36" s="11">
        <v>2</v>
      </c>
      <c r="E36" s="11">
        <v>2</v>
      </c>
      <c r="F36" s="11">
        <v>2.5</v>
      </c>
      <c r="G36" s="11">
        <v>3.5</v>
      </c>
      <c r="H36" s="11">
        <v>12.5</v>
      </c>
    </row>
    <row r="37" spans="2:8" x14ac:dyDescent="0.3">
      <c r="B37" s="5" t="s">
        <v>48</v>
      </c>
      <c r="C37" s="11">
        <v>3.5</v>
      </c>
      <c r="D37" s="11">
        <v>2</v>
      </c>
      <c r="E37" s="11">
        <v>2</v>
      </c>
      <c r="F37" s="11">
        <v>2.5</v>
      </c>
      <c r="G37" s="11">
        <v>4.5</v>
      </c>
      <c r="H37" s="11">
        <v>14.5</v>
      </c>
    </row>
    <row r="38" spans="2:8" x14ac:dyDescent="0.3">
      <c r="B38" s="5" t="s">
        <v>49</v>
      </c>
      <c r="C38" s="11">
        <v>2.5</v>
      </c>
      <c r="D38" s="11">
        <v>2.5</v>
      </c>
      <c r="E38" s="11">
        <v>2.5</v>
      </c>
      <c r="F38" s="11">
        <v>3</v>
      </c>
      <c r="G38" s="11">
        <v>3.5</v>
      </c>
      <c r="H38" s="11">
        <v>14</v>
      </c>
    </row>
    <row r="39" spans="2:8" x14ac:dyDescent="0.3">
      <c r="B39" s="5" t="s">
        <v>50</v>
      </c>
      <c r="C39" s="11">
        <v>3</v>
      </c>
      <c r="D39" s="11">
        <v>2</v>
      </c>
      <c r="E39" s="11">
        <v>2</v>
      </c>
      <c r="F39" s="11">
        <v>2.5</v>
      </c>
      <c r="G39" s="11">
        <v>4</v>
      </c>
      <c r="H39" s="11">
        <v>13.5</v>
      </c>
    </row>
    <row r="40" spans="2:8" x14ac:dyDescent="0.3">
      <c r="B40" s="5" t="s">
        <v>68</v>
      </c>
      <c r="C40" s="11">
        <v>3</v>
      </c>
      <c r="D40" s="11">
        <v>2</v>
      </c>
      <c r="E40" s="11">
        <v>2.5</v>
      </c>
      <c r="F40" s="11">
        <v>2</v>
      </c>
      <c r="G40" s="11">
        <v>4</v>
      </c>
      <c r="H40" s="11">
        <v>13.5</v>
      </c>
    </row>
    <row r="41" spans="2:8" x14ac:dyDescent="0.3">
      <c r="B41" s="5" t="s">
        <v>69</v>
      </c>
      <c r="C41" s="11">
        <v>2.5</v>
      </c>
      <c r="D41" s="11">
        <v>2.5</v>
      </c>
      <c r="E41" s="11">
        <v>2.5</v>
      </c>
      <c r="F41" s="11">
        <v>2.5</v>
      </c>
      <c r="G41" s="11">
        <v>4</v>
      </c>
      <c r="H41" s="11">
        <v>14</v>
      </c>
    </row>
    <row r="42" spans="2:8" x14ac:dyDescent="0.3">
      <c r="B42" s="5" t="s">
        <v>70</v>
      </c>
      <c r="C42" s="11">
        <v>2.5</v>
      </c>
      <c r="D42" s="11">
        <v>2</v>
      </c>
      <c r="E42" s="11">
        <v>2</v>
      </c>
      <c r="F42" s="11">
        <v>2.5</v>
      </c>
      <c r="G42" s="11">
        <v>4</v>
      </c>
      <c r="H42" s="11">
        <v>13</v>
      </c>
    </row>
    <row r="43" spans="2:8" x14ac:dyDescent="0.3">
      <c r="B43" s="5" t="s">
        <v>71</v>
      </c>
      <c r="C43" s="11">
        <v>2.5</v>
      </c>
      <c r="D43" s="11">
        <v>2.5</v>
      </c>
      <c r="E43" s="11">
        <v>3</v>
      </c>
      <c r="F43" s="11">
        <v>2.5</v>
      </c>
      <c r="G43" s="11">
        <v>3.5</v>
      </c>
      <c r="H43" s="11">
        <v>14</v>
      </c>
    </row>
    <row r="44" spans="2:8" x14ac:dyDescent="0.3">
      <c r="B44" s="5" t="s">
        <v>72</v>
      </c>
      <c r="C44" s="11">
        <v>3</v>
      </c>
      <c r="D44" s="11">
        <v>2.5</v>
      </c>
      <c r="E44" s="11">
        <v>2</v>
      </c>
      <c r="F44" s="11">
        <v>2.5</v>
      </c>
      <c r="G44" s="11">
        <v>3</v>
      </c>
      <c r="H44" s="11">
        <v>13</v>
      </c>
    </row>
    <row r="45" spans="2:8" ht="25.5" customHeight="1" x14ac:dyDescent="0.3">
      <c r="B45" s="7" t="s">
        <v>82</v>
      </c>
      <c r="C45" s="7">
        <f>AVERAGE(C3:C44)</f>
        <v>2.8809523809523809</v>
      </c>
      <c r="D45" s="7">
        <f t="shared" ref="D45:H45" si="0">AVERAGE(D3:D44)</f>
        <v>2.25</v>
      </c>
      <c r="E45" s="7">
        <f t="shared" si="0"/>
        <v>2.1071428571428572</v>
      </c>
      <c r="F45" s="7">
        <f t="shared" si="0"/>
        <v>2.2142857142857144</v>
      </c>
      <c r="G45" s="7">
        <f t="shared" si="0"/>
        <v>3.3214285714285716</v>
      </c>
      <c r="H45" s="7">
        <f t="shared" si="0"/>
        <v>12.773809523809524</v>
      </c>
    </row>
    <row r="46" spans="2:8" ht="19.5" customHeight="1" x14ac:dyDescent="0.3"/>
    <row r="47" spans="2:8" ht="27.65" customHeight="1" x14ac:dyDescent="0.3">
      <c r="B47" s="4" t="s">
        <v>125</v>
      </c>
      <c r="C47" s="4" t="s">
        <v>76</v>
      </c>
      <c r="D47" s="4" t="s">
        <v>77</v>
      </c>
      <c r="E47" s="4" t="s">
        <v>78</v>
      </c>
      <c r="F47" s="4" t="s">
        <v>79</v>
      </c>
      <c r="G47" s="4" t="s">
        <v>80</v>
      </c>
      <c r="H47" s="4" t="s">
        <v>81</v>
      </c>
    </row>
    <row r="48" spans="2:8" x14ac:dyDescent="0.3">
      <c r="B48" s="5" t="s">
        <v>14</v>
      </c>
      <c r="C48" s="11">
        <v>3</v>
      </c>
      <c r="D48" s="11">
        <v>2.5</v>
      </c>
      <c r="E48" s="11">
        <v>2</v>
      </c>
      <c r="F48" s="11">
        <v>2</v>
      </c>
      <c r="G48" s="11">
        <v>3</v>
      </c>
      <c r="H48" s="11">
        <v>12.5</v>
      </c>
    </row>
    <row r="49" spans="2:8" x14ac:dyDescent="0.3">
      <c r="B49" s="5" t="s">
        <v>15</v>
      </c>
      <c r="C49" s="11">
        <v>3.5</v>
      </c>
      <c r="D49" s="11">
        <v>2</v>
      </c>
      <c r="E49" s="11">
        <v>2.5</v>
      </c>
      <c r="F49" s="11">
        <v>2.5</v>
      </c>
      <c r="G49" s="11">
        <v>3.5</v>
      </c>
      <c r="H49" s="11">
        <v>14</v>
      </c>
    </row>
    <row r="50" spans="2:8" x14ac:dyDescent="0.3">
      <c r="B50" s="5" t="s">
        <v>16</v>
      </c>
      <c r="C50" s="11">
        <v>3</v>
      </c>
      <c r="D50" s="11">
        <v>2</v>
      </c>
      <c r="E50" s="11">
        <v>2</v>
      </c>
      <c r="F50" s="11">
        <v>2</v>
      </c>
      <c r="G50" s="11">
        <v>3</v>
      </c>
      <c r="H50" s="11">
        <v>12</v>
      </c>
    </row>
    <row r="51" spans="2:8" x14ac:dyDescent="0.3">
      <c r="B51" s="5" t="s">
        <v>17</v>
      </c>
      <c r="C51" s="11">
        <v>3</v>
      </c>
      <c r="D51" s="11">
        <v>2</v>
      </c>
      <c r="E51" s="11">
        <v>2.5</v>
      </c>
      <c r="F51" s="11">
        <v>2.5</v>
      </c>
      <c r="G51" s="11">
        <v>3</v>
      </c>
      <c r="H51" s="11">
        <v>13</v>
      </c>
    </row>
    <row r="52" spans="2:8" x14ac:dyDescent="0.3">
      <c r="B52" s="5" t="s">
        <v>18</v>
      </c>
      <c r="C52" s="11">
        <v>2.5</v>
      </c>
      <c r="D52" s="11">
        <v>2.5</v>
      </c>
      <c r="E52" s="11">
        <v>2</v>
      </c>
      <c r="F52" s="11">
        <v>2</v>
      </c>
      <c r="G52" s="11">
        <v>3</v>
      </c>
      <c r="H52" s="11">
        <v>12</v>
      </c>
    </row>
    <row r="53" spans="2:8" x14ac:dyDescent="0.3">
      <c r="B53" s="5" t="s">
        <v>19</v>
      </c>
      <c r="C53" s="11">
        <v>2.5</v>
      </c>
      <c r="D53" s="11">
        <v>2.5</v>
      </c>
      <c r="E53" s="11">
        <v>2.5</v>
      </c>
      <c r="F53" s="11">
        <v>2.5</v>
      </c>
      <c r="G53" s="11">
        <v>3</v>
      </c>
      <c r="H53" s="11">
        <v>13</v>
      </c>
    </row>
    <row r="54" spans="2:8" x14ac:dyDescent="0.3">
      <c r="B54" s="5" t="s">
        <v>20</v>
      </c>
      <c r="C54" s="11">
        <v>3</v>
      </c>
      <c r="D54" s="11">
        <v>2.5</v>
      </c>
      <c r="E54" s="11">
        <v>2.5</v>
      </c>
      <c r="F54" s="11">
        <v>2.5</v>
      </c>
      <c r="G54" s="11">
        <v>3</v>
      </c>
      <c r="H54" s="11">
        <v>13.5</v>
      </c>
    </row>
    <row r="55" spans="2:8" x14ac:dyDescent="0.3">
      <c r="B55" s="5" t="s">
        <v>21</v>
      </c>
      <c r="C55" s="11">
        <v>3</v>
      </c>
      <c r="D55" s="11">
        <v>2.5</v>
      </c>
      <c r="E55" s="11">
        <v>2</v>
      </c>
      <c r="F55" s="11">
        <v>2</v>
      </c>
      <c r="G55" s="11">
        <v>2.5</v>
      </c>
      <c r="H55" s="11">
        <v>12</v>
      </c>
    </row>
    <row r="56" spans="2:8" x14ac:dyDescent="0.3">
      <c r="B56" s="5" t="s">
        <v>22</v>
      </c>
      <c r="C56" s="11">
        <v>3</v>
      </c>
      <c r="D56" s="11">
        <v>2.5</v>
      </c>
      <c r="E56" s="11">
        <v>3</v>
      </c>
      <c r="F56" s="11">
        <v>3</v>
      </c>
      <c r="G56" s="11">
        <v>3</v>
      </c>
      <c r="H56" s="11">
        <v>14.5</v>
      </c>
    </row>
    <row r="57" spans="2:8" x14ac:dyDescent="0.3">
      <c r="B57" s="5" t="s">
        <v>23</v>
      </c>
      <c r="C57" s="11">
        <v>3</v>
      </c>
      <c r="D57" s="11">
        <v>3</v>
      </c>
      <c r="E57" s="11">
        <v>2.5</v>
      </c>
      <c r="F57" s="11">
        <v>2.5</v>
      </c>
      <c r="G57" s="11">
        <v>3.5</v>
      </c>
      <c r="H57" s="11">
        <v>14.5</v>
      </c>
    </row>
    <row r="58" spans="2:8" x14ac:dyDescent="0.3">
      <c r="B58" s="5" t="s">
        <v>24</v>
      </c>
      <c r="C58" s="11">
        <v>3</v>
      </c>
      <c r="D58" s="11">
        <v>2.5</v>
      </c>
      <c r="E58" s="11">
        <v>2</v>
      </c>
      <c r="F58" s="11">
        <v>2</v>
      </c>
      <c r="G58" s="11">
        <v>3.5</v>
      </c>
      <c r="H58" s="11">
        <v>13</v>
      </c>
    </row>
    <row r="59" spans="2:8" x14ac:dyDescent="0.3">
      <c r="B59" s="5" t="s">
        <v>25</v>
      </c>
      <c r="C59" s="11">
        <v>3.5</v>
      </c>
      <c r="D59" s="11">
        <v>2</v>
      </c>
      <c r="E59" s="11">
        <v>2</v>
      </c>
      <c r="F59" s="11">
        <v>2.5</v>
      </c>
      <c r="G59" s="11">
        <v>4</v>
      </c>
      <c r="H59" s="11">
        <v>14</v>
      </c>
    </row>
    <row r="60" spans="2:8" x14ac:dyDescent="0.3">
      <c r="B60" s="5" t="s">
        <v>26</v>
      </c>
      <c r="C60" s="11">
        <v>3</v>
      </c>
      <c r="D60" s="11">
        <v>2</v>
      </c>
      <c r="E60" s="11">
        <v>2</v>
      </c>
      <c r="F60" s="11">
        <v>2.5</v>
      </c>
      <c r="G60" s="11">
        <v>3</v>
      </c>
      <c r="H60" s="11">
        <v>12.5</v>
      </c>
    </row>
    <row r="61" spans="2:8" x14ac:dyDescent="0.3">
      <c r="B61" s="5" t="s">
        <v>27</v>
      </c>
      <c r="C61" s="11">
        <v>3.5</v>
      </c>
      <c r="D61" s="11">
        <v>2</v>
      </c>
      <c r="E61" s="11">
        <v>4</v>
      </c>
      <c r="F61" s="11">
        <v>3</v>
      </c>
      <c r="G61" s="11">
        <v>3</v>
      </c>
      <c r="H61" s="11">
        <v>15.5</v>
      </c>
    </row>
    <row r="62" spans="2:8" x14ac:dyDescent="0.3">
      <c r="B62" s="5" t="s">
        <v>28</v>
      </c>
      <c r="C62" s="11">
        <v>3</v>
      </c>
      <c r="D62" s="11">
        <v>2.5</v>
      </c>
      <c r="E62" s="11">
        <v>2</v>
      </c>
      <c r="F62" s="11">
        <v>2.5</v>
      </c>
      <c r="G62" s="11">
        <v>2.5</v>
      </c>
      <c r="H62" s="11">
        <v>12.5</v>
      </c>
    </row>
    <row r="63" spans="2:8" x14ac:dyDescent="0.3">
      <c r="B63" s="5" t="s">
        <v>29</v>
      </c>
      <c r="C63" s="11">
        <v>3</v>
      </c>
      <c r="D63" s="11">
        <v>2</v>
      </c>
      <c r="E63" s="11">
        <v>2</v>
      </c>
      <c r="F63" s="11">
        <v>2.5</v>
      </c>
      <c r="G63" s="11">
        <v>3.5</v>
      </c>
      <c r="H63" s="11">
        <v>13</v>
      </c>
    </row>
    <row r="64" spans="2:8" x14ac:dyDescent="0.3">
      <c r="B64" s="5" t="s">
        <v>30</v>
      </c>
      <c r="C64" s="11">
        <v>3</v>
      </c>
      <c r="D64" s="11">
        <v>2</v>
      </c>
      <c r="E64" s="11">
        <v>2</v>
      </c>
      <c r="F64" s="11">
        <v>2.5</v>
      </c>
      <c r="G64" s="11">
        <v>3</v>
      </c>
      <c r="H64" s="11">
        <v>12.5</v>
      </c>
    </row>
    <row r="65" spans="2:8" x14ac:dyDescent="0.3">
      <c r="B65" s="5" t="s">
        <v>31</v>
      </c>
      <c r="C65" s="11">
        <v>3.5</v>
      </c>
      <c r="D65" s="11">
        <v>2</v>
      </c>
      <c r="E65" s="11">
        <v>2</v>
      </c>
      <c r="F65" s="11">
        <v>2</v>
      </c>
      <c r="G65" s="11">
        <v>4</v>
      </c>
      <c r="H65" s="11">
        <v>13.5</v>
      </c>
    </row>
    <row r="66" spans="2:8" x14ac:dyDescent="0.3">
      <c r="B66" s="5" t="s">
        <v>32</v>
      </c>
      <c r="C66" s="11">
        <v>3</v>
      </c>
      <c r="D66" s="11">
        <v>2</v>
      </c>
      <c r="E66" s="11">
        <v>2.5</v>
      </c>
      <c r="F66" s="11">
        <v>2.5</v>
      </c>
      <c r="G66" s="11">
        <v>4</v>
      </c>
      <c r="H66" s="11">
        <v>14</v>
      </c>
    </row>
    <row r="67" spans="2:8" x14ac:dyDescent="0.3">
      <c r="B67" s="5" t="s">
        <v>33</v>
      </c>
      <c r="C67" s="11">
        <v>2.5</v>
      </c>
      <c r="D67" s="11">
        <v>2.5</v>
      </c>
      <c r="E67" s="11">
        <v>2</v>
      </c>
      <c r="F67" s="11">
        <v>2.5</v>
      </c>
      <c r="G67" s="11">
        <v>4.5</v>
      </c>
      <c r="H67" s="11">
        <v>14</v>
      </c>
    </row>
    <row r="68" spans="2:8" x14ac:dyDescent="0.3">
      <c r="B68" s="5" t="s">
        <v>34</v>
      </c>
      <c r="C68" s="11">
        <v>3</v>
      </c>
      <c r="D68" s="11">
        <v>2</v>
      </c>
      <c r="E68" s="11">
        <v>2.5</v>
      </c>
      <c r="F68" s="11">
        <v>2</v>
      </c>
      <c r="G68" s="11">
        <v>3.5</v>
      </c>
      <c r="H68" s="11">
        <v>13</v>
      </c>
    </row>
    <row r="69" spans="2:8" x14ac:dyDescent="0.3">
      <c r="B69" s="5" t="s">
        <v>35</v>
      </c>
      <c r="C69" s="11">
        <v>3.5</v>
      </c>
      <c r="D69" s="11">
        <v>2</v>
      </c>
      <c r="E69" s="11">
        <v>2</v>
      </c>
      <c r="F69" s="11">
        <v>2.5</v>
      </c>
      <c r="G69" s="11">
        <v>4</v>
      </c>
      <c r="H69" s="11">
        <v>14</v>
      </c>
    </row>
    <row r="70" spans="2:8" x14ac:dyDescent="0.3">
      <c r="B70" s="5" t="s">
        <v>36</v>
      </c>
      <c r="C70" s="11">
        <v>3</v>
      </c>
      <c r="D70" s="11">
        <v>2.5</v>
      </c>
      <c r="E70" s="11">
        <v>2</v>
      </c>
      <c r="F70" s="11">
        <v>2</v>
      </c>
      <c r="G70" s="11">
        <v>3.5</v>
      </c>
      <c r="H70" s="11">
        <v>13</v>
      </c>
    </row>
    <row r="71" spans="2:8" x14ac:dyDescent="0.3">
      <c r="B71" s="5" t="s">
        <v>37</v>
      </c>
      <c r="C71" s="11">
        <v>3.5</v>
      </c>
      <c r="D71" s="11">
        <v>2</v>
      </c>
      <c r="E71" s="11">
        <v>2.5</v>
      </c>
      <c r="F71" s="11">
        <v>3</v>
      </c>
      <c r="G71" s="11">
        <v>3.5</v>
      </c>
      <c r="H71" s="11">
        <v>14.5</v>
      </c>
    </row>
    <row r="72" spans="2:8" x14ac:dyDescent="0.3">
      <c r="B72" s="5" t="s">
        <v>38</v>
      </c>
      <c r="C72" s="11">
        <v>3</v>
      </c>
      <c r="D72" s="11">
        <v>2</v>
      </c>
      <c r="E72" s="11">
        <v>2</v>
      </c>
      <c r="F72" s="11">
        <v>2.5</v>
      </c>
      <c r="G72" s="11">
        <v>3</v>
      </c>
      <c r="H72" s="11">
        <v>12.5</v>
      </c>
    </row>
    <row r="73" spans="2:8" x14ac:dyDescent="0.3">
      <c r="B73" s="5" t="s">
        <v>39</v>
      </c>
      <c r="C73" s="11">
        <v>3</v>
      </c>
      <c r="D73" s="11">
        <v>2.5</v>
      </c>
      <c r="E73" s="11">
        <v>2</v>
      </c>
      <c r="F73" s="11">
        <v>2</v>
      </c>
      <c r="G73" s="11">
        <v>3.5</v>
      </c>
      <c r="H73" s="11">
        <v>13</v>
      </c>
    </row>
    <row r="74" spans="2:8" x14ac:dyDescent="0.3">
      <c r="B74" s="5" t="s">
        <v>40</v>
      </c>
      <c r="C74" s="11">
        <v>3</v>
      </c>
      <c r="D74" s="11">
        <v>2.5</v>
      </c>
      <c r="E74" s="11">
        <v>2</v>
      </c>
      <c r="F74" s="11">
        <v>2.5</v>
      </c>
      <c r="G74" s="11">
        <v>3.5</v>
      </c>
      <c r="H74" s="11">
        <v>13.5</v>
      </c>
    </row>
    <row r="75" spans="2:8" x14ac:dyDescent="0.3">
      <c r="B75" s="5" t="s">
        <v>41</v>
      </c>
      <c r="C75" s="11">
        <v>3</v>
      </c>
      <c r="D75" s="11">
        <v>2</v>
      </c>
      <c r="E75" s="11">
        <v>2</v>
      </c>
      <c r="F75" s="11">
        <v>2.5</v>
      </c>
      <c r="G75" s="11">
        <v>3</v>
      </c>
      <c r="H75" s="11">
        <v>12.5</v>
      </c>
    </row>
    <row r="76" spans="2:8" x14ac:dyDescent="0.3">
      <c r="B76" s="5" t="s">
        <v>42</v>
      </c>
      <c r="C76" s="11">
        <v>3</v>
      </c>
      <c r="D76" s="11">
        <v>2.5</v>
      </c>
      <c r="E76" s="11">
        <v>2</v>
      </c>
      <c r="F76" s="11">
        <v>3</v>
      </c>
      <c r="G76" s="11">
        <v>4.5</v>
      </c>
      <c r="H76" s="11">
        <v>15</v>
      </c>
    </row>
    <row r="77" spans="2:8" x14ac:dyDescent="0.3">
      <c r="B77" s="5" t="s">
        <v>43</v>
      </c>
      <c r="C77" s="11">
        <v>3</v>
      </c>
      <c r="D77" s="11">
        <v>2.5</v>
      </c>
      <c r="E77" s="11">
        <v>2.5</v>
      </c>
      <c r="F77" s="11">
        <v>2.5</v>
      </c>
      <c r="G77" s="11">
        <v>4</v>
      </c>
      <c r="H77" s="11">
        <v>14.5</v>
      </c>
    </row>
    <row r="78" spans="2:8" x14ac:dyDescent="0.3">
      <c r="B78" s="5" t="s">
        <v>44</v>
      </c>
      <c r="C78" s="11">
        <v>4</v>
      </c>
      <c r="D78" s="11">
        <v>3</v>
      </c>
      <c r="E78" s="11">
        <v>2</v>
      </c>
      <c r="F78" s="11">
        <v>3</v>
      </c>
      <c r="G78" s="11">
        <v>4</v>
      </c>
      <c r="H78" s="11">
        <v>16</v>
      </c>
    </row>
    <row r="79" spans="2:8" x14ac:dyDescent="0.3">
      <c r="B79" s="5" t="s">
        <v>45</v>
      </c>
      <c r="C79" s="11">
        <v>3.5</v>
      </c>
      <c r="D79" s="11">
        <v>2.5</v>
      </c>
      <c r="E79" s="11">
        <v>3</v>
      </c>
      <c r="F79" s="11">
        <v>3.5</v>
      </c>
      <c r="G79" s="11">
        <v>4.5</v>
      </c>
      <c r="H79" s="11">
        <v>17</v>
      </c>
    </row>
    <row r="80" spans="2:8" x14ac:dyDescent="0.3">
      <c r="B80" s="5" t="s">
        <v>46</v>
      </c>
      <c r="C80" s="11">
        <v>3.5</v>
      </c>
      <c r="D80" s="11">
        <v>2</v>
      </c>
      <c r="E80" s="11">
        <v>2.5</v>
      </c>
      <c r="F80" s="11">
        <v>3</v>
      </c>
      <c r="G80" s="11">
        <v>3</v>
      </c>
      <c r="H80" s="11">
        <v>14</v>
      </c>
    </row>
    <row r="81" spans="1:13" x14ac:dyDescent="0.3">
      <c r="B81" s="5" t="s">
        <v>47</v>
      </c>
      <c r="C81" s="11">
        <v>3.5</v>
      </c>
      <c r="D81" s="11">
        <v>2</v>
      </c>
      <c r="E81" s="11">
        <v>2</v>
      </c>
      <c r="F81" s="11">
        <v>2.5</v>
      </c>
      <c r="G81" s="11">
        <v>4</v>
      </c>
      <c r="H81" s="11">
        <v>14</v>
      </c>
    </row>
    <row r="82" spans="1:13" x14ac:dyDescent="0.3">
      <c r="B82" s="5" t="s">
        <v>48</v>
      </c>
      <c r="C82" s="11">
        <v>3</v>
      </c>
      <c r="D82" s="11">
        <v>2.5</v>
      </c>
      <c r="E82" s="11">
        <v>2</v>
      </c>
      <c r="F82" s="11">
        <v>2.5</v>
      </c>
      <c r="G82" s="11">
        <v>3</v>
      </c>
      <c r="H82" s="11">
        <v>13</v>
      </c>
    </row>
    <row r="83" spans="1:13" x14ac:dyDescent="0.3">
      <c r="B83" s="5" t="s">
        <v>49</v>
      </c>
      <c r="C83" s="11">
        <v>3</v>
      </c>
      <c r="D83" s="11">
        <v>2.5</v>
      </c>
      <c r="E83" s="11">
        <v>2.5</v>
      </c>
      <c r="F83" s="11">
        <v>2.5</v>
      </c>
      <c r="G83" s="11">
        <v>3.5</v>
      </c>
      <c r="H83" s="11">
        <v>14</v>
      </c>
    </row>
    <row r="84" spans="1:13" ht="22.5" customHeight="1" x14ac:dyDescent="0.3">
      <c r="B84" s="8" t="s">
        <v>82</v>
      </c>
      <c r="C84" s="8">
        <f t="shared" ref="C84:H84" si="1">AVERAGE(C48:C83)</f>
        <v>3.1111111111111112</v>
      </c>
      <c r="D84" s="8">
        <f t="shared" si="1"/>
        <v>2.2916666666666665</v>
      </c>
      <c r="E84" s="8">
        <f t="shared" si="1"/>
        <v>2.2638888888888888</v>
      </c>
      <c r="F84" s="8">
        <f t="shared" si="1"/>
        <v>2.4861111111111112</v>
      </c>
      <c r="G84" s="8">
        <f t="shared" si="1"/>
        <v>3.4305555555555554</v>
      </c>
      <c r="H84" s="8">
        <f t="shared" si="1"/>
        <v>13.583333333333334</v>
      </c>
    </row>
    <row r="85" spans="1:13" ht="26.15" customHeight="1" x14ac:dyDescent="0.3">
      <c r="B85" s="40" t="s">
        <v>434</v>
      </c>
      <c r="C85" s="10">
        <f>TTEST(C48:C83,C3:C44,2,2)</f>
        <v>4.2071793093419159E-3</v>
      </c>
      <c r="D85" s="10">
        <f t="shared" ref="D85:H85" si="2">TTEST(D48:D83,D3:D44,2,2)</f>
        <v>0.54188243217656606</v>
      </c>
      <c r="E85" s="10">
        <f t="shared" si="2"/>
        <v>4.8608481277300594E-2</v>
      </c>
      <c r="F85" s="10">
        <f t="shared" si="2"/>
        <v>5.3165100425634285E-4</v>
      </c>
      <c r="G85" s="10">
        <f t="shared" si="2"/>
        <v>0.3330644720835525</v>
      </c>
      <c r="H85" s="10">
        <f t="shared" si="2"/>
        <v>3.9956895554851699E-4</v>
      </c>
    </row>
    <row r="87" spans="1:13" s="3" customFormat="1" ht="37.5" customHeight="1" x14ac:dyDescent="0.3">
      <c r="A87" s="6" t="s">
        <v>5202</v>
      </c>
    </row>
    <row r="88" spans="1:13" ht="26.15" customHeight="1" x14ac:dyDescent="0.3">
      <c r="B88" s="4" t="s">
        <v>13</v>
      </c>
      <c r="C88" s="4" t="s">
        <v>83</v>
      </c>
      <c r="D88" s="4" t="s">
        <v>84</v>
      </c>
      <c r="K88" s="19"/>
    </row>
    <row r="89" spans="1:13" x14ac:dyDescent="0.3">
      <c r="B89" s="5" t="s">
        <v>14</v>
      </c>
      <c r="C89" s="5">
        <v>12</v>
      </c>
      <c r="D89" s="5">
        <v>7</v>
      </c>
      <c r="K89" s="19"/>
    </row>
    <row r="90" spans="1:13" x14ac:dyDescent="0.3">
      <c r="B90" s="5" t="s">
        <v>15</v>
      </c>
      <c r="C90" s="5">
        <v>16</v>
      </c>
      <c r="D90" s="5">
        <v>14</v>
      </c>
      <c r="E90" s="19"/>
      <c r="F90" s="19"/>
      <c r="G90" s="19"/>
      <c r="H90" s="19"/>
      <c r="L90" s="19"/>
      <c r="M90" s="19"/>
    </row>
    <row r="91" spans="1:13" x14ac:dyDescent="0.3">
      <c r="B91" s="5" t="s">
        <v>16</v>
      </c>
      <c r="C91" s="5">
        <v>18</v>
      </c>
      <c r="D91" s="5">
        <v>18</v>
      </c>
      <c r="E91" s="19"/>
      <c r="F91" s="19"/>
      <c r="G91" s="19"/>
      <c r="H91" s="19"/>
      <c r="L91" s="19"/>
      <c r="M91" s="19"/>
    </row>
    <row r="92" spans="1:13" x14ac:dyDescent="0.3">
      <c r="B92" s="5" t="s">
        <v>17</v>
      </c>
      <c r="C92" s="5">
        <v>23</v>
      </c>
      <c r="D92" s="5">
        <v>18</v>
      </c>
      <c r="E92" s="19"/>
      <c r="F92" s="19"/>
      <c r="G92" s="19"/>
      <c r="H92" s="19"/>
      <c r="L92" s="19"/>
      <c r="M92" s="19"/>
    </row>
    <row r="93" spans="1:13" x14ac:dyDescent="0.3">
      <c r="B93" s="5" t="s">
        <v>18</v>
      </c>
      <c r="C93" s="5">
        <v>23</v>
      </c>
      <c r="D93" s="5">
        <v>25</v>
      </c>
      <c r="E93" s="19"/>
      <c r="F93" s="19"/>
      <c r="G93" s="19"/>
      <c r="H93" s="19"/>
      <c r="L93" s="19"/>
      <c r="M93" s="19"/>
    </row>
    <row r="94" spans="1:13" x14ac:dyDescent="0.3">
      <c r="B94" s="5" t="s">
        <v>19</v>
      </c>
      <c r="C94" s="5">
        <v>24</v>
      </c>
      <c r="D94" s="5">
        <v>27</v>
      </c>
      <c r="E94" s="19"/>
      <c r="F94" s="19"/>
      <c r="G94" s="19"/>
      <c r="H94" s="19"/>
      <c r="L94" s="19"/>
      <c r="M94" s="19"/>
    </row>
    <row r="95" spans="1:13" x14ac:dyDescent="0.3">
      <c r="B95" s="5" t="s">
        <v>20</v>
      </c>
      <c r="C95" s="5">
        <v>26</v>
      </c>
      <c r="D95" s="5">
        <v>29</v>
      </c>
      <c r="E95" s="19"/>
      <c r="F95" s="19"/>
      <c r="G95" s="19"/>
      <c r="H95" s="19"/>
      <c r="L95" s="19"/>
      <c r="M95" s="19"/>
    </row>
    <row r="96" spans="1:13" x14ac:dyDescent="0.3">
      <c r="B96" s="5" t="s">
        <v>21</v>
      </c>
      <c r="C96" s="5">
        <v>26</v>
      </c>
      <c r="D96" s="5">
        <v>29</v>
      </c>
      <c r="E96" s="19"/>
      <c r="F96" s="19"/>
      <c r="G96" s="19"/>
      <c r="H96" s="19"/>
      <c r="L96" s="19"/>
      <c r="M96" s="19"/>
    </row>
    <row r="97" spans="2:13" x14ac:dyDescent="0.3">
      <c r="B97" s="5" t="s">
        <v>22</v>
      </c>
      <c r="C97" s="5">
        <v>26</v>
      </c>
      <c r="D97" s="5">
        <v>30</v>
      </c>
      <c r="E97" s="19"/>
      <c r="F97" s="19"/>
      <c r="G97" s="19"/>
      <c r="H97" s="19"/>
      <c r="L97" s="19"/>
      <c r="M97" s="19"/>
    </row>
    <row r="98" spans="2:13" x14ac:dyDescent="0.3">
      <c r="B98" s="5" t="s">
        <v>23</v>
      </c>
      <c r="C98" s="5">
        <v>28</v>
      </c>
      <c r="D98" s="5">
        <v>32</v>
      </c>
      <c r="E98" s="19"/>
      <c r="F98" s="19"/>
      <c r="G98" s="19"/>
      <c r="H98" s="19"/>
      <c r="L98" s="19"/>
      <c r="M98" s="19"/>
    </row>
    <row r="99" spans="2:13" x14ac:dyDescent="0.3">
      <c r="B99" s="5" t="s">
        <v>24</v>
      </c>
      <c r="C99" s="5">
        <v>28</v>
      </c>
      <c r="D99" s="5">
        <v>35</v>
      </c>
      <c r="E99" s="19"/>
      <c r="F99" s="19"/>
      <c r="G99" s="19"/>
      <c r="H99" s="19"/>
      <c r="L99" s="19"/>
      <c r="M99" s="19"/>
    </row>
    <row r="100" spans="2:13" x14ac:dyDescent="0.3">
      <c r="B100" s="5" t="s">
        <v>25</v>
      </c>
      <c r="C100" s="5">
        <v>29</v>
      </c>
      <c r="D100" s="5">
        <v>35</v>
      </c>
      <c r="E100" s="19"/>
      <c r="F100" s="19"/>
      <c r="G100" s="19"/>
      <c r="H100" s="19"/>
      <c r="L100" s="19"/>
      <c r="M100" s="19"/>
    </row>
    <row r="101" spans="2:13" x14ac:dyDescent="0.3">
      <c r="B101" s="5" t="s">
        <v>26</v>
      </c>
      <c r="C101" s="5">
        <v>29</v>
      </c>
      <c r="D101" s="5">
        <v>36</v>
      </c>
      <c r="E101" s="19"/>
      <c r="F101" s="19"/>
      <c r="G101" s="19"/>
      <c r="H101" s="19"/>
      <c r="L101" s="19"/>
      <c r="M101" s="19"/>
    </row>
    <row r="102" spans="2:13" x14ac:dyDescent="0.3">
      <c r="B102" s="5" t="s">
        <v>27</v>
      </c>
      <c r="C102" s="5">
        <v>29</v>
      </c>
      <c r="D102" s="5">
        <v>37</v>
      </c>
      <c r="E102" s="19"/>
      <c r="F102" s="19"/>
      <c r="G102" s="19"/>
      <c r="H102" s="19"/>
      <c r="L102" s="19"/>
      <c r="M102" s="19"/>
    </row>
    <row r="103" spans="2:13" x14ac:dyDescent="0.3">
      <c r="B103" s="5" t="s">
        <v>28</v>
      </c>
      <c r="C103" s="5">
        <v>31</v>
      </c>
      <c r="D103" s="5">
        <v>37</v>
      </c>
      <c r="E103" s="19"/>
      <c r="F103" s="19"/>
      <c r="G103" s="19"/>
      <c r="H103" s="19"/>
      <c r="L103" s="19"/>
      <c r="M103" s="19"/>
    </row>
    <row r="104" spans="2:13" x14ac:dyDescent="0.3">
      <c r="B104" s="5" t="s">
        <v>29</v>
      </c>
      <c r="C104" s="5">
        <v>33</v>
      </c>
      <c r="D104" s="5">
        <v>37</v>
      </c>
      <c r="E104" s="19"/>
      <c r="F104" s="19"/>
      <c r="G104" s="19"/>
      <c r="H104" s="19"/>
      <c r="L104" s="19"/>
      <c r="M104" s="19"/>
    </row>
    <row r="105" spans="2:13" x14ac:dyDescent="0.3">
      <c r="B105" s="5" t="s">
        <v>30</v>
      </c>
      <c r="C105" s="5">
        <v>36</v>
      </c>
      <c r="D105" s="5">
        <v>39</v>
      </c>
      <c r="E105" s="19"/>
      <c r="F105" s="19"/>
      <c r="G105" s="19"/>
      <c r="H105" s="19"/>
      <c r="L105" s="19"/>
      <c r="M105" s="19"/>
    </row>
    <row r="106" spans="2:13" x14ac:dyDescent="0.3">
      <c r="B106" s="5" t="s">
        <v>31</v>
      </c>
      <c r="C106" s="5">
        <v>42</v>
      </c>
      <c r="D106" s="5">
        <v>40</v>
      </c>
      <c r="E106" s="19"/>
      <c r="F106" s="19"/>
      <c r="G106" s="19"/>
      <c r="H106" s="19"/>
      <c r="L106" s="19"/>
      <c r="M106" s="19"/>
    </row>
    <row r="107" spans="2:13" x14ac:dyDescent="0.3">
      <c r="B107" s="5" t="s">
        <v>32</v>
      </c>
      <c r="C107" s="5">
        <v>42</v>
      </c>
      <c r="D107" s="5">
        <v>42</v>
      </c>
      <c r="E107" s="19"/>
      <c r="F107" s="19"/>
      <c r="G107" s="19"/>
      <c r="H107" s="19"/>
      <c r="L107" s="19"/>
      <c r="M107" s="19"/>
    </row>
    <row r="108" spans="2:13" x14ac:dyDescent="0.3">
      <c r="B108" s="5" t="s">
        <v>33</v>
      </c>
      <c r="C108" s="5"/>
      <c r="D108" s="5">
        <v>42</v>
      </c>
      <c r="E108" s="19"/>
      <c r="F108" s="19"/>
      <c r="G108" s="19"/>
      <c r="H108" s="19"/>
      <c r="L108" s="19"/>
      <c r="M108" s="19"/>
    </row>
    <row r="109" spans="2:13" x14ac:dyDescent="0.3">
      <c r="B109" s="5" t="s">
        <v>34</v>
      </c>
      <c r="C109" s="5"/>
      <c r="D109" s="5">
        <v>42</v>
      </c>
      <c r="E109" s="19"/>
      <c r="F109" s="19"/>
      <c r="G109" s="19"/>
      <c r="H109" s="19"/>
      <c r="L109" s="19"/>
      <c r="M109" s="19"/>
    </row>
    <row r="110" spans="2:13" ht="24.65" customHeight="1" x14ac:dyDescent="0.3">
      <c r="B110" s="4" t="s">
        <v>82</v>
      </c>
      <c r="C110" s="7">
        <f>AVERAGE(C89:C109)</f>
        <v>27.421052631578949</v>
      </c>
      <c r="D110" s="7">
        <f>AVERAGE(D89:D109)</f>
        <v>31</v>
      </c>
      <c r="E110" s="19"/>
      <c r="F110" s="19"/>
      <c r="G110" s="19"/>
      <c r="H110" s="19"/>
      <c r="L110" s="19"/>
      <c r="M110" s="19"/>
    </row>
    <row r="111" spans="2:13" ht="22.5" customHeight="1" x14ac:dyDescent="0.3">
      <c r="B111" s="19"/>
      <c r="C111" s="19"/>
      <c r="D111" s="19"/>
      <c r="E111" s="19"/>
      <c r="F111" s="19"/>
      <c r="G111" s="19"/>
      <c r="H111" s="19"/>
      <c r="L111" s="19"/>
      <c r="M111" s="19"/>
    </row>
    <row r="112" spans="2:13" ht="27" customHeight="1" x14ac:dyDescent="0.3">
      <c r="B112" s="4" t="s">
        <v>125</v>
      </c>
      <c r="C112" s="4" t="s">
        <v>83</v>
      </c>
      <c r="D112" s="4" t="s">
        <v>84</v>
      </c>
      <c r="E112" s="19"/>
      <c r="F112" s="19"/>
      <c r="G112" s="19"/>
      <c r="H112" s="19"/>
      <c r="L112" s="19"/>
      <c r="M112" s="19"/>
    </row>
    <row r="113" spans="1:8" x14ac:dyDescent="0.3">
      <c r="B113" s="5" t="s">
        <v>14</v>
      </c>
      <c r="C113" s="5">
        <v>5</v>
      </c>
      <c r="D113" s="5">
        <v>8</v>
      </c>
      <c r="E113" s="19"/>
      <c r="F113" s="19"/>
      <c r="G113" s="19"/>
      <c r="H113" s="19"/>
    </row>
    <row r="114" spans="1:8" x14ac:dyDescent="0.3">
      <c r="A114" s="19"/>
      <c r="B114" s="5" t="s">
        <v>15</v>
      </c>
      <c r="C114" s="5">
        <v>5</v>
      </c>
      <c r="D114" s="5">
        <v>12</v>
      </c>
      <c r="E114" s="19"/>
      <c r="F114" s="19"/>
      <c r="G114" s="19"/>
      <c r="H114" s="19"/>
    </row>
    <row r="115" spans="1:8" x14ac:dyDescent="0.3">
      <c r="A115" s="19"/>
      <c r="B115" s="5" t="s">
        <v>16</v>
      </c>
      <c r="C115" s="5">
        <v>7</v>
      </c>
      <c r="D115" s="5">
        <v>12</v>
      </c>
      <c r="E115" s="19"/>
      <c r="F115" s="19"/>
      <c r="G115" s="19"/>
      <c r="H115" s="19"/>
    </row>
    <row r="116" spans="1:8" x14ac:dyDescent="0.3">
      <c r="A116" s="19"/>
      <c r="B116" s="5" t="s">
        <v>17</v>
      </c>
      <c r="C116" s="5">
        <v>8</v>
      </c>
      <c r="D116" s="5">
        <v>12</v>
      </c>
      <c r="E116" s="19"/>
      <c r="F116" s="19"/>
      <c r="G116" s="19"/>
      <c r="H116" s="19"/>
    </row>
    <row r="117" spans="1:8" x14ac:dyDescent="0.3">
      <c r="A117" s="19"/>
      <c r="B117" s="5" t="s">
        <v>18</v>
      </c>
      <c r="C117" s="5">
        <v>8</v>
      </c>
      <c r="D117" s="5">
        <v>17</v>
      </c>
      <c r="E117" s="19"/>
      <c r="F117" s="19"/>
      <c r="G117" s="19"/>
      <c r="H117" s="19"/>
    </row>
    <row r="118" spans="1:8" x14ac:dyDescent="0.3">
      <c r="A118" s="19"/>
      <c r="B118" s="5" t="s">
        <v>19</v>
      </c>
      <c r="C118" s="5">
        <v>9</v>
      </c>
      <c r="D118" s="5">
        <v>17</v>
      </c>
      <c r="E118" s="19"/>
      <c r="F118" s="19"/>
      <c r="G118" s="19"/>
      <c r="H118" s="19"/>
    </row>
    <row r="119" spans="1:8" x14ac:dyDescent="0.3">
      <c r="B119" s="5" t="s">
        <v>20</v>
      </c>
      <c r="C119" s="5">
        <v>14</v>
      </c>
      <c r="D119" s="5">
        <v>18</v>
      </c>
      <c r="E119" s="19"/>
      <c r="F119" s="19"/>
      <c r="G119" s="19"/>
      <c r="H119" s="19"/>
    </row>
    <row r="120" spans="1:8" x14ac:dyDescent="0.3">
      <c r="B120" s="5" t="s">
        <v>21</v>
      </c>
      <c r="C120" s="5">
        <v>15</v>
      </c>
      <c r="D120" s="5">
        <v>19</v>
      </c>
      <c r="E120" s="19"/>
      <c r="F120" s="19"/>
      <c r="G120" s="19"/>
      <c r="H120" s="19"/>
    </row>
    <row r="121" spans="1:8" x14ac:dyDescent="0.3">
      <c r="B121" s="5" t="s">
        <v>22</v>
      </c>
      <c r="C121" s="5">
        <v>15</v>
      </c>
      <c r="D121" s="5">
        <v>19</v>
      </c>
      <c r="E121" s="19"/>
      <c r="F121" s="19"/>
      <c r="G121" s="19"/>
      <c r="H121" s="19"/>
    </row>
    <row r="122" spans="1:8" x14ac:dyDescent="0.3">
      <c r="B122" s="5" t="s">
        <v>23</v>
      </c>
      <c r="C122" s="5">
        <v>18</v>
      </c>
      <c r="D122" s="5">
        <v>21</v>
      </c>
      <c r="E122" s="19"/>
      <c r="F122" s="19"/>
      <c r="G122" s="19"/>
      <c r="H122" s="19"/>
    </row>
    <row r="123" spans="1:8" x14ac:dyDescent="0.3">
      <c r="B123" s="5" t="s">
        <v>24</v>
      </c>
      <c r="C123" s="5">
        <v>19</v>
      </c>
      <c r="D123" s="5">
        <v>24</v>
      </c>
      <c r="E123" s="19"/>
      <c r="F123" s="19"/>
      <c r="G123" s="19"/>
      <c r="H123" s="19"/>
    </row>
    <row r="124" spans="1:8" x14ac:dyDescent="0.3">
      <c r="B124" s="5" t="s">
        <v>25</v>
      </c>
      <c r="C124" s="5">
        <v>20</v>
      </c>
      <c r="D124" s="5">
        <v>24</v>
      </c>
      <c r="E124" s="19"/>
      <c r="F124" s="19"/>
      <c r="G124" s="19"/>
      <c r="H124" s="19"/>
    </row>
    <row r="125" spans="1:8" x14ac:dyDescent="0.3">
      <c r="B125" s="5" t="s">
        <v>26</v>
      </c>
      <c r="C125" s="5">
        <v>21</v>
      </c>
      <c r="D125" s="5">
        <v>25</v>
      </c>
      <c r="E125" s="19"/>
      <c r="F125" s="19"/>
      <c r="G125" s="19"/>
      <c r="H125" s="19"/>
    </row>
    <row r="126" spans="1:8" x14ac:dyDescent="0.3">
      <c r="B126" s="5" t="s">
        <v>27</v>
      </c>
      <c r="C126" s="5">
        <v>21</v>
      </c>
      <c r="D126" s="5">
        <v>26</v>
      </c>
      <c r="E126" s="19"/>
      <c r="F126" s="19"/>
      <c r="G126" s="19"/>
      <c r="H126" s="19"/>
    </row>
    <row r="127" spans="1:8" x14ac:dyDescent="0.3">
      <c r="B127" s="5" t="s">
        <v>28</v>
      </c>
      <c r="C127" s="5">
        <v>26</v>
      </c>
      <c r="D127" s="5">
        <v>27</v>
      </c>
      <c r="E127" s="19"/>
      <c r="F127" s="19"/>
      <c r="G127" s="19"/>
      <c r="H127" s="19"/>
    </row>
    <row r="128" spans="1:8" x14ac:dyDescent="0.3">
      <c r="B128" s="5" t="s">
        <v>29</v>
      </c>
      <c r="C128" s="5">
        <v>27</v>
      </c>
      <c r="D128" s="5">
        <v>30</v>
      </c>
      <c r="E128" s="19"/>
      <c r="F128" s="19"/>
      <c r="G128" s="19"/>
      <c r="H128" s="19"/>
    </row>
    <row r="129" spans="1:8" x14ac:dyDescent="0.3">
      <c r="B129" s="5" t="s">
        <v>30</v>
      </c>
      <c r="C129" s="5">
        <v>29</v>
      </c>
      <c r="D129" s="5">
        <v>32</v>
      </c>
      <c r="E129" s="19"/>
      <c r="F129" s="19"/>
      <c r="G129" s="19"/>
      <c r="H129" s="19"/>
    </row>
    <row r="130" spans="1:8" x14ac:dyDescent="0.3">
      <c r="B130" s="5" t="s">
        <v>31</v>
      </c>
      <c r="C130" s="5">
        <v>29</v>
      </c>
      <c r="D130" s="5">
        <v>32</v>
      </c>
      <c r="E130" s="19"/>
      <c r="F130" s="19"/>
      <c r="G130" s="19"/>
      <c r="H130" s="19"/>
    </row>
    <row r="131" spans="1:8" x14ac:dyDescent="0.3">
      <c r="B131" s="5" t="s">
        <v>32</v>
      </c>
      <c r="C131" s="5">
        <v>32</v>
      </c>
      <c r="D131" s="5">
        <v>33</v>
      </c>
      <c r="E131" s="19"/>
      <c r="F131" s="19"/>
      <c r="G131" s="19"/>
      <c r="H131" s="19"/>
    </row>
    <row r="132" spans="1:8" x14ac:dyDescent="0.3">
      <c r="B132" s="5" t="s">
        <v>33</v>
      </c>
      <c r="C132" s="5">
        <v>32</v>
      </c>
      <c r="D132" s="5">
        <v>35</v>
      </c>
    </row>
    <row r="133" spans="1:8" x14ac:dyDescent="0.3">
      <c r="B133" s="5" t="s">
        <v>34</v>
      </c>
      <c r="C133" s="5">
        <v>35</v>
      </c>
      <c r="D133" s="5">
        <v>35</v>
      </c>
    </row>
    <row r="134" spans="1:8" x14ac:dyDescent="0.3">
      <c r="B134" s="5" t="s">
        <v>35</v>
      </c>
      <c r="C134" s="5"/>
      <c r="D134" s="5">
        <v>38</v>
      </c>
    </row>
    <row r="135" spans="1:8" x14ac:dyDescent="0.3">
      <c r="B135" s="5" t="s">
        <v>36</v>
      </c>
      <c r="C135" s="5"/>
      <c r="D135" s="5">
        <v>42</v>
      </c>
    </row>
    <row r="136" spans="1:8" ht="21" customHeight="1" x14ac:dyDescent="0.3">
      <c r="B136" s="8" t="s">
        <v>82</v>
      </c>
      <c r="C136" s="8">
        <f>AVERAGE(C113:C135)</f>
        <v>18.80952380952381</v>
      </c>
      <c r="D136" s="8">
        <f>AVERAGE(D113:D135)</f>
        <v>24.260869565217391</v>
      </c>
    </row>
    <row r="137" spans="1:8" ht="24" customHeight="1" x14ac:dyDescent="0.3">
      <c r="B137" s="40" t="s">
        <v>434</v>
      </c>
      <c r="C137" s="10">
        <f>TTEST(C113:C135,C89:C109,2,2)</f>
        <v>3.5880862405183894E-3</v>
      </c>
      <c r="D137" s="10">
        <f>TTEST(D113:D135,D89:D109,2,2)</f>
        <v>2.436198328205106E-2</v>
      </c>
    </row>
    <row r="139" spans="1:8" ht="26.15" customHeight="1" x14ac:dyDescent="0.3">
      <c r="A139" s="6" t="s">
        <v>436</v>
      </c>
    </row>
    <row r="140" spans="1:8" ht="26.15" customHeight="1" x14ac:dyDescent="0.3">
      <c r="B140" s="4"/>
      <c r="C140" s="4" t="s">
        <v>85</v>
      </c>
      <c r="D140" s="4" t="s">
        <v>86</v>
      </c>
      <c r="E140" s="4" t="s">
        <v>87</v>
      </c>
    </row>
    <row r="141" spans="1:8" x14ac:dyDescent="0.3">
      <c r="B141" s="5" t="s">
        <v>88</v>
      </c>
      <c r="C141" s="5">
        <v>121</v>
      </c>
      <c r="D141" s="5">
        <v>121</v>
      </c>
      <c r="E141" s="11">
        <v>100</v>
      </c>
    </row>
    <row r="142" spans="1:8" x14ac:dyDescent="0.3">
      <c r="B142" s="5" t="s">
        <v>89</v>
      </c>
      <c r="C142" s="5">
        <v>118</v>
      </c>
      <c r="D142" s="5">
        <v>135</v>
      </c>
      <c r="E142" s="11">
        <v>87.407407407407405</v>
      </c>
    </row>
    <row r="143" spans="1:8" x14ac:dyDescent="0.3">
      <c r="B143" s="5" t="s">
        <v>90</v>
      </c>
      <c r="C143" s="5">
        <v>103</v>
      </c>
      <c r="D143" s="5">
        <v>132</v>
      </c>
      <c r="E143" s="11">
        <v>78.030303030303031</v>
      </c>
    </row>
    <row r="144" spans="1:8" x14ac:dyDescent="0.3">
      <c r="B144" s="5" t="s">
        <v>91</v>
      </c>
      <c r="C144" s="5">
        <v>143</v>
      </c>
      <c r="D144" s="5">
        <v>145</v>
      </c>
      <c r="E144" s="11">
        <v>98.620689655172413</v>
      </c>
    </row>
    <row r="145" spans="2:5" x14ac:dyDescent="0.3">
      <c r="B145" s="5" t="s">
        <v>92</v>
      </c>
      <c r="C145" s="5">
        <v>119</v>
      </c>
      <c r="D145" s="5">
        <v>119</v>
      </c>
      <c r="E145" s="11">
        <v>100</v>
      </c>
    </row>
    <row r="146" spans="2:5" x14ac:dyDescent="0.3">
      <c r="B146" s="5" t="s">
        <v>93</v>
      </c>
      <c r="C146" s="5">
        <v>167</v>
      </c>
      <c r="D146" s="5">
        <v>176</v>
      </c>
      <c r="E146" s="11">
        <v>94.88636363636364</v>
      </c>
    </row>
    <row r="147" spans="2:5" x14ac:dyDescent="0.3">
      <c r="B147" s="5" t="s">
        <v>94</v>
      </c>
      <c r="C147" s="5">
        <v>103</v>
      </c>
      <c r="D147" s="5">
        <v>162</v>
      </c>
      <c r="E147" s="11">
        <v>63.580246913580254</v>
      </c>
    </row>
    <row r="148" spans="2:5" x14ac:dyDescent="0.3">
      <c r="B148" s="5" t="s">
        <v>95</v>
      </c>
      <c r="C148" s="5">
        <v>141</v>
      </c>
      <c r="D148" s="5">
        <v>183</v>
      </c>
      <c r="E148" s="11">
        <v>77.049180327868854</v>
      </c>
    </row>
    <row r="149" spans="2:5" x14ac:dyDescent="0.3">
      <c r="B149" s="5" t="s">
        <v>96</v>
      </c>
      <c r="C149" s="5">
        <v>106</v>
      </c>
      <c r="D149" s="5">
        <v>133</v>
      </c>
      <c r="E149" s="11">
        <v>79.699248120300751</v>
      </c>
    </row>
    <row r="150" spans="2:5" x14ac:dyDescent="0.3">
      <c r="B150" s="5" t="s">
        <v>97</v>
      </c>
      <c r="C150" s="5">
        <v>115</v>
      </c>
      <c r="D150" s="5">
        <v>127</v>
      </c>
      <c r="E150" s="11">
        <v>90.551181102362193</v>
      </c>
    </row>
    <row r="151" spans="2:5" x14ac:dyDescent="0.3">
      <c r="B151" s="5" t="s">
        <v>98</v>
      </c>
      <c r="C151" s="5">
        <v>139</v>
      </c>
      <c r="D151" s="5">
        <v>147</v>
      </c>
      <c r="E151" s="11">
        <v>94.557823129251702</v>
      </c>
    </row>
    <row r="152" spans="2:5" x14ac:dyDescent="0.3">
      <c r="B152" s="5" t="s">
        <v>99</v>
      </c>
      <c r="C152" s="5">
        <v>152</v>
      </c>
      <c r="D152" s="5">
        <v>154</v>
      </c>
      <c r="E152" s="11">
        <v>98.701298701298697</v>
      </c>
    </row>
    <row r="153" spans="2:5" x14ac:dyDescent="0.3">
      <c r="B153" s="5" t="s">
        <v>100</v>
      </c>
      <c r="C153" s="5">
        <v>116</v>
      </c>
      <c r="D153" s="5">
        <v>122</v>
      </c>
      <c r="E153" s="11">
        <v>95.081967213114751</v>
      </c>
    </row>
    <row r="154" spans="2:5" ht="28.5" customHeight="1" x14ac:dyDescent="0.3">
      <c r="B154" s="7" t="s">
        <v>82</v>
      </c>
      <c r="C154" s="7">
        <f>AVERAGE(C141:C153)</f>
        <v>126.38461538461539</v>
      </c>
      <c r="D154" s="7">
        <f t="shared" ref="D154:E154" si="3">AVERAGE(D141:D153)</f>
        <v>142.76923076923077</v>
      </c>
      <c r="E154" s="7">
        <f t="shared" si="3"/>
        <v>89.089669941309523</v>
      </c>
    </row>
    <row r="155" spans="2:5" ht="35.15" customHeight="1" x14ac:dyDescent="0.3"/>
    <row r="156" spans="2:5" ht="30.65" customHeight="1" x14ac:dyDescent="0.3">
      <c r="B156" s="4"/>
      <c r="C156" s="4" t="s">
        <v>85</v>
      </c>
      <c r="D156" s="4" t="s">
        <v>86</v>
      </c>
      <c r="E156" s="4" t="s">
        <v>87</v>
      </c>
    </row>
    <row r="157" spans="2:5" x14ac:dyDescent="0.3">
      <c r="B157" s="5" t="s">
        <v>126</v>
      </c>
      <c r="C157" s="5">
        <v>14</v>
      </c>
      <c r="D157" s="5">
        <v>25</v>
      </c>
      <c r="E157" s="11">
        <v>56.000000000000007</v>
      </c>
    </row>
    <row r="158" spans="2:5" x14ac:dyDescent="0.3">
      <c r="B158" s="5" t="s">
        <v>127</v>
      </c>
      <c r="C158" s="5">
        <v>26</v>
      </c>
      <c r="D158" s="5">
        <v>107</v>
      </c>
      <c r="E158" s="11">
        <v>24.299065420560748</v>
      </c>
    </row>
    <row r="159" spans="2:5" x14ac:dyDescent="0.3">
      <c r="B159" s="5" t="s">
        <v>128</v>
      </c>
      <c r="C159" s="5">
        <v>85</v>
      </c>
      <c r="D159" s="5">
        <v>137</v>
      </c>
      <c r="E159" s="11">
        <v>62.043795620437962</v>
      </c>
    </row>
    <row r="160" spans="2:5" x14ac:dyDescent="0.3">
      <c r="B160" s="5" t="s">
        <v>129</v>
      </c>
      <c r="C160" s="5">
        <v>123</v>
      </c>
      <c r="D160" s="5">
        <v>160</v>
      </c>
      <c r="E160" s="11">
        <v>76.875</v>
      </c>
    </row>
    <row r="161" spans="1:10" x14ac:dyDescent="0.3">
      <c r="B161" s="5" t="s">
        <v>130</v>
      </c>
      <c r="C161" s="5">
        <v>20</v>
      </c>
      <c r="D161" s="5">
        <v>20</v>
      </c>
      <c r="E161" s="11">
        <v>100</v>
      </c>
    </row>
    <row r="162" spans="1:10" x14ac:dyDescent="0.3">
      <c r="B162" s="5" t="s">
        <v>131</v>
      </c>
      <c r="C162" s="5">
        <v>42</v>
      </c>
      <c r="D162" s="5">
        <v>118</v>
      </c>
      <c r="E162" s="11">
        <v>35.593220338983052</v>
      </c>
    </row>
    <row r="163" spans="1:10" x14ac:dyDescent="0.3">
      <c r="B163" s="5" t="s">
        <v>132</v>
      </c>
      <c r="C163" s="5">
        <v>48</v>
      </c>
      <c r="D163" s="5">
        <v>111</v>
      </c>
      <c r="E163" s="11">
        <v>43.243243243243242</v>
      </c>
    </row>
    <row r="164" spans="1:10" x14ac:dyDescent="0.3">
      <c r="B164" s="5" t="s">
        <v>133</v>
      </c>
      <c r="C164" s="5">
        <v>48</v>
      </c>
      <c r="D164" s="5">
        <v>77</v>
      </c>
      <c r="E164" s="11">
        <v>62.337662337662337</v>
      </c>
    </row>
    <row r="165" spans="1:10" x14ac:dyDescent="0.3">
      <c r="B165" s="5" t="s">
        <v>134</v>
      </c>
      <c r="C165" s="5">
        <v>89</v>
      </c>
      <c r="D165" s="5">
        <v>129</v>
      </c>
      <c r="E165" s="11">
        <v>68.992248062015506</v>
      </c>
    </row>
    <row r="166" spans="1:10" x14ac:dyDescent="0.3">
      <c r="B166" s="5" t="s">
        <v>135</v>
      </c>
      <c r="C166" s="5">
        <v>45</v>
      </c>
      <c r="D166" s="5">
        <v>92</v>
      </c>
      <c r="E166" s="11">
        <v>48.913043478260867</v>
      </c>
    </row>
    <row r="167" spans="1:10" ht="29.15" customHeight="1" x14ac:dyDescent="0.3">
      <c r="B167" s="13" t="s">
        <v>82</v>
      </c>
      <c r="C167" s="14">
        <f>AVERAGE(C157:C166)</f>
        <v>54</v>
      </c>
      <c r="D167" s="14">
        <f>AVERAGE(D157:D166)</f>
        <v>97.6</v>
      </c>
      <c r="E167" s="14">
        <f>AVERAGE(E157:E166)</f>
        <v>57.829727850116377</v>
      </c>
      <c r="F167" s="19"/>
      <c r="G167" s="19"/>
      <c r="H167" s="19"/>
      <c r="I167" s="19"/>
      <c r="J167" s="19"/>
    </row>
    <row r="168" spans="1:10" ht="30.65" customHeight="1" x14ac:dyDescent="0.3">
      <c r="B168" s="40" t="s">
        <v>434</v>
      </c>
      <c r="C168" s="115">
        <f>TTEST(C157:C166,C141:C153,2,2)</f>
        <v>2.9721738612253485E-6</v>
      </c>
      <c r="D168" s="115">
        <f t="shared" ref="D168:E168" si="4">TTEST(D157:D166,D141:D153,2,2)</f>
        <v>4.6117097457093713E-3</v>
      </c>
      <c r="E168" s="115">
        <f t="shared" si="4"/>
        <v>2.007461876396679E-4</v>
      </c>
      <c r="F168" s="19"/>
      <c r="G168" s="19"/>
      <c r="H168" s="19"/>
      <c r="I168" s="19"/>
      <c r="J168" s="19"/>
    </row>
    <row r="169" spans="1:10" x14ac:dyDescent="0.3">
      <c r="B169" s="19"/>
      <c r="C169" s="19"/>
      <c r="D169" s="19"/>
      <c r="E169" s="19"/>
      <c r="F169" s="19"/>
      <c r="G169" s="19"/>
      <c r="H169" s="19"/>
      <c r="I169" s="19"/>
      <c r="J169" s="19"/>
    </row>
    <row r="170" spans="1:10" x14ac:dyDescent="0.3">
      <c r="A170" s="20"/>
      <c r="B170" s="19"/>
      <c r="C170" s="19"/>
      <c r="D170" s="19"/>
      <c r="E170" s="19"/>
      <c r="F170" s="19"/>
      <c r="G170" s="19"/>
      <c r="H170" s="19"/>
      <c r="I170" s="19"/>
      <c r="J170" s="19"/>
    </row>
    <row r="171" spans="1:10" ht="26.15" customHeight="1" x14ac:dyDescent="0.3">
      <c r="A171" s="6" t="s">
        <v>5203</v>
      </c>
      <c r="B171" s="19"/>
      <c r="C171" s="19"/>
      <c r="D171" s="19"/>
      <c r="E171" s="19"/>
      <c r="F171" s="19"/>
      <c r="G171" s="19"/>
      <c r="H171" s="19"/>
      <c r="I171" s="19"/>
      <c r="J171" s="19"/>
    </row>
    <row r="172" spans="1:10" ht="30" customHeight="1" x14ac:dyDescent="0.3">
      <c r="A172" s="6"/>
      <c r="B172" s="4"/>
      <c r="C172" s="4" t="s">
        <v>138</v>
      </c>
      <c r="D172" s="4" t="s">
        <v>139</v>
      </c>
      <c r="E172" s="19"/>
      <c r="F172" s="19"/>
      <c r="G172" s="19"/>
      <c r="H172" s="19"/>
      <c r="I172" s="19"/>
      <c r="J172" s="19"/>
    </row>
    <row r="173" spans="1:10" x14ac:dyDescent="0.3">
      <c r="B173" s="5" t="s">
        <v>88</v>
      </c>
      <c r="C173" s="1">
        <v>4</v>
      </c>
      <c r="D173" s="1">
        <v>1</v>
      </c>
    </row>
    <row r="174" spans="1:10" x14ac:dyDescent="0.3">
      <c r="B174" s="5" t="s">
        <v>89</v>
      </c>
      <c r="C174" s="1">
        <v>6</v>
      </c>
      <c r="D174" s="1">
        <v>1</v>
      </c>
    </row>
    <row r="175" spans="1:10" x14ac:dyDescent="0.3">
      <c r="B175" s="5" t="s">
        <v>90</v>
      </c>
      <c r="C175" s="1">
        <v>3</v>
      </c>
      <c r="D175" s="1">
        <v>1</v>
      </c>
    </row>
    <row r="176" spans="1:10" x14ac:dyDescent="0.3">
      <c r="B176" s="5" t="s">
        <v>91</v>
      </c>
      <c r="C176" s="1">
        <v>9</v>
      </c>
      <c r="D176" s="1">
        <v>1</v>
      </c>
    </row>
    <row r="177" spans="2:4" x14ac:dyDescent="0.3">
      <c r="B177" s="5" t="s">
        <v>92</v>
      </c>
      <c r="C177" s="1">
        <v>4</v>
      </c>
      <c r="D177" s="1">
        <v>1</v>
      </c>
    </row>
    <row r="178" spans="2:4" x14ac:dyDescent="0.3">
      <c r="B178" s="5" t="s">
        <v>93</v>
      </c>
      <c r="C178" s="1">
        <v>5</v>
      </c>
      <c r="D178" s="1">
        <v>1</v>
      </c>
    </row>
    <row r="179" spans="2:4" x14ac:dyDescent="0.3">
      <c r="B179" s="5" t="s">
        <v>94</v>
      </c>
      <c r="C179" s="1">
        <v>8</v>
      </c>
      <c r="D179" s="1">
        <v>1</v>
      </c>
    </row>
    <row r="180" spans="2:4" x14ac:dyDescent="0.3">
      <c r="B180" s="5" t="s">
        <v>95</v>
      </c>
      <c r="C180" s="1">
        <v>9</v>
      </c>
      <c r="D180" s="1">
        <v>1</v>
      </c>
    </row>
    <row r="181" spans="2:4" x14ac:dyDescent="0.3">
      <c r="B181" s="5" t="s">
        <v>96</v>
      </c>
      <c r="C181" s="1">
        <v>8</v>
      </c>
      <c r="D181" s="1">
        <v>1</v>
      </c>
    </row>
    <row r="182" spans="2:4" x14ac:dyDescent="0.3">
      <c r="B182" s="5" t="s">
        <v>97</v>
      </c>
      <c r="C182" s="1">
        <v>4</v>
      </c>
      <c r="D182" s="1">
        <v>1</v>
      </c>
    </row>
    <row r="183" spans="2:4" x14ac:dyDescent="0.3">
      <c r="B183" s="5" t="s">
        <v>98</v>
      </c>
      <c r="C183" s="1">
        <v>4</v>
      </c>
      <c r="D183" s="1">
        <v>1</v>
      </c>
    </row>
    <row r="184" spans="2:4" x14ac:dyDescent="0.3">
      <c r="B184" s="5" t="s">
        <v>99</v>
      </c>
      <c r="C184" s="1">
        <v>15</v>
      </c>
      <c r="D184" s="1">
        <v>0</v>
      </c>
    </row>
    <row r="185" spans="2:4" x14ac:dyDescent="0.3">
      <c r="B185" s="5" t="s">
        <v>100</v>
      </c>
      <c r="C185" s="1">
        <v>15</v>
      </c>
      <c r="D185" s="1">
        <v>0</v>
      </c>
    </row>
    <row r="186" spans="2:4" x14ac:dyDescent="0.3">
      <c r="B186" s="5" t="s">
        <v>101</v>
      </c>
      <c r="C186" s="1">
        <v>15</v>
      </c>
      <c r="D186" s="1">
        <v>0</v>
      </c>
    </row>
    <row r="187" spans="2:4" x14ac:dyDescent="0.3">
      <c r="B187" s="5" t="s">
        <v>102</v>
      </c>
      <c r="C187" s="1">
        <v>15</v>
      </c>
      <c r="D187" s="1">
        <v>0</v>
      </c>
    </row>
    <row r="188" spans="2:4" x14ac:dyDescent="0.3">
      <c r="B188" s="5" t="s">
        <v>103</v>
      </c>
      <c r="C188" s="1">
        <v>15</v>
      </c>
      <c r="D188" s="1">
        <v>0</v>
      </c>
    </row>
    <row r="189" spans="2:4" x14ac:dyDescent="0.3">
      <c r="B189" s="5" t="s">
        <v>104</v>
      </c>
      <c r="C189" s="1">
        <v>15</v>
      </c>
      <c r="D189" s="1">
        <v>0</v>
      </c>
    </row>
    <row r="190" spans="2:4" x14ac:dyDescent="0.3">
      <c r="B190" s="5" t="s">
        <v>105</v>
      </c>
      <c r="C190" s="1">
        <v>15</v>
      </c>
      <c r="D190" s="1">
        <v>0</v>
      </c>
    </row>
    <row r="191" spans="2:4" x14ac:dyDescent="0.3">
      <c r="B191" s="5" t="s">
        <v>106</v>
      </c>
      <c r="C191" s="1">
        <v>15</v>
      </c>
      <c r="D191" s="1">
        <v>0</v>
      </c>
    </row>
    <row r="192" spans="2:4" x14ac:dyDescent="0.3">
      <c r="B192" s="5" t="s">
        <v>107</v>
      </c>
      <c r="C192" s="1">
        <v>15</v>
      </c>
      <c r="D192" s="1">
        <v>0</v>
      </c>
    </row>
    <row r="193" spans="2:4" x14ac:dyDescent="0.3">
      <c r="B193" s="5" t="s">
        <v>140</v>
      </c>
      <c r="C193" s="1">
        <v>15</v>
      </c>
      <c r="D193" s="1">
        <v>0</v>
      </c>
    </row>
    <row r="194" spans="2:4" x14ac:dyDescent="0.3">
      <c r="B194" s="5" t="s">
        <v>141</v>
      </c>
      <c r="C194" s="1">
        <v>15</v>
      </c>
      <c r="D194" s="1">
        <v>0</v>
      </c>
    </row>
    <row r="195" spans="2:4" x14ac:dyDescent="0.3">
      <c r="B195" s="5" t="s">
        <v>142</v>
      </c>
      <c r="C195" s="1">
        <v>15</v>
      </c>
      <c r="D195" s="1">
        <v>0</v>
      </c>
    </row>
    <row r="196" spans="2:4" x14ac:dyDescent="0.3">
      <c r="B196" s="5" t="s">
        <v>143</v>
      </c>
      <c r="C196" s="1">
        <v>15</v>
      </c>
      <c r="D196" s="1">
        <v>0</v>
      </c>
    </row>
    <row r="197" spans="2:4" x14ac:dyDescent="0.3">
      <c r="B197" s="5" t="s">
        <v>144</v>
      </c>
      <c r="C197" s="1">
        <v>15</v>
      </c>
      <c r="D197" s="1">
        <v>0</v>
      </c>
    </row>
    <row r="198" spans="2:4" x14ac:dyDescent="0.3">
      <c r="B198" s="5" t="s">
        <v>145</v>
      </c>
      <c r="C198" s="1">
        <v>15</v>
      </c>
      <c r="D198" s="1">
        <v>0</v>
      </c>
    </row>
    <row r="199" spans="2:4" x14ac:dyDescent="0.3">
      <c r="B199" s="5" t="s">
        <v>146</v>
      </c>
      <c r="C199" s="1">
        <v>15</v>
      </c>
      <c r="D199" s="1">
        <v>0</v>
      </c>
    </row>
    <row r="200" spans="2:4" x14ac:dyDescent="0.3">
      <c r="B200" s="5" t="s">
        <v>147</v>
      </c>
      <c r="C200" s="1">
        <v>15</v>
      </c>
      <c r="D200" s="1">
        <v>0</v>
      </c>
    </row>
    <row r="201" spans="2:4" x14ac:dyDescent="0.3">
      <c r="B201" s="5" t="s">
        <v>148</v>
      </c>
      <c r="C201" s="1">
        <v>15</v>
      </c>
      <c r="D201" s="1">
        <v>0</v>
      </c>
    </row>
    <row r="202" spans="2:4" x14ac:dyDescent="0.3">
      <c r="B202" s="5" t="s">
        <v>149</v>
      </c>
      <c r="C202" s="1">
        <v>15</v>
      </c>
      <c r="D202" s="1">
        <v>0</v>
      </c>
    </row>
    <row r="203" spans="2:4" x14ac:dyDescent="0.3">
      <c r="B203" s="5" t="s">
        <v>150</v>
      </c>
      <c r="C203" s="1">
        <v>15</v>
      </c>
      <c r="D203" s="1">
        <v>0</v>
      </c>
    </row>
    <row r="204" spans="2:4" x14ac:dyDescent="0.3">
      <c r="B204" s="5" t="s">
        <v>151</v>
      </c>
      <c r="C204" s="1">
        <v>15</v>
      </c>
      <c r="D204" s="1">
        <v>0</v>
      </c>
    </row>
    <row r="205" spans="2:4" x14ac:dyDescent="0.3">
      <c r="B205" s="5" t="s">
        <v>152</v>
      </c>
      <c r="C205" s="1">
        <v>15</v>
      </c>
      <c r="D205" s="1">
        <v>0</v>
      </c>
    </row>
    <row r="206" spans="2:4" x14ac:dyDescent="0.3">
      <c r="B206" s="5" t="s">
        <v>153</v>
      </c>
      <c r="C206" s="1">
        <v>15</v>
      </c>
      <c r="D206" s="1">
        <v>0</v>
      </c>
    </row>
    <row r="207" spans="2:4" x14ac:dyDescent="0.3">
      <c r="B207" s="5" t="s">
        <v>154</v>
      </c>
      <c r="C207" s="1">
        <v>15</v>
      </c>
      <c r="D207" s="1">
        <v>0</v>
      </c>
    </row>
    <row r="208" spans="2:4" x14ac:dyDescent="0.3">
      <c r="B208" s="5" t="s">
        <v>155</v>
      </c>
      <c r="C208" s="1">
        <v>15</v>
      </c>
      <c r="D208" s="1">
        <v>0</v>
      </c>
    </row>
    <row r="209" spans="2:4" x14ac:dyDescent="0.3">
      <c r="B209" s="5" t="s">
        <v>156</v>
      </c>
      <c r="C209" s="1">
        <v>15</v>
      </c>
      <c r="D209" s="1">
        <v>0</v>
      </c>
    </row>
    <row r="210" spans="2:4" x14ac:dyDescent="0.3">
      <c r="B210" s="5" t="s">
        <v>157</v>
      </c>
      <c r="C210" s="1">
        <v>15</v>
      </c>
      <c r="D210" s="1">
        <v>0</v>
      </c>
    </row>
    <row r="211" spans="2:4" x14ac:dyDescent="0.3">
      <c r="B211" s="5" t="s">
        <v>158</v>
      </c>
      <c r="C211" s="1">
        <v>15</v>
      </c>
      <c r="D211" s="1">
        <v>0</v>
      </c>
    </row>
    <row r="212" spans="2:4" x14ac:dyDescent="0.3">
      <c r="B212" s="5" t="s">
        <v>159</v>
      </c>
      <c r="C212" s="1">
        <v>15</v>
      </c>
      <c r="D212" s="1">
        <v>0</v>
      </c>
    </row>
    <row r="213" spans="2:4" x14ac:dyDescent="0.3">
      <c r="B213" s="5" t="s">
        <v>160</v>
      </c>
      <c r="C213" s="1">
        <v>15</v>
      </c>
      <c r="D213" s="1">
        <v>0</v>
      </c>
    </row>
    <row r="214" spans="2:4" x14ac:dyDescent="0.3">
      <c r="B214" s="5" t="s">
        <v>161</v>
      </c>
      <c r="C214" s="1">
        <v>15</v>
      </c>
      <c r="D214" s="1">
        <v>0</v>
      </c>
    </row>
    <row r="215" spans="2:4" x14ac:dyDescent="0.3">
      <c r="B215" s="5" t="s">
        <v>162</v>
      </c>
      <c r="C215" s="1">
        <v>15</v>
      </c>
      <c r="D215" s="1">
        <v>0</v>
      </c>
    </row>
    <row r="216" spans="2:4" x14ac:dyDescent="0.3">
      <c r="B216" s="5" t="s">
        <v>163</v>
      </c>
      <c r="C216" s="1">
        <v>15</v>
      </c>
      <c r="D216" s="1">
        <v>0</v>
      </c>
    </row>
    <row r="217" spans="2:4" x14ac:dyDescent="0.3">
      <c r="B217" s="5" t="s">
        <v>164</v>
      </c>
      <c r="C217" s="1">
        <v>15</v>
      </c>
      <c r="D217" s="1">
        <v>0</v>
      </c>
    </row>
    <row r="218" spans="2:4" x14ac:dyDescent="0.3">
      <c r="B218" s="5" t="s">
        <v>165</v>
      </c>
      <c r="C218" s="1">
        <v>15</v>
      </c>
      <c r="D218" s="1">
        <v>0</v>
      </c>
    </row>
    <row r="219" spans="2:4" x14ac:dyDescent="0.3">
      <c r="B219" s="5" t="s">
        <v>166</v>
      </c>
      <c r="C219" s="1">
        <v>15</v>
      </c>
      <c r="D219" s="1">
        <v>0</v>
      </c>
    </row>
    <row r="220" spans="2:4" x14ac:dyDescent="0.3">
      <c r="B220" s="5" t="s">
        <v>167</v>
      </c>
      <c r="C220" s="1">
        <v>15</v>
      </c>
      <c r="D220" s="1">
        <v>0</v>
      </c>
    </row>
    <row r="221" spans="2:4" x14ac:dyDescent="0.3">
      <c r="B221" s="5" t="s">
        <v>168</v>
      </c>
      <c r="C221" s="1">
        <v>15</v>
      </c>
      <c r="D221" s="1">
        <v>0</v>
      </c>
    </row>
    <row r="222" spans="2:4" x14ac:dyDescent="0.3">
      <c r="B222" s="5" t="s">
        <v>169</v>
      </c>
      <c r="C222" s="1">
        <v>15</v>
      </c>
      <c r="D222" s="1">
        <v>0</v>
      </c>
    </row>
    <row r="223" spans="2:4" x14ac:dyDescent="0.3">
      <c r="B223" s="5" t="s">
        <v>170</v>
      </c>
      <c r="C223" s="1">
        <v>15</v>
      </c>
      <c r="D223" s="1">
        <v>0</v>
      </c>
    </row>
    <row r="224" spans="2:4" x14ac:dyDescent="0.3">
      <c r="B224" s="5" t="s">
        <v>171</v>
      </c>
      <c r="C224" s="1">
        <v>15</v>
      </c>
      <c r="D224" s="1">
        <v>0</v>
      </c>
    </row>
    <row r="225" spans="2:4" x14ac:dyDescent="0.3">
      <c r="B225" s="5" t="s">
        <v>172</v>
      </c>
      <c r="C225" s="1">
        <v>15</v>
      </c>
      <c r="D225" s="1">
        <v>0</v>
      </c>
    </row>
    <row r="226" spans="2:4" x14ac:dyDescent="0.3">
      <c r="B226" s="5" t="s">
        <v>173</v>
      </c>
      <c r="C226" s="1">
        <v>15</v>
      </c>
      <c r="D226" s="1">
        <v>0</v>
      </c>
    </row>
    <row r="227" spans="2:4" x14ac:dyDescent="0.3">
      <c r="B227" s="5" t="s">
        <v>174</v>
      </c>
      <c r="C227" s="1">
        <v>15</v>
      </c>
      <c r="D227" s="1">
        <v>0</v>
      </c>
    </row>
    <row r="228" spans="2:4" x14ac:dyDescent="0.3">
      <c r="B228" s="5" t="s">
        <v>175</v>
      </c>
      <c r="C228" s="1">
        <v>15</v>
      </c>
      <c r="D228" s="1">
        <v>0</v>
      </c>
    </row>
    <row r="229" spans="2:4" x14ac:dyDescent="0.3">
      <c r="B229" s="5" t="s">
        <v>176</v>
      </c>
      <c r="C229" s="1">
        <v>15</v>
      </c>
      <c r="D229" s="1">
        <v>0</v>
      </c>
    </row>
    <row r="230" spans="2:4" x14ac:dyDescent="0.3">
      <c r="B230" s="5" t="s">
        <v>177</v>
      </c>
      <c r="C230" s="1">
        <v>15</v>
      </c>
      <c r="D230" s="1">
        <v>0</v>
      </c>
    </row>
    <row r="232" spans="2:4" ht="25.5" customHeight="1" x14ac:dyDescent="0.3">
      <c r="B232" s="4"/>
      <c r="C232" s="4" t="s">
        <v>138</v>
      </c>
      <c r="D232" s="4" t="s">
        <v>139</v>
      </c>
    </row>
    <row r="233" spans="2:4" x14ac:dyDescent="0.3">
      <c r="B233" s="5" t="s">
        <v>126</v>
      </c>
      <c r="C233" s="5">
        <v>5</v>
      </c>
      <c r="D233" s="5">
        <v>1</v>
      </c>
    </row>
    <row r="234" spans="2:4" x14ac:dyDescent="0.3">
      <c r="B234" s="5" t="s">
        <v>127</v>
      </c>
      <c r="C234" s="5">
        <v>4</v>
      </c>
      <c r="D234" s="5">
        <v>1</v>
      </c>
    </row>
    <row r="235" spans="2:4" x14ac:dyDescent="0.3">
      <c r="B235" s="5" t="s">
        <v>232</v>
      </c>
      <c r="C235" s="5">
        <v>3</v>
      </c>
      <c r="D235" s="5">
        <v>1</v>
      </c>
    </row>
    <row r="236" spans="2:4" x14ac:dyDescent="0.3">
      <c r="B236" s="5" t="s">
        <v>129</v>
      </c>
      <c r="C236" s="5">
        <v>4</v>
      </c>
      <c r="D236" s="5">
        <v>1</v>
      </c>
    </row>
    <row r="237" spans="2:4" x14ac:dyDescent="0.3">
      <c r="B237" s="5" t="s">
        <v>130</v>
      </c>
      <c r="C237" s="5">
        <v>5</v>
      </c>
      <c r="D237" s="5">
        <v>1</v>
      </c>
    </row>
    <row r="238" spans="2:4" x14ac:dyDescent="0.3">
      <c r="B238" s="5" t="s">
        <v>131</v>
      </c>
      <c r="C238" s="5">
        <v>5</v>
      </c>
      <c r="D238" s="5">
        <v>1</v>
      </c>
    </row>
    <row r="239" spans="2:4" x14ac:dyDescent="0.3">
      <c r="B239" s="5" t="s">
        <v>132</v>
      </c>
      <c r="C239" s="5">
        <v>14</v>
      </c>
      <c r="D239" s="5">
        <v>1</v>
      </c>
    </row>
    <row r="240" spans="2:4" x14ac:dyDescent="0.3">
      <c r="B240" s="5" t="s">
        <v>133</v>
      </c>
      <c r="C240" s="5">
        <v>8</v>
      </c>
      <c r="D240" s="5">
        <v>1</v>
      </c>
    </row>
    <row r="241" spans="2:4" x14ac:dyDescent="0.3">
      <c r="B241" s="5" t="s">
        <v>134</v>
      </c>
      <c r="C241" s="5">
        <v>10</v>
      </c>
      <c r="D241" s="5">
        <v>1</v>
      </c>
    </row>
    <row r="242" spans="2:4" x14ac:dyDescent="0.3">
      <c r="B242" s="5" t="s">
        <v>135</v>
      </c>
      <c r="C242" s="5">
        <v>4</v>
      </c>
      <c r="D242" s="5">
        <v>1</v>
      </c>
    </row>
    <row r="243" spans="2:4" x14ac:dyDescent="0.3">
      <c r="B243" s="5" t="s">
        <v>136</v>
      </c>
      <c r="C243" s="5">
        <v>5</v>
      </c>
      <c r="D243" s="5">
        <v>1</v>
      </c>
    </row>
    <row r="244" spans="2:4" x14ac:dyDescent="0.3">
      <c r="B244" s="5" t="s">
        <v>137</v>
      </c>
      <c r="C244" s="5">
        <v>4</v>
      </c>
      <c r="D244" s="5">
        <v>1</v>
      </c>
    </row>
    <row r="245" spans="2:4" x14ac:dyDescent="0.3">
      <c r="B245" s="5" t="s">
        <v>178</v>
      </c>
      <c r="C245" s="5">
        <v>5</v>
      </c>
      <c r="D245" s="5">
        <v>1</v>
      </c>
    </row>
    <row r="246" spans="2:4" x14ac:dyDescent="0.3">
      <c r="B246" s="5" t="s">
        <v>179</v>
      </c>
      <c r="C246" s="5">
        <v>8</v>
      </c>
      <c r="D246" s="5">
        <v>1</v>
      </c>
    </row>
    <row r="247" spans="2:4" x14ac:dyDescent="0.3">
      <c r="B247" s="5" t="s">
        <v>180</v>
      </c>
      <c r="C247" s="5">
        <v>5</v>
      </c>
      <c r="D247" s="5">
        <v>1</v>
      </c>
    </row>
    <row r="248" spans="2:4" x14ac:dyDescent="0.3">
      <c r="B248" s="5" t="s">
        <v>181</v>
      </c>
      <c r="C248" s="5">
        <v>7</v>
      </c>
      <c r="D248" s="5">
        <v>1</v>
      </c>
    </row>
    <row r="249" spans="2:4" x14ac:dyDescent="0.3">
      <c r="B249" s="5" t="s">
        <v>182</v>
      </c>
      <c r="C249" s="5">
        <v>4</v>
      </c>
      <c r="D249" s="5">
        <v>1</v>
      </c>
    </row>
    <row r="250" spans="2:4" x14ac:dyDescent="0.3">
      <c r="B250" s="5" t="s">
        <v>183</v>
      </c>
      <c r="C250" s="5">
        <v>3</v>
      </c>
      <c r="D250" s="5">
        <v>1</v>
      </c>
    </row>
    <row r="251" spans="2:4" x14ac:dyDescent="0.3">
      <c r="B251" s="5" t="s">
        <v>184</v>
      </c>
      <c r="C251" s="5">
        <v>15</v>
      </c>
      <c r="D251" s="5">
        <v>0</v>
      </c>
    </row>
    <row r="252" spans="2:4" x14ac:dyDescent="0.3">
      <c r="B252" s="5" t="s">
        <v>185</v>
      </c>
      <c r="C252" s="5">
        <v>15</v>
      </c>
      <c r="D252" s="5">
        <v>0</v>
      </c>
    </row>
    <row r="253" spans="2:4" x14ac:dyDescent="0.3">
      <c r="B253" s="5" t="s">
        <v>186</v>
      </c>
      <c r="C253" s="5">
        <v>15</v>
      </c>
      <c r="D253" s="5">
        <v>0</v>
      </c>
    </row>
    <row r="254" spans="2:4" x14ac:dyDescent="0.3">
      <c r="B254" s="5" t="s">
        <v>187</v>
      </c>
      <c r="C254" s="5">
        <v>15</v>
      </c>
      <c r="D254" s="5">
        <v>0</v>
      </c>
    </row>
    <row r="255" spans="2:4" x14ac:dyDescent="0.3">
      <c r="B255" s="5" t="s">
        <v>188</v>
      </c>
      <c r="C255" s="5">
        <v>15</v>
      </c>
      <c r="D255" s="5">
        <v>0</v>
      </c>
    </row>
    <row r="256" spans="2:4" x14ac:dyDescent="0.3">
      <c r="B256" s="5" t="s">
        <v>189</v>
      </c>
      <c r="C256" s="5">
        <v>15</v>
      </c>
      <c r="D256" s="5">
        <v>0</v>
      </c>
    </row>
    <row r="257" spans="2:4" x14ac:dyDescent="0.3">
      <c r="B257" s="5" t="s">
        <v>190</v>
      </c>
      <c r="C257" s="5">
        <v>15</v>
      </c>
      <c r="D257" s="5">
        <v>0</v>
      </c>
    </row>
    <row r="258" spans="2:4" x14ac:dyDescent="0.3">
      <c r="B258" s="5" t="s">
        <v>191</v>
      </c>
      <c r="C258" s="5">
        <v>15</v>
      </c>
      <c r="D258" s="5">
        <v>0</v>
      </c>
    </row>
    <row r="259" spans="2:4" x14ac:dyDescent="0.3">
      <c r="B259" s="5" t="s">
        <v>192</v>
      </c>
      <c r="C259" s="5">
        <v>15</v>
      </c>
      <c r="D259" s="5">
        <v>0</v>
      </c>
    </row>
    <row r="260" spans="2:4" x14ac:dyDescent="0.3">
      <c r="B260" s="5" t="s">
        <v>193</v>
      </c>
      <c r="C260" s="5">
        <v>15</v>
      </c>
      <c r="D260" s="5">
        <v>0</v>
      </c>
    </row>
    <row r="261" spans="2:4" x14ac:dyDescent="0.3">
      <c r="B261" s="5" t="s">
        <v>194</v>
      </c>
      <c r="C261" s="5">
        <v>15</v>
      </c>
      <c r="D261" s="5">
        <v>0</v>
      </c>
    </row>
    <row r="262" spans="2:4" x14ac:dyDescent="0.3">
      <c r="B262" s="5" t="s">
        <v>195</v>
      </c>
      <c r="C262" s="5">
        <v>15</v>
      </c>
      <c r="D262" s="5">
        <v>0</v>
      </c>
    </row>
    <row r="263" spans="2:4" x14ac:dyDescent="0.3">
      <c r="B263" s="5" t="s">
        <v>196</v>
      </c>
      <c r="C263" s="5">
        <v>15</v>
      </c>
      <c r="D263" s="5">
        <v>0</v>
      </c>
    </row>
    <row r="264" spans="2:4" x14ac:dyDescent="0.3">
      <c r="B264" s="5" t="s">
        <v>197</v>
      </c>
      <c r="C264" s="5">
        <v>15</v>
      </c>
      <c r="D264" s="5">
        <v>0</v>
      </c>
    </row>
    <row r="265" spans="2:4" x14ac:dyDescent="0.3">
      <c r="B265" s="5" t="s">
        <v>198</v>
      </c>
      <c r="C265" s="5">
        <v>15</v>
      </c>
      <c r="D265" s="5">
        <v>0</v>
      </c>
    </row>
    <row r="266" spans="2:4" x14ac:dyDescent="0.3">
      <c r="B266" s="5" t="s">
        <v>199</v>
      </c>
      <c r="C266" s="5">
        <v>15</v>
      </c>
      <c r="D266" s="5">
        <v>0</v>
      </c>
    </row>
    <row r="267" spans="2:4" x14ac:dyDescent="0.3">
      <c r="B267" s="5" t="s">
        <v>200</v>
      </c>
      <c r="C267" s="5">
        <v>15</v>
      </c>
      <c r="D267" s="5">
        <v>0</v>
      </c>
    </row>
    <row r="268" spans="2:4" x14ac:dyDescent="0.3">
      <c r="B268" s="5" t="s">
        <v>201</v>
      </c>
      <c r="C268" s="5">
        <v>15</v>
      </c>
      <c r="D268" s="5">
        <v>0</v>
      </c>
    </row>
    <row r="269" spans="2:4" x14ac:dyDescent="0.3">
      <c r="B269" s="5" t="s">
        <v>202</v>
      </c>
      <c r="C269" s="5">
        <v>15</v>
      </c>
      <c r="D269" s="5">
        <v>0</v>
      </c>
    </row>
    <row r="270" spans="2:4" x14ac:dyDescent="0.3">
      <c r="B270" s="5" t="s">
        <v>203</v>
      </c>
      <c r="C270" s="5">
        <v>15</v>
      </c>
      <c r="D270" s="5">
        <v>0</v>
      </c>
    </row>
    <row r="271" spans="2:4" x14ac:dyDescent="0.3">
      <c r="B271" s="5" t="s">
        <v>204</v>
      </c>
      <c r="C271" s="5">
        <v>15</v>
      </c>
      <c r="D271" s="5">
        <v>0</v>
      </c>
    </row>
    <row r="272" spans="2:4" x14ac:dyDescent="0.3">
      <c r="B272" s="5" t="s">
        <v>205</v>
      </c>
      <c r="C272" s="5">
        <v>15</v>
      </c>
      <c r="D272" s="5">
        <v>0</v>
      </c>
    </row>
    <row r="273" spans="2:4" x14ac:dyDescent="0.3">
      <c r="B273" s="5" t="s">
        <v>206</v>
      </c>
      <c r="C273" s="5">
        <v>15</v>
      </c>
      <c r="D273" s="5">
        <v>0</v>
      </c>
    </row>
    <row r="274" spans="2:4" x14ac:dyDescent="0.3">
      <c r="B274" s="5" t="s">
        <v>207</v>
      </c>
      <c r="C274" s="5">
        <v>15</v>
      </c>
      <c r="D274" s="5">
        <v>0</v>
      </c>
    </row>
    <row r="275" spans="2:4" x14ac:dyDescent="0.3">
      <c r="B275" s="5" t="s">
        <v>208</v>
      </c>
      <c r="C275" s="5">
        <v>15</v>
      </c>
      <c r="D275" s="5">
        <v>0</v>
      </c>
    </row>
    <row r="276" spans="2:4" x14ac:dyDescent="0.3">
      <c r="B276" s="5" t="s">
        <v>209</v>
      </c>
      <c r="C276" s="5">
        <v>15</v>
      </c>
      <c r="D276" s="5">
        <v>0</v>
      </c>
    </row>
    <row r="277" spans="2:4" x14ac:dyDescent="0.3">
      <c r="B277" s="5" t="s">
        <v>210</v>
      </c>
      <c r="C277" s="5">
        <v>15</v>
      </c>
      <c r="D277" s="5">
        <v>0</v>
      </c>
    </row>
    <row r="278" spans="2:4" x14ac:dyDescent="0.3">
      <c r="B278" s="5" t="s">
        <v>211</v>
      </c>
      <c r="C278" s="5">
        <v>15</v>
      </c>
      <c r="D278" s="5">
        <v>0</v>
      </c>
    </row>
    <row r="279" spans="2:4" x14ac:dyDescent="0.3">
      <c r="B279" s="5" t="s">
        <v>212</v>
      </c>
      <c r="C279" s="5">
        <v>15</v>
      </c>
      <c r="D279" s="5">
        <v>0</v>
      </c>
    </row>
    <row r="280" spans="2:4" x14ac:dyDescent="0.3">
      <c r="B280" s="5" t="s">
        <v>213</v>
      </c>
      <c r="C280" s="5">
        <v>15</v>
      </c>
      <c r="D280" s="5">
        <v>0</v>
      </c>
    </row>
    <row r="281" spans="2:4" x14ac:dyDescent="0.3">
      <c r="B281" s="5" t="s">
        <v>214</v>
      </c>
      <c r="C281" s="5">
        <v>15</v>
      </c>
      <c r="D281" s="5">
        <v>0</v>
      </c>
    </row>
    <row r="282" spans="2:4" x14ac:dyDescent="0.3">
      <c r="B282" s="5" t="s">
        <v>215</v>
      </c>
      <c r="C282" s="5">
        <v>15</v>
      </c>
      <c r="D282" s="5">
        <v>0</v>
      </c>
    </row>
    <row r="283" spans="2:4" x14ac:dyDescent="0.3">
      <c r="B283" s="5" t="s">
        <v>216</v>
      </c>
      <c r="C283" s="5">
        <v>15</v>
      </c>
      <c r="D283" s="5">
        <v>0</v>
      </c>
    </row>
    <row r="284" spans="2:4" x14ac:dyDescent="0.3">
      <c r="B284" s="5" t="s">
        <v>217</v>
      </c>
      <c r="C284" s="5">
        <v>15</v>
      </c>
      <c r="D284" s="5">
        <v>0</v>
      </c>
    </row>
    <row r="285" spans="2:4" x14ac:dyDescent="0.3">
      <c r="B285" s="5" t="s">
        <v>218</v>
      </c>
      <c r="C285" s="5">
        <v>15</v>
      </c>
      <c r="D285" s="5">
        <v>0</v>
      </c>
    </row>
    <row r="286" spans="2:4" x14ac:dyDescent="0.3">
      <c r="B286" s="5" t="s">
        <v>219</v>
      </c>
      <c r="C286" s="5">
        <v>15</v>
      </c>
      <c r="D286" s="5">
        <v>0</v>
      </c>
    </row>
    <row r="287" spans="2:4" x14ac:dyDescent="0.3">
      <c r="B287" s="5" t="s">
        <v>220</v>
      </c>
      <c r="C287" s="5">
        <v>15</v>
      </c>
      <c r="D287" s="5">
        <v>0</v>
      </c>
    </row>
    <row r="288" spans="2:4" x14ac:dyDescent="0.3">
      <c r="B288" s="5" t="s">
        <v>221</v>
      </c>
      <c r="C288" s="5">
        <v>15</v>
      </c>
      <c r="D288" s="5">
        <v>0</v>
      </c>
    </row>
    <row r="289" spans="1:7" x14ac:dyDescent="0.3">
      <c r="B289" s="5" t="s">
        <v>222</v>
      </c>
      <c r="C289" s="5">
        <v>15</v>
      </c>
      <c r="D289" s="5">
        <v>0</v>
      </c>
    </row>
    <row r="290" spans="1:7" x14ac:dyDescent="0.3">
      <c r="B290" s="5" t="s">
        <v>223</v>
      </c>
      <c r="C290" s="5">
        <v>15</v>
      </c>
      <c r="D290" s="5">
        <v>0</v>
      </c>
    </row>
    <row r="291" spans="1:7" x14ac:dyDescent="0.3">
      <c r="B291" s="5" t="s">
        <v>224</v>
      </c>
      <c r="C291" s="5">
        <v>15</v>
      </c>
      <c r="D291" s="5">
        <v>0</v>
      </c>
    </row>
    <row r="292" spans="1:7" x14ac:dyDescent="0.3">
      <c r="B292" s="5" t="s">
        <v>225</v>
      </c>
      <c r="C292" s="5">
        <v>15</v>
      </c>
      <c r="D292" s="5">
        <v>0</v>
      </c>
    </row>
    <row r="293" spans="1:7" x14ac:dyDescent="0.3">
      <c r="B293" s="5" t="s">
        <v>226</v>
      </c>
      <c r="C293" s="5">
        <v>15</v>
      </c>
      <c r="D293" s="5">
        <v>0</v>
      </c>
    </row>
    <row r="294" spans="1:7" x14ac:dyDescent="0.3">
      <c r="B294" s="5" t="s">
        <v>227</v>
      </c>
      <c r="C294" s="5">
        <v>15</v>
      </c>
      <c r="D294" s="5">
        <v>0</v>
      </c>
    </row>
    <row r="295" spans="1:7" x14ac:dyDescent="0.3">
      <c r="B295" s="5" t="s">
        <v>228</v>
      </c>
      <c r="C295" s="5">
        <v>15</v>
      </c>
      <c r="D295" s="5">
        <v>0</v>
      </c>
    </row>
    <row r="296" spans="1:7" x14ac:dyDescent="0.3">
      <c r="B296" s="5" t="s">
        <v>239</v>
      </c>
      <c r="C296" s="5">
        <v>15</v>
      </c>
      <c r="D296" s="5">
        <v>0</v>
      </c>
    </row>
    <row r="298" spans="1:7" x14ac:dyDescent="0.3">
      <c r="B298" s="5" t="s">
        <v>230</v>
      </c>
      <c r="C298" s="5"/>
    </row>
    <row r="299" spans="1:7" x14ac:dyDescent="0.3">
      <c r="B299" s="5" t="s">
        <v>229</v>
      </c>
      <c r="C299" s="5">
        <v>1.419</v>
      </c>
    </row>
    <row r="300" spans="1:7" ht="14.5" x14ac:dyDescent="0.35">
      <c r="B300" s="5" t="s">
        <v>231</v>
      </c>
      <c r="C300" s="5">
        <v>0.23350000000000001</v>
      </c>
    </row>
    <row r="302" spans="1:7" ht="33.65" customHeight="1" x14ac:dyDescent="0.3">
      <c r="A302" s="6" t="s">
        <v>5204</v>
      </c>
      <c r="B302" s="19"/>
      <c r="C302" s="19"/>
      <c r="D302" s="19"/>
      <c r="E302" s="19"/>
    </row>
    <row r="303" spans="1:7" ht="33" customHeight="1" x14ac:dyDescent="0.3">
      <c r="B303" s="4"/>
      <c r="C303" s="4" t="s">
        <v>233</v>
      </c>
      <c r="D303" s="4" t="s">
        <v>234</v>
      </c>
    </row>
    <row r="304" spans="1:7" x14ac:dyDescent="0.3">
      <c r="B304" s="5" t="s">
        <v>14</v>
      </c>
      <c r="C304" s="5">
        <v>53.947369999999999</v>
      </c>
      <c r="D304" s="5">
        <v>58.823529999999998</v>
      </c>
      <c r="E304" s="1"/>
      <c r="F304" s="1"/>
      <c r="G304" s="1"/>
    </row>
    <row r="305" spans="1:13" x14ac:dyDescent="0.3">
      <c r="B305" s="5" t="s">
        <v>15</v>
      </c>
      <c r="C305" s="5">
        <v>45.454549999999998</v>
      </c>
      <c r="D305" s="5">
        <v>44.642859999999999</v>
      </c>
    </row>
    <row r="306" spans="1:13" x14ac:dyDescent="0.3">
      <c r="B306" s="5" t="s">
        <v>16</v>
      </c>
      <c r="C306" s="5">
        <v>52.727269999999997</v>
      </c>
      <c r="D306" s="5">
        <v>54.545450000000002</v>
      </c>
    </row>
    <row r="307" spans="1:13" x14ac:dyDescent="0.3">
      <c r="B307" s="5" t="s">
        <v>17</v>
      </c>
      <c r="C307" s="5">
        <v>47.619050000000001</v>
      </c>
      <c r="D307" s="5">
        <v>54.545450000000002</v>
      </c>
    </row>
    <row r="308" spans="1:13" ht="27.65" customHeight="1" x14ac:dyDescent="0.3">
      <c r="B308" s="13" t="s">
        <v>82</v>
      </c>
      <c r="C308" s="13">
        <f>AVERAGE(C304:C307)</f>
        <v>49.937060000000002</v>
      </c>
      <c r="D308" s="13">
        <f>AVERAGE(D304:D307)</f>
        <v>53.139322500000006</v>
      </c>
      <c r="E308" s="1"/>
    </row>
    <row r="309" spans="1:13" ht="21.65" customHeight="1" x14ac:dyDescent="0.3">
      <c r="B309" s="40" t="s">
        <v>434</v>
      </c>
      <c r="C309" s="15">
        <f>TTEST(C304:C307,D304:D307,2,2)</f>
        <v>0.41116480535288574</v>
      </c>
      <c r="D309" s="15"/>
      <c r="E309" s="1"/>
    </row>
    <row r="310" spans="1:13" x14ac:dyDescent="0.3">
      <c r="E310" s="1"/>
    </row>
    <row r="311" spans="1:13" x14ac:dyDescent="0.3">
      <c r="A311" s="6" t="s">
        <v>5205</v>
      </c>
      <c r="E311" s="1"/>
    </row>
    <row r="312" spans="1:13" x14ac:dyDescent="0.3">
      <c r="B312" s="109" t="s">
        <v>13</v>
      </c>
      <c r="C312" s="109" t="s">
        <v>236</v>
      </c>
      <c r="D312" s="109"/>
      <c r="E312" s="109" t="s">
        <v>237</v>
      </c>
      <c r="F312" s="109"/>
    </row>
    <row r="313" spans="1:13" x14ac:dyDescent="0.3">
      <c r="B313" s="110"/>
      <c r="C313" s="23" t="s">
        <v>235</v>
      </c>
      <c r="D313" s="23" t="s">
        <v>238</v>
      </c>
      <c r="E313" s="23" t="s">
        <v>235</v>
      </c>
      <c r="F313" s="23" t="s">
        <v>238</v>
      </c>
    </row>
    <row r="314" spans="1:13" x14ac:dyDescent="0.3">
      <c r="B314" s="21" t="s">
        <v>14</v>
      </c>
      <c r="C314" s="21">
        <v>9</v>
      </c>
      <c r="D314" s="21">
        <v>17</v>
      </c>
      <c r="E314" s="21">
        <v>5</v>
      </c>
      <c r="F314" s="21">
        <v>21</v>
      </c>
      <c r="J314"/>
      <c r="K314"/>
      <c r="L314"/>
      <c r="M314"/>
    </row>
    <row r="315" spans="1:13" x14ac:dyDescent="0.3">
      <c r="B315" s="21" t="s">
        <v>15</v>
      </c>
      <c r="C315" s="21">
        <v>6</v>
      </c>
      <c r="D315" s="21">
        <v>11</v>
      </c>
      <c r="E315" s="21">
        <v>3</v>
      </c>
      <c r="F315" s="21">
        <v>14</v>
      </c>
      <c r="J315"/>
      <c r="K315"/>
      <c r="L315"/>
      <c r="M315"/>
    </row>
    <row r="316" spans="1:13" x14ac:dyDescent="0.3">
      <c r="B316" s="21" t="s">
        <v>16</v>
      </c>
      <c r="C316" s="21">
        <v>5</v>
      </c>
      <c r="D316" s="21">
        <v>19</v>
      </c>
      <c r="E316" s="21">
        <v>5</v>
      </c>
      <c r="F316" s="21">
        <v>16</v>
      </c>
      <c r="J316"/>
      <c r="K316"/>
      <c r="L316"/>
      <c r="M316"/>
    </row>
    <row r="317" spans="1:13" x14ac:dyDescent="0.3">
      <c r="B317" s="21" t="s">
        <v>17</v>
      </c>
      <c r="C317" s="21">
        <v>7</v>
      </c>
      <c r="D317" s="21">
        <v>12</v>
      </c>
      <c r="E317" s="21">
        <v>1</v>
      </c>
      <c r="F317" s="21">
        <v>15</v>
      </c>
      <c r="J317"/>
      <c r="K317"/>
      <c r="L317"/>
      <c r="M317"/>
    </row>
    <row r="318" spans="1:13" x14ac:dyDescent="0.3">
      <c r="B318" s="21" t="s">
        <v>18</v>
      </c>
      <c r="C318" s="21">
        <v>1</v>
      </c>
      <c r="D318" s="21">
        <v>15</v>
      </c>
      <c r="E318" s="21">
        <v>4</v>
      </c>
      <c r="F318" s="21">
        <v>20</v>
      </c>
      <c r="J318"/>
      <c r="K318"/>
      <c r="L318"/>
      <c r="M318"/>
    </row>
    <row r="319" spans="1:13" x14ac:dyDescent="0.3">
      <c r="B319" s="22" t="s">
        <v>19</v>
      </c>
      <c r="C319" s="22">
        <v>8</v>
      </c>
      <c r="D319" s="22">
        <v>11</v>
      </c>
      <c r="E319" s="22">
        <v>2</v>
      </c>
      <c r="F319" s="22">
        <v>10</v>
      </c>
      <c r="J319"/>
      <c r="K319"/>
      <c r="L319"/>
      <c r="M319"/>
    </row>
    <row r="320" spans="1:13" x14ac:dyDescent="0.3">
      <c r="B320" s="21"/>
      <c r="J320"/>
      <c r="K320"/>
      <c r="L320"/>
      <c r="M320"/>
    </row>
    <row r="321" spans="2:6" x14ac:dyDescent="0.3">
      <c r="B321" s="109" t="s">
        <v>125</v>
      </c>
      <c r="C321" s="109" t="s">
        <v>236</v>
      </c>
      <c r="D321" s="109"/>
      <c r="E321" s="109" t="s">
        <v>237</v>
      </c>
      <c r="F321" s="109"/>
    </row>
    <row r="322" spans="2:6" x14ac:dyDescent="0.3">
      <c r="B322" s="110"/>
      <c r="C322" s="23" t="s">
        <v>235</v>
      </c>
      <c r="D322" s="23" t="s">
        <v>238</v>
      </c>
      <c r="E322" s="23" t="s">
        <v>235</v>
      </c>
      <c r="F322" s="23" t="s">
        <v>238</v>
      </c>
    </row>
    <row r="323" spans="2:6" x14ac:dyDescent="0.3">
      <c r="B323" s="21" t="s">
        <v>14</v>
      </c>
      <c r="C323" s="21">
        <v>3</v>
      </c>
      <c r="D323" s="21">
        <v>15</v>
      </c>
      <c r="E323" s="21">
        <v>1</v>
      </c>
      <c r="F323" s="21">
        <v>10</v>
      </c>
    </row>
    <row r="324" spans="2:6" x14ac:dyDescent="0.3">
      <c r="B324" s="21" t="s">
        <v>15</v>
      </c>
      <c r="C324" s="21">
        <v>4</v>
      </c>
      <c r="D324" s="21">
        <v>11</v>
      </c>
      <c r="E324" s="21">
        <v>0</v>
      </c>
      <c r="F324" s="21">
        <v>15</v>
      </c>
    </row>
    <row r="325" spans="2:6" x14ac:dyDescent="0.3">
      <c r="B325" s="21" t="s">
        <v>16</v>
      </c>
      <c r="C325" s="21">
        <v>4</v>
      </c>
      <c r="D325" s="21">
        <v>10</v>
      </c>
      <c r="E325" s="21">
        <v>6</v>
      </c>
      <c r="F325" s="21">
        <v>13</v>
      </c>
    </row>
    <row r="326" spans="2:6" x14ac:dyDescent="0.3">
      <c r="B326" s="21" t="s">
        <v>17</v>
      </c>
      <c r="C326" s="21">
        <v>2</v>
      </c>
      <c r="D326" s="21">
        <v>8</v>
      </c>
      <c r="E326" s="21">
        <v>4</v>
      </c>
      <c r="F326" s="21">
        <v>10</v>
      </c>
    </row>
    <row r="327" spans="2:6" x14ac:dyDescent="0.3">
      <c r="B327" s="22" t="s">
        <v>18</v>
      </c>
      <c r="C327" s="22">
        <v>6</v>
      </c>
      <c r="D327" s="22">
        <v>11</v>
      </c>
      <c r="E327" s="22">
        <v>1</v>
      </c>
      <c r="F327" s="22">
        <v>15</v>
      </c>
    </row>
  </sheetData>
  <mergeCells count="6">
    <mergeCell ref="C312:D312"/>
    <mergeCell ref="E312:F312"/>
    <mergeCell ref="B312:B313"/>
    <mergeCell ref="B321:B322"/>
    <mergeCell ref="C321:D321"/>
    <mergeCell ref="E321:F321"/>
  </mergeCells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178"/>
  <sheetViews>
    <sheetView workbookViewId="0">
      <selection activeCell="I28" sqref="I28"/>
    </sheetView>
  </sheetViews>
  <sheetFormatPr defaultRowHeight="14" x14ac:dyDescent="0.3"/>
  <cols>
    <col min="2" max="2" width="36.4140625" bestFit="1" customWidth="1"/>
    <col min="3" max="3" width="17.25" bestFit="1" customWidth="1"/>
    <col min="4" max="4" width="20.75" customWidth="1"/>
    <col min="5" max="6" width="16" bestFit="1" customWidth="1"/>
    <col min="7" max="7" width="10.58203125" bestFit="1" customWidth="1"/>
  </cols>
  <sheetData>
    <row r="1" spans="1:8" ht="36.65" customHeight="1" x14ac:dyDescent="0.3">
      <c r="A1" s="6" t="s">
        <v>5206</v>
      </c>
      <c r="B1" s="3"/>
      <c r="C1" s="3"/>
      <c r="D1" s="3"/>
      <c r="E1" s="3"/>
      <c r="F1" s="3"/>
      <c r="G1" s="3"/>
      <c r="H1" s="3"/>
    </row>
    <row r="2" spans="1:8" ht="35.5" customHeight="1" x14ac:dyDescent="0.3">
      <c r="A2" s="3"/>
      <c r="B2" s="4" t="s">
        <v>240</v>
      </c>
      <c r="C2" s="4" t="s">
        <v>77</v>
      </c>
      <c r="D2" s="4" t="s">
        <v>78</v>
      </c>
      <c r="E2" s="4" t="s">
        <v>79</v>
      </c>
      <c r="F2" s="4" t="s">
        <v>80</v>
      </c>
      <c r="G2" s="4" t="s">
        <v>81</v>
      </c>
    </row>
    <row r="3" spans="1:8" x14ac:dyDescent="0.3">
      <c r="A3" s="3"/>
      <c r="B3" s="5" t="s">
        <v>14</v>
      </c>
      <c r="C3" s="11">
        <v>2.5</v>
      </c>
      <c r="D3" s="11">
        <v>3</v>
      </c>
      <c r="E3" s="11">
        <v>1.5</v>
      </c>
      <c r="F3" s="11">
        <v>3.5</v>
      </c>
      <c r="G3" s="11">
        <v>10.5</v>
      </c>
    </row>
    <row r="4" spans="1:8" x14ac:dyDescent="0.3">
      <c r="A4" s="3"/>
      <c r="B4" s="5" t="s">
        <v>15</v>
      </c>
      <c r="C4" s="11">
        <v>2.5</v>
      </c>
      <c r="D4" s="11">
        <v>2.5</v>
      </c>
      <c r="E4" s="11">
        <v>2.5</v>
      </c>
      <c r="F4" s="11">
        <v>3.5</v>
      </c>
      <c r="G4" s="11">
        <v>11</v>
      </c>
    </row>
    <row r="5" spans="1:8" x14ac:dyDescent="0.3">
      <c r="A5" s="3"/>
      <c r="B5" s="5" t="s">
        <v>16</v>
      </c>
      <c r="C5" s="11">
        <v>2.5</v>
      </c>
      <c r="D5" s="11">
        <v>2</v>
      </c>
      <c r="E5" s="11">
        <v>2.5</v>
      </c>
      <c r="F5" s="11">
        <v>4</v>
      </c>
      <c r="G5" s="11">
        <v>11</v>
      </c>
    </row>
    <row r="6" spans="1:8" x14ac:dyDescent="0.3">
      <c r="A6" s="3"/>
      <c r="B6" s="5" t="s">
        <v>17</v>
      </c>
      <c r="C6" s="11">
        <v>2.5</v>
      </c>
      <c r="D6" s="11">
        <v>2.5</v>
      </c>
      <c r="E6" s="11">
        <v>2.5</v>
      </c>
      <c r="F6" s="11">
        <v>3.5</v>
      </c>
      <c r="G6" s="11">
        <v>11</v>
      </c>
    </row>
    <row r="7" spans="1:8" x14ac:dyDescent="0.3">
      <c r="A7" s="3"/>
      <c r="B7" s="5" t="s">
        <v>18</v>
      </c>
      <c r="C7" s="11">
        <v>2.5</v>
      </c>
      <c r="D7" s="11">
        <v>2.5</v>
      </c>
      <c r="E7" s="11">
        <v>3</v>
      </c>
      <c r="F7" s="11">
        <v>3.5</v>
      </c>
      <c r="G7" s="11">
        <v>11.5</v>
      </c>
    </row>
    <row r="8" spans="1:8" x14ac:dyDescent="0.3">
      <c r="A8" s="3"/>
      <c r="B8" s="5" t="s">
        <v>19</v>
      </c>
      <c r="C8" s="11">
        <v>2.5</v>
      </c>
      <c r="D8" s="11">
        <v>2.5</v>
      </c>
      <c r="E8" s="11">
        <v>2.5</v>
      </c>
      <c r="F8" s="11">
        <v>4</v>
      </c>
      <c r="G8" s="11">
        <v>11.5</v>
      </c>
    </row>
    <row r="9" spans="1:8" x14ac:dyDescent="0.3">
      <c r="A9" s="3"/>
      <c r="B9" s="5" t="s">
        <v>20</v>
      </c>
      <c r="C9" s="11">
        <v>2</v>
      </c>
      <c r="D9" s="11">
        <v>2.5</v>
      </c>
      <c r="E9" s="11">
        <v>3</v>
      </c>
      <c r="F9" s="11">
        <v>4</v>
      </c>
      <c r="G9" s="11">
        <v>11.5</v>
      </c>
    </row>
    <row r="10" spans="1:8" x14ac:dyDescent="0.3">
      <c r="A10" s="3"/>
      <c r="B10" s="5" t="s">
        <v>21</v>
      </c>
      <c r="C10" s="11">
        <v>2.5</v>
      </c>
      <c r="D10" s="11">
        <v>2.5</v>
      </c>
      <c r="E10" s="11">
        <v>3</v>
      </c>
      <c r="F10" s="11">
        <v>3.5</v>
      </c>
      <c r="G10" s="11">
        <v>11.5</v>
      </c>
    </row>
    <row r="11" spans="1:8" x14ac:dyDescent="0.3">
      <c r="A11" s="3"/>
      <c r="B11" s="5" t="s">
        <v>22</v>
      </c>
      <c r="C11" s="11">
        <v>3</v>
      </c>
      <c r="D11" s="11">
        <v>3</v>
      </c>
      <c r="E11" s="11">
        <v>2.5</v>
      </c>
      <c r="F11" s="11">
        <v>3.5</v>
      </c>
      <c r="G11" s="11">
        <v>12</v>
      </c>
    </row>
    <row r="12" spans="1:8" x14ac:dyDescent="0.3">
      <c r="A12" s="3"/>
      <c r="B12" s="5" t="s">
        <v>23</v>
      </c>
      <c r="C12" s="11">
        <v>2.5</v>
      </c>
      <c r="D12" s="11">
        <v>2.5</v>
      </c>
      <c r="E12" s="11">
        <v>3</v>
      </c>
      <c r="F12" s="11">
        <v>4</v>
      </c>
      <c r="G12" s="11">
        <v>12</v>
      </c>
    </row>
    <row r="13" spans="1:8" x14ac:dyDescent="0.3">
      <c r="A13" s="3"/>
      <c r="B13" s="5" t="s">
        <v>24</v>
      </c>
      <c r="C13" s="11">
        <v>3</v>
      </c>
      <c r="D13" s="11">
        <v>3</v>
      </c>
      <c r="E13" s="11">
        <v>2.5</v>
      </c>
      <c r="F13" s="11">
        <v>3.5</v>
      </c>
      <c r="G13" s="11">
        <v>12</v>
      </c>
    </row>
    <row r="14" spans="1:8" x14ac:dyDescent="0.3">
      <c r="A14" s="3"/>
      <c r="B14" s="5" t="s">
        <v>25</v>
      </c>
      <c r="C14" s="11">
        <v>2</v>
      </c>
      <c r="D14" s="11">
        <v>3</v>
      </c>
      <c r="E14" s="11">
        <v>3.5</v>
      </c>
      <c r="F14" s="11">
        <v>3.5</v>
      </c>
      <c r="G14" s="11">
        <v>12</v>
      </c>
    </row>
    <row r="15" spans="1:8" x14ac:dyDescent="0.3">
      <c r="A15" s="3"/>
      <c r="B15" s="5" t="s">
        <v>26</v>
      </c>
      <c r="C15" s="11">
        <v>3.5</v>
      </c>
      <c r="D15" s="11">
        <v>2.5</v>
      </c>
      <c r="E15" s="11">
        <v>2.5</v>
      </c>
      <c r="F15" s="11">
        <v>3.5</v>
      </c>
      <c r="G15" s="11">
        <v>12</v>
      </c>
    </row>
    <row r="16" spans="1:8" x14ac:dyDescent="0.3">
      <c r="A16" s="3"/>
      <c r="B16" s="5" t="s">
        <v>27</v>
      </c>
      <c r="C16" s="11">
        <v>3</v>
      </c>
      <c r="D16" s="11">
        <v>2.5</v>
      </c>
      <c r="E16" s="11">
        <v>3</v>
      </c>
      <c r="F16" s="11">
        <v>4</v>
      </c>
      <c r="G16" s="11">
        <v>12.5</v>
      </c>
    </row>
    <row r="17" spans="1:7" x14ac:dyDescent="0.3">
      <c r="A17" s="3"/>
      <c r="B17" s="5" t="s">
        <v>28</v>
      </c>
      <c r="C17" s="11">
        <v>3</v>
      </c>
      <c r="D17" s="11">
        <v>3.5</v>
      </c>
      <c r="E17" s="11">
        <v>2</v>
      </c>
      <c r="F17" s="11">
        <v>4</v>
      </c>
      <c r="G17" s="11">
        <v>12.5</v>
      </c>
    </row>
    <row r="18" spans="1:7" x14ac:dyDescent="0.3">
      <c r="A18" s="3"/>
      <c r="B18" s="5" t="s">
        <v>29</v>
      </c>
      <c r="C18" s="11">
        <v>3</v>
      </c>
      <c r="D18" s="11">
        <v>3</v>
      </c>
      <c r="E18" s="11">
        <v>2.5</v>
      </c>
      <c r="F18" s="11">
        <v>4</v>
      </c>
      <c r="G18" s="11">
        <v>12.5</v>
      </c>
    </row>
    <row r="19" spans="1:7" x14ac:dyDescent="0.3">
      <c r="A19" s="3"/>
      <c r="B19" s="5" t="s">
        <v>30</v>
      </c>
      <c r="C19" s="11">
        <v>2.5</v>
      </c>
      <c r="D19" s="11">
        <v>3</v>
      </c>
      <c r="E19" s="11">
        <v>3</v>
      </c>
      <c r="F19" s="11">
        <v>4</v>
      </c>
      <c r="G19" s="11">
        <v>12.5</v>
      </c>
    </row>
    <row r="20" spans="1:7" x14ac:dyDescent="0.3">
      <c r="A20" s="3"/>
      <c r="B20" s="5" t="s">
        <v>31</v>
      </c>
      <c r="C20" s="11">
        <v>2.5</v>
      </c>
      <c r="D20" s="11">
        <v>3</v>
      </c>
      <c r="E20" s="11">
        <v>3</v>
      </c>
      <c r="F20" s="11">
        <v>4</v>
      </c>
      <c r="G20" s="11">
        <v>12.5</v>
      </c>
    </row>
    <row r="21" spans="1:7" x14ac:dyDescent="0.3">
      <c r="A21" s="3"/>
      <c r="B21" s="5" t="s">
        <v>32</v>
      </c>
      <c r="C21" s="11">
        <v>2.5</v>
      </c>
      <c r="D21" s="11">
        <v>3</v>
      </c>
      <c r="E21" s="11">
        <v>3</v>
      </c>
      <c r="F21" s="11">
        <v>4</v>
      </c>
      <c r="G21" s="11">
        <v>12.5</v>
      </c>
    </row>
    <row r="22" spans="1:7" x14ac:dyDescent="0.3">
      <c r="A22" s="3"/>
      <c r="B22" s="5" t="s">
        <v>33</v>
      </c>
      <c r="C22" s="11">
        <v>3</v>
      </c>
      <c r="D22" s="11">
        <v>2.5</v>
      </c>
      <c r="E22" s="11">
        <v>3</v>
      </c>
      <c r="F22" s="11">
        <v>4</v>
      </c>
      <c r="G22" s="11">
        <v>12.5</v>
      </c>
    </row>
    <row r="23" spans="1:7" x14ac:dyDescent="0.3">
      <c r="A23" s="3"/>
      <c r="B23" s="5" t="s">
        <v>34</v>
      </c>
      <c r="C23" s="11">
        <v>3</v>
      </c>
      <c r="D23" s="11">
        <v>2.5</v>
      </c>
      <c r="E23" s="11">
        <v>3.5</v>
      </c>
      <c r="F23" s="11">
        <v>3.5</v>
      </c>
      <c r="G23" s="11">
        <v>12.5</v>
      </c>
    </row>
    <row r="24" spans="1:7" x14ac:dyDescent="0.3">
      <c r="A24" s="3"/>
      <c r="B24" s="5" t="s">
        <v>35</v>
      </c>
      <c r="C24" s="11">
        <v>2.5</v>
      </c>
      <c r="D24" s="11">
        <v>3</v>
      </c>
      <c r="E24" s="11">
        <v>3.5</v>
      </c>
      <c r="F24" s="11">
        <v>3.5</v>
      </c>
      <c r="G24" s="11">
        <v>12.5</v>
      </c>
    </row>
    <row r="25" spans="1:7" x14ac:dyDescent="0.3">
      <c r="A25" s="3"/>
      <c r="B25" s="5" t="s">
        <v>36</v>
      </c>
      <c r="C25" s="11">
        <v>3</v>
      </c>
      <c r="D25" s="11">
        <v>2.5</v>
      </c>
      <c r="E25" s="11">
        <v>3</v>
      </c>
      <c r="F25" s="11">
        <v>4</v>
      </c>
      <c r="G25" s="11">
        <v>12.5</v>
      </c>
    </row>
    <row r="26" spans="1:7" x14ac:dyDescent="0.3">
      <c r="A26" s="3"/>
      <c r="B26" s="5" t="s">
        <v>37</v>
      </c>
      <c r="C26" s="11">
        <v>2.5</v>
      </c>
      <c r="D26" s="11">
        <v>3.5</v>
      </c>
      <c r="E26" s="11">
        <v>3</v>
      </c>
      <c r="F26" s="11">
        <v>4</v>
      </c>
      <c r="G26" s="11">
        <v>13</v>
      </c>
    </row>
    <row r="27" spans="1:7" x14ac:dyDescent="0.3">
      <c r="A27" s="3"/>
      <c r="B27" s="5" t="s">
        <v>38</v>
      </c>
      <c r="C27" s="11">
        <v>3</v>
      </c>
      <c r="D27" s="11">
        <v>3</v>
      </c>
      <c r="E27" s="11">
        <v>3.5</v>
      </c>
      <c r="F27" s="11">
        <v>3.5</v>
      </c>
      <c r="G27" s="11">
        <v>13</v>
      </c>
    </row>
    <row r="28" spans="1:7" x14ac:dyDescent="0.3">
      <c r="A28" s="3"/>
      <c r="B28" s="5" t="s">
        <v>39</v>
      </c>
      <c r="C28" s="11">
        <v>3</v>
      </c>
      <c r="D28" s="11">
        <v>3</v>
      </c>
      <c r="E28" s="11">
        <v>3</v>
      </c>
      <c r="F28" s="11">
        <v>4</v>
      </c>
      <c r="G28" s="11">
        <v>13</v>
      </c>
    </row>
    <row r="29" spans="1:7" x14ac:dyDescent="0.3">
      <c r="A29" s="3"/>
      <c r="B29" s="5" t="s">
        <v>40</v>
      </c>
      <c r="C29" s="11">
        <v>3</v>
      </c>
      <c r="D29" s="11">
        <v>2.5</v>
      </c>
      <c r="E29" s="11">
        <v>3.5</v>
      </c>
      <c r="F29" s="11">
        <v>4</v>
      </c>
      <c r="G29" s="11">
        <v>13</v>
      </c>
    </row>
    <row r="30" spans="1:7" x14ac:dyDescent="0.3">
      <c r="A30" s="3"/>
      <c r="B30" s="5" t="s">
        <v>41</v>
      </c>
      <c r="C30" s="11">
        <v>3.5</v>
      </c>
      <c r="D30" s="11">
        <v>3</v>
      </c>
      <c r="E30" s="11">
        <v>3</v>
      </c>
      <c r="F30" s="11">
        <v>3.5</v>
      </c>
      <c r="G30" s="11">
        <v>13</v>
      </c>
    </row>
    <row r="31" spans="1:7" x14ac:dyDescent="0.3">
      <c r="A31" s="3"/>
      <c r="B31" s="5" t="s">
        <v>42</v>
      </c>
      <c r="C31" s="11">
        <v>3</v>
      </c>
      <c r="D31" s="11">
        <v>3</v>
      </c>
      <c r="E31" s="11">
        <v>3</v>
      </c>
      <c r="F31" s="11">
        <v>4</v>
      </c>
      <c r="G31" s="11">
        <v>13</v>
      </c>
    </row>
    <row r="32" spans="1:7" x14ac:dyDescent="0.3">
      <c r="A32" s="3"/>
      <c r="B32" s="5" t="s">
        <v>43</v>
      </c>
      <c r="C32" s="11">
        <v>3.5</v>
      </c>
      <c r="D32" s="11">
        <v>2.5</v>
      </c>
      <c r="E32" s="11">
        <v>3</v>
      </c>
      <c r="F32" s="11">
        <v>4</v>
      </c>
      <c r="G32" s="11">
        <v>13</v>
      </c>
    </row>
    <row r="33" spans="1:7" x14ac:dyDescent="0.3">
      <c r="A33" s="3"/>
      <c r="B33" s="5" t="s">
        <v>44</v>
      </c>
      <c r="C33" s="11">
        <v>2.5</v>
      </c>
      <c r="D33" s="11">
        <v>3</v>
      </c>
      <c r="E33" s="11">
        <v>3.5</v>
      </c>
      <c r="F33" s="11">
        <v>4.5</v>
      </c>
      <c r="G33" s="11">
        <v>13.5</v>
      </c>
    </row>
    <row r="34" spans="1:7" x14ac:dyDescent="0.3">
      <c r="A34" s="3"/>
      <c r="B34" s="5" t="s">
        <v>45</v>
      </c>
      <c r="C34" s="11">
        <v>3</v>
      </c>
      <c r="D34" s="11">
        <v>4</v>
      </c>
      <c r="E34" s="11">
        <v>2.5</v>
      </c>
      <c r="F34" s="11">
        <v>4</v>
      </c>
      <c r="G34" s="11">
        <v>13.5</v>
      </c>
    </row>
    <row r="35" spans="1:7" x14ac:dyDescent="0.3">
      <c r="A35" s="3"/>
      <c r="B35" s="5" t="s">
        <v>46</v>
      </c>
      <c r="C35" s="11">
        <v>2.5</v>
      </c>
      <c r="D35" s="11">
        <v>3.5</v>
      </c>
      <c r="E35" s="11">
        <v>3</v>
      </c>
      <c r="F35" s="11">
        <v>4.5</v>
      </c>
      <c r="G35" s="11">
        <v>13.5</v>
      </c>
    </row>
    <row r="36" spans="1:7" x14ac:dyDescent="0.3">
      <c r="A36" s="3"/>
      <c r="B36" s="5" t="s">
        <v>47</v>
      </c>
      <c r="C36" s="11">
        <v>3.5</v>
      </c>
      <c r="D36" s="11">
        <v>3</v>
      </c>
      <c r="E36" s="11">
        <v>3</v>
      </c>
      <c r="F36" s="11">
        <v>4</v>
      </c>
      <c r="G36" s="11">
        <v>13.5</v>
      </c>
    </row>
    <row r="37" spans="1:7" x14ac:dyDescent="0.3">
      <c r="A37" s="3"/>
      <c r="B37" s="5" t="s">
        <v>48</v>
      </c>
      <c r="C37" s="11">
        <v>2.5</v>
      </c>
      <c r="D37" s="11">
        <v>3</v>
      </c>
      <c r="E37" s="11">
        <v>3.5</v>
      </c>
      <c r="F37" s="11">
        <v>4.5</v>
      </c>
      <c r="G37" s="11">
        <v>13.5</v>
      </c>
    </row>
    <row r="38" spans="1:7" x14ac:dyDescent="0.3">
      <c r="A38" s="3"/>
      <c r="B38" s="5" t="s">
        <v>49</v>
      </c>
      <c r="C38" s="11">
        <v>2.5</v>
      </c>
      <c r="D38" s="11">
        <v>4</v>
      </c>
      <c r="E38" s="11">
        <v>3.5</v>
      </c>
      <c r="F38" s="11">
        <v>4</v>
      </c>
      <c r="G38" s="11">
        <v>14</v>
      </c>
    </row>
    <row r="39" spans="1:7" ht="27.65" customHeight="1" x14ac:dyDescent="0.3">
      <c r="A39" s="3"/>
      <c r="B39" s="7" t="s">
        <v>82</v>
      </c>
      <c r="C39" s="7">
        <f>AVERAGE(C3:C38)</f>
        <v>2.7638888888888888</v>
      </c>
      <c r="D39" s="7">
        <f>AVERAGE(D3:D38)</f>
        <v>2.875</v>
      </c>
      <c r="E39" s="7">
        <f>AVERAGE(E3:E38)</f>
        <v>2.9166666666666665</v>
      </c>
      <c r="F39" s="7">
        <f>AVERAGE(F3:F38)</f>
        <v>3.8611111111111112</v>
      </c>
      <c r="G39" s="7">
        <f>AVERAGE(G3:G38)</f>
        <v>12.416666666666666</v>
      </c>
    </row>
    <row r="41" spans="1:7" ht="35.15" customHeight="1" x14ac:dyDescent="0.3">
      <c r="B41" s="4" t="s">
        <v>5207</v>
      </c>
      <c r="C41" s="4" t="s">
        <v>77</v>
      </c>
      <c r="D41" s="4" t="s">
        <v>78</v>
      </c>
      <c r="E41" s="4" t="s">
        <v>79</v>
      </c>
      <c r="F41" s="4" t="s">
        <v>80</v>
      </c>
      <c r="G41" s="4" t="s">
        <v>81</v>
      </c>
    </row>
    <row r="42" spans="1:7" x14ac:dyDescent="0.3">
      <c r="B42" s="5" t="s">
        <v>14</v>
      </c>
      <c r="C42" s="11">
        <v>2.5</v>
      </c>
      <c r="D42" s="11">
        <v>2.5</v>
      </c>
      <c r="E42" s="11">
        <v>3</v>
      </c>
      <c r="F42" s="11">
        <v>3.5</v>
      </c>
      <c r="G42" s="11">
        <v>11.5</v>
      </c>
    </row>
    <row r="43" spans="1:7" x14ac:dyDescent="0.3">
      <c r="B43" s="5" t="s">
        <v>15</v>
      </c>
      <c r="C43" s="11">
        <v>3</v>
      </c>
      <c r="D43" s="11">
        <v>2.5</v>
      </c>
      <c r="E43" s="11">
        <v>3</v>
      </c>
      <c r="F43" s="11">
        <v>3.5</v>
      </c>
      <c r="G43" s="11">
        <v>12</v>
      </c>
    </row>
    <row r="44" spans="1:7" x14ac:dyDescent="0.3">
      <c r="B44" s="5" t="s">
        <v>16</v>
      </c>
      <c r="C44" s="11">
        <v>3</v>
      </c>
      <c r="D44" s="11">
        <v>2.5</v>
      </c>
      <c r="E44" s="11">
        <v>3</v>
      </c>
      <c r="F44" s="11">
        <v>3.5</v>
      </c>
      <c r="G44" s="11">
        <v>12</v>
      </c>
    </row>
    <row r="45" spans="1:7" x14ac:dyDescent="0.3">
      <c r="B45" s="5" t="s">
        <v>17</v>
      </c>
      <c r="C45" s="11">
        <v>3</v>
      </c>
      <c r="D45" s="11">
        <v>2.5</v>
      </c>
      <c r="E45" s="11">
        <v>2.5</v>
      </c>
      <c r="F45" s="11">
        <v>4</v>
      </c>
      <c r="G45" s="11">
        <v>12</v>
      </c>
    </row>
    <row r="46" spans="1:7" x14ac:dyDescent="0.3">
      <c r="B46" s="5" t="s">
        <v>18</v>
      </c>
      <c r="C46" s="11">
        <v>2.5</v>
      </c>
      <c r="D46" s="11">
        <v>3</v>
      </c>
      <c r="E46" s="11">
        <v>3</v>
      </c>
      <c r="F46" s="11">
        <v>3.5</v>
      </c>
      <c r="G46" s="11">
        <v>12</v>
      </c>
    </row>
    <row r="47" spans="1:7" x14ac:dyDescent="0.3">
      <c r="B47" s="5" t="s">
        <v>19</v>
      </c>
      <c r="C47" s="11">
        <v>2.5</v>
      </c>
      <c r="D47" s="11">
        <v>3</v>
      </c>
      <c r="E47" s="11">
        <v>3</v>
      </c>
      <c r="F47" s="11">
        <v>4</v>
      </c>
      <c r="G47" s="11">
        <v>12.5</v>
      </c>
    </row>
    <row r="48" spans="1:7" x14ac:dyDescent="0.3">
      <c r="B48" s="5" t="s">
        <v>20</v>
      </c>
      <c r="C48" s="11">
        <v>2.5</v>
      </c>
      <c r="D48" s="11">
        <v>3</v>
      </c>
      <c r="E48" s="11">
        <v>3</v>
      </c>
      <c r="F48" s="11">
        <v>4</v>
      </c>
      <c r="G48" s="11">
        <v>12.5</v>
      </c>
    </row>
    <row r="49" spans="2:7" x14ac:dyDescent="0.3">
      <c r="B49" s="5" t="s">
        <v>21</v>
      </c>
      <c r="C49" s="11">
        <v>2.5</v>
      </c>
      <c r="D49" s="11">
        <v>3</v>
      </c>
      <c r="E49" s="11">
        <v>3</v>
      </c>
      <c r="F49" s="11">
        <v>4</v>
      </c>
      <c r="G49" s="11">
        <v>12.5</v>
      </c>
    </row>
    <row r="50" spans="2:7" x14ac:dyDescent="0.3">
      <c r="B50" s="5" t="s">
        <v>22</v>
      </c>
      <c r="C50" s="11">
        <v>3</v>
      </c>
      <c r="D50" s="11">
        <v>2.5</v>
      </c>
      <c r="E50" s="11">
        <v>3</v>
      </c>
      <c r="F50" s="11">
        <v>4</v>
      </c>
      <c r="G50" s="11">
        <v>12.5</v>
      </c>
    </row>
    <row r="51" spans="2:7" x14ac:dyDescent="0.3">
      <c r="B51" s="5" t="s">
        <v>23</v>
      </c>
      <c r="C51" s="11">
        <v>3</v>
      </c>
      <c r="D51" s="11">
        <v>3</v>
      </c>
      <c r="E51" s="11">
        <v>3</v>
      </c>
      <c r="F51" s="11">
        <v>4</v>
      </c>
      <c r="G51" s="11">
        <v>13</v>
      </c>
    </row>
    <row r="52" spans="2:7" x14ac:dyDescent="0.3">
      <c r="B52" s="5" t="s">
        <v>24</v>
      </c>
      <c r="C52" s="11">
        <v>2.5</v>
      </c>
      <c r="D52" s="11">
        <v>2.5</v>
      </c>
      <c r="E52" s="11">
        <v>4</v>
      </c>
      <c r="F52" s="11">
        <v>4</v>
      </c>
      <c r="G52" s="11">
        <v>13</v>
      </c>
    </row>
    <row r="53" spans="2:7" x14ac:dyDescent="0.3">
      <c r="B53" s="5" t="s">
        <v>25</v>
      </c>
      <c r="C53" s="11">
        <v>3</v>
      </c>
      <c r="D53" s="11">
        <v>3</v>
      </c>
      <c r="E53" s="11">
        <v>3.5</v>
      </c>
      <c r="F53" s="11">
        <v>3.5</v>
      </c>
      <c r="G53" s="11">
        <v>13</v>
      </c>
    </row>
    <row r="54" spans="2:7" x14ac:dyDescent="0.3">
      <c r="B54" s="5" t="s">
        <v>26</v>
      </c>
      <c r="C54" s="11">
        <v>3.5</v>
      </c>
      <c r="D54" s="11">
        <v>2.5</v>
      </c>
      <c r="E54" s="11">
        <v>3.5</v>
      </c>
      <c r="F54" s="11">
        <v>3.5</v>
      </c>
      <c r="G54" s="11">
        <v>13</v>
      </c>
    </row>
    <row r="55" spans="2:7" x14ac:dyDescent="0.3">
      <c r="B55" s="5" t="s">
        <v>27</v>
      </c>
      <c r="C55" s="11">
        <v>3.5</v>
      </c>
      <c r="D55" s="11">
        <v>2.5</v>
      </c>
      <c r="E55" s="11">
        <v>3</v>
      </c>
      <c r="F55" s="11">
        <v>4</v>
      </c>
      <c r="G55" s="11">
        <v>13</v>
      </c>
    </row>
    <row r="56" spans="2:7" x14ac:dyDescent="0.3">
      <c r="B56" s="5" t="s">
        <v>28</v>
      </c>
      <c r="C56" s="11">
        <v>3</v>
      </c>
      <c r="D56" s="11">
        <v>3</v>
      </c>
      <c r="E56" s="11">
        <v>3.5</v>
      </c>
      <c r="F56" s="11">
        <v>4</v>
      </c>
      <c r="G56" s="11">
        <v>13.5</v>
      </c>
    </row>
    <row r="57" spans="2:7" x14ac:dyDescent="0.3">
      <c r="B57" s="5" t="s">
        <v>29</v>
      </c>
      <c r="C57" s="11">
        <v>2.5</v>
      </c>
      <c r="D57" s="11">
        <v>3.5</v>
      </c>
      <c r="E57" s="11">
        <v>3</v>
      </c>
      <c r="F57" s="11">
        <v>4.5</v>
      </c>
      <c r="G57" s="11">
        <v>13.5</v>
      </c>
    </row>
    <row r="58" spans="2:7" x14ac:dyDescent="0.3">
      <c r="B58" s="5" t="s">
        <v>30</v>
      </c>
      <c r="C58" s="11">
        <v>3</v>
      </c>
      <c r="D58" s="11">
        <v>3.5</v>
      </c>
      <c r="E58" s="11">
        <v>3</v>
      </c>
      <c r="F58" s="11">
        <v>4</v>
      </c>
      <c r="G58" s="11">
        <v>13.5</v>
      </c>
    </row>
    <row r="59" spans="2:7" x14ac:dyDescent="0.3">
      <c r="B59" s="5" t="s">
        <v>31</v>
      </c>
      <c r="C59" s="11">
        <v>3.5</v>
      </c>
      <c r="D59" s="11">
        <v>3</v>
      </c>
      <c r="E59" s="11">
        <v>3</v>
      </c>
      <c r="F59" s="11">
        <v>4</v>
      </c>
      <c r="G59" s="11">
        <v>13.5</v>
      </c>
    </row>
    <row r="60" spans="2:7" x14ac:dyDescent="0.3">
      <c r="B60" s="5" t="s">
        <v>32</v>
      </c>
      <c r="C60" s="11">
        <v>3.5</v>
      </c>
      <c r="D60" s="11">
        <v>3.5</v>
      </c>
      <c r="E60" s="11">
        <v>3</v>
      </c>
      <c r="F60" s="11">
        <v>4</v>
      </c>
      <c r="G60" s="11">
        <v>14</v>
      </c>
    </row>
    <row r="61" spans="2:7" x14ac:dyDescent="0.3">
      <c r="B61" s="5" t="s">
        <v>33</v>
      </c>
      <c r="C61" s="11">
        <v>2.5</v>
      </c>
      <c r="D61" s="11">
        <v>3.5</v>
      </c>
      <c r="E61" s="11">
        <v>3.5</v>
      </c>
      <c r="F61" s="11">
        <v>4.5</v>
      </c>
      <c r="G61" s="11">
        <v>14</v>
      </c>
    </row>
    <row r="62" spans="2:7" x14ac:dyDescent="0.3">
      <c r="B62" s="5" t="s">
        <v>34</v>
      </c>
      <c r="C62" s="11">
        <v>3</v>
      </c>
      <c r="D62" s="11">
        <v>3.5</v>
      </c>
      <c r="E62" s="11">
        <v>3</v>
      </c>
      <c r="F62" s="11">
        <v>4.5</v>
      </c>
      <c r="G62" s="11">
        <v>14</v>
      </c>
    </row>
    <row r="63" spans="2:7" x14ac:dyDescent="0.3">
      <c r="B63" s="5" t="s">
        <v>35</v>
      </c>
      <c r="C63" s="11">
        <v>3.5</v>
      </c>
      <c r="D63" s="11">
        <v>3</v>
      </c>
      <c r="E63" s="11">
        <v>3</v>
      </c>
      <c r="F63" s="11">
        <v>4.5</v>
      </c>
      <c r="G63" s="11">
        <v>14</v>
      </c>
    </row>
    <row r="64" spans="2:7" x14ac:dyDescent="0.3">
      <c r="B64" s="5" t="s">
        <v>36</v>
      </c>
      <c r="C64" s="11">
        <v>4</v>
      </c>
      <c r="D64" s="11">
        <v>3.5</v>
      </c>
      <c r="E64" s="11">
        <v>3.5</v>
      </c>
      <c r="F64" s="11">
        <v>4.5</v>
      </c>
      <c r="G64" s="11">
        <v>15.5</v>
      </c>
    </row>
    <row r="65" spans="1:8" x14ac:dyDescent="0.3">
      <c r="B65" s="5" t="s">
        <v>37</v>
      </c>
      <c r="C65" s="11">
        <v>3</v>
      </c>
      <c r="D65" s="11">
        <v>6</v>
      </c>
      <c r="E65" s="11">
        <v>3</v>
      </c>
      <c r="F65" s="11">
        <v>3.5</v>
      </c>
      <c r="G65" s="11">
        <v>15.5</v>
      </c>
    </row>
    <row r="66" spans="1:8" x14ac:dyDescent="0.3">
      <c r="B66" s="5" t="s">
        <v>38</v>
      </c>
      <c r="C66" s="11">
        <v>3</v>
      </c>
      <c r="D66" s="11">
        <v>5.5</v>
      </c>
      <c r="E66" s="11">
        <v>3.5</v>
      </c>
      <c r="F66" s="11">
        <v>3.5</v>
      </c>
      <c r="G66" s="11">
        <v>15.5</v>
      </c>
    </row>
    <row r="67" spans="1:8" x14ac:dyDescent="0.3">
      <c r="B67" s="5" t="s">
        <v>39</v>
      </c>
      <c r="C67" s="11">
        <v>2.5</v>
      </c>
      <c r="D67" s="11">
        <v>4</v>
      </c>
      <c r="E67" s="11">
        <v>4.5</v>
      </c>
      <c r="F67" s="11">
        <v>5</v>
      </c>
      <c r="G67" s="11">
        <v>16</v>
      </c>
    </row>
    <row r="68" spans="1:8" x14ac:dyDescent="0.3">
      <c r="B68" s="5" t="s">
        <v>40</v>
      </c>
      <c r="C68" s="11">
        <v>3</v>
      </c>
      <c r="D68" s="11">
        <v>3</v>
      </c>
      <c r="E68" s="11">
        <v>4.5</v>
      </c>
      <c r="F68" s="11">
        <v>6</v>
      </c>
      <c r="G68" s="11">
        <v>16.5</v>
      </c>
    </row>
    <row r="69" spans="1:8" ht="25.5" customHeight="1" x14ac:dyDescent="0.3">
      <c r="B69" s="8" t="s">
        <v>82</v>
      </c>
      <c r="C69" s="8">
        <f>AVERAGE(C42:C68)</f>
        <v>2.9629629629629628</v>
      </c>
      <c r="D69" s="8">
        <f>AVERAGE(D42:D68)</f>
        <v>3.2037037037037037</v>
      </c>
      <c r="E69" s="8">
        <f>AVERAGE(E42:E68)</f>
        <v>3.2407407407407409</v>
      </c>
      <c r="F69" s="8">
        <f>AVERAGE(F42:F68)</f>
        <v>4.0555555555555554</v>
      </c>
      <c r="G69" s="8">
        <f>AVERAGE(G42:G68)</f>
        <v>13.462962962962964</v>
      </c>
    </row>
    <row r="70" spans="1:8" ht="24.65" customHeight="1" x14ac:dyDescent="0.3">
      <c r="B70" s="40" t="s">
        <v>434</v>
      </c>
      <c r="C70" s="24">
        <f>TTEST(C42:C68,C3:C38,2,2)</f>
        <v>5.4532745374770888E-2</v>
      </c>
      <c r="D70" s="24">
        <f t="shared" ref="D70:G70" si="0">TTEST(D42:D68,D3:D38,2,2)</f>
        <v>4.9502244613817852E-2</v>
      </c>
      <c r="E70" s="24">
        <f t="shared" si="0"/>
        <v>7.5335604871503547E-3</v>
      </c>
      <c r="F70" s="24">
        <f t="shared" si="0"/>
        <v>8.3222392183011654E-2</v>
      </c>
      <c r="G70" s="24">
        <f t="shared" si="0"/>
        <v>3.323315352590889E-4</v>
      </c>
    </row>
    <row r="73" spans="1:8" ht="36.65" customHeight="1" x14ac:dyDescent="0.3">
      <c r="A73" s="6" t="s">
        <v>5208</v>
      </c>
      <c r="B73" s="3"/>
      <c r="C73" s="3"/>
      <c r="D73" s="3"/>
      <c r="E73" s="3"/>
      <c r="F73" s="3"/>
      <c r="G73" s="3"/>
      <c r="H73" s="3"/>
    </row>
    <row r="74" spans="1:8" ht="33.65" customHeight="1" x14ac:dyDescent="0.3">
      <c r="B74" s="4"/>
      <c r="C74" s="4" t="s">
        <v>138</v>
      </c>
      <c r="D74" s="4" t="s">
        <v>139</v>
      </c>
    </row>
    <row r="75" spans="1:8" ht="14.5" x14ac:dyDescent="0.35">
      <c r="B75" s="5" t="s">
        <v>241</v>
      </c>
      <c r="C75" s="17">
        <v>1</v>
      </c>
      <c r="D75" s="17">
        <v>1</v>
      </c>
    </row>
    <row r="76" spans="1:8" ht="14.5" x14ac:dyDescent="0.35">
      <c r="B76" s="5" t="s">
        <v>242</v>
      </c>
      <c r="C76" s="17">
        <v>1</v>
      </c>
      <c r="D76" s="17">
        <v>1</v>
      </c>
    </row>
    <row r="77" spans="1:8" ht="14.5" x14ac:dyDescent="0.35">
      <c r="B77" s="5" t="s">
        <v>243</v>
      </c>
      <c r="C77" s="17">
        <v>1</v>
      </c>
      <c r="D77" s="17">
        <v>1</v>
      </c>
    </row>
    <row r="78" spans="1:8" ht="14.5" x14ac:dyDescent="0.35">
      <c r="B78" s="5" t="s">
        <v>244</v>
      </c>
      <c r="C78" s="17">
        <v>2</v>
      </c>
      <c r="D78" s="17">
        <v>1</v>
      </c>
    </row>
    <row r="79" spans="1:8" ht="14.5" x14ac:dyDescent="0.35">
      <c r="B79" s="5" t="s">
        <v>245</v>
      </c>
      <c r="C79" s="17">
        <v>2</v>
      </c>
      <c r="D79" s="17">
        <v>1</v>
      </c>
    </row>
    <row r="80" spans="1:8" ht="14.5" x14ac:dyDescent="0.35">
      <c r="B80" s="5" t="s">
        <v>246</v>
      </c>
      <c r="C80" s="17">
        <v>3</v>
      </c>
      <c r="D80" s="17">
        <v>1</v>
      </c>
    </row>
    <row r="81" spans="2:4" ht="14.5" x14ac:dyDescent="0.35">
      <c r="B81" s="5" t="s">
        <v>247</v>
      </c>
      <c r="C81" s="17">
        <v>3</v>
      </c>
      <c r="D81" s="17">
        <v>1</v>
      </c>
    </row>
    <row r="82" spans="2:4" ht="14.5" x14ac:dyDescent="0.35">
      <c r="B82" s="5" t="s">
        <v>248</v>
      </c>
      <c r="C82" s="17">
        <v>3</v>
      </c>
      <c r="D82" s="17">
        <v>1</v>
      </c>
    </row>
    <row r="83" spans="2:4" ht="14.5" x14ac:dyDescent="0.35">
      <c r="B83" s="5" t="s">
        <v>249</v>
      </c>
      <c r="C83" s="17">
        <v>4</v>
      </c>
      <c r="D83" s="17">
        <v>1</v>
      </c>
    </row>
    <row r="84" spans="2:4" ht="14.5" x14ac:dyDescent="0.35">
      <c r="B84" s="5" t="s">
        <v>250</v>
      </c>
      <c r="C84" s="17">
        <v>5</v>
      </c>
      <c r="D84" s="17">
        <v>1</v>
      </c>
    </row>
    <row r="85" spans="2:4" ht="14.5" x14ac:dyDescent="0.35">
      <c r="B85" s="5" t="s">
        <v>251</v>
      </c>
      <c r="C85" s="17">
        <v>5</v>
      </c>
      <c r="D85" s="17">
        <v>1</v>
      </c>
    </row>
    <row r="86" spans="2:4" ht="14.5" x14ac:dyDescent="0.35">
      <c r="B86" s="5" t="s">
        <v>252</v>
      </c>
      <c r="C86" s="17">
        <v>5</v>
      </c>
      <c r="D86" s="17">
        <v>1</v>
      </c>
    </row>
    <row r="87" spans="2:4" ht="14.5" x14ac:dyDescent="0.35">
      <c r="B87" s="5" t="s">
        <v>253</v>
      </c>
      <c r="C87" s="17">
        <v>5</v>
      </c>
      <c r="D87" s="17">
        <v>1</v>
      </c>
    </row>
    <row r="88" spans="2:4" ht="14.5" x14ac:dyDescent="0.35">
      <c r="B88" s="5" t="s">
        <v>254</v>
      </c>
      <c r="C88" s="17">
        <v>5</v>
      </c>
      <c r="D88" s="17">
        <v>1</v>
      </c>
    </row>
    <row r="89" spans="2:4" ht="14.5" x14ac:dyDescent="0.35">
      <c r="B89" s="5" t="s">
        <v>255</v>
      </c>
      <c r="C89" s="17">
        <v>6</v>
      </c>
      <c r="D89" s="17">
        <v>1</v>
      </c>
    </row>
    <row r="90" spans="2:4" ht="14.5" x14ac:dyDescent="0.35">
      <c r="B90" s="5" t="s">
        <v>256</v>
      </c>
      <c r="C90" s="17">
        <v>15</v>
      </c>
      <c r="D90" s="17">
        <v>1</v>
      </c>
    </row>
    <row r="91" spans="2:4" ht="14.5" x14ac:dyDescent="0.35">
      <c r="B91" s="5" t="s">
        <v>257</v>
      </c>
      <c r="C91" s="17">
        <v>15</v>
      </c>
      <c r="D91" s="17">
        <v>0</v>
      </c>
    </row>
    <row r="92" spans="2:4" ht="14.5" x14ac:dyDescent="0.35">
      <c r="B92" s="5" t="s">
        <v>258</v>
      </c>
      <c r="C92" s="17">
        <v>15</v>
      </c>
      <c r="D92" s="17">
        <v>0</v>
      </c>
    </row>
    <row r="93" spans="2:4" ht="14.5" x14ac:dyDescent="0.35">
      <c r="B93" s="5" t="s">
        <v>259</v>
      </c>
      <c r="C93" s="17">
        <v>15</v>
      </c>
      <c r="D93" s="17">
        <v>0</v>
      </c>
    </row>
    <row r="94" spans="2:4" ht="14.5" x14ac:dyDescent="0.35">
      <c r="B94" s="5" t="s">
        <v>260</v>
      </c>
      <c r="C94" s="17">
        <v>15</v>
      </c>
      <c r="D94" s="17">
        <v>0</v>
      </c>
    </row>
    <row r="95" spans="2:4" ht="14.5" x14ac:dyDescent="0.35">
      <c r="B95" s="5" t="s">
        <v>261</v>
      </c>
      <c r="C95" s="17">
        <v>15</v>
      </c>
      <c r="D95" s="17">
        <v>0</v>
      </c>
    </row>
    <row r="96" spans="2:4" ht="14.5" x14ac:dyDescent="0.35">
      <c r="B96" s="5" t="s">
        <v>262</v>
      </c>
      <c r="C96" s="17">
        <v>15</v>
      </c>
      <c r="D96" s="17">
        <v>0</v>
      </c>
    </row>
    <row r="97" spans="2:4" ht="14.5" x14ac:dyDescent="0.35">
      <c r="B97" s="5" t="s">
        <v>263</v>
      </c>
      <c r="C97" s="17">
        <v>15</v>
      </c>
      <c r="D97" s="17">
        <v>0</v>
      </c>
    </row>
    <row r="98" spans="2:4" ht="14.5" x14ac:dyDescent="0.35">
      <c r="B98" s="5" t="s">
        <v>264</v>
      </c>
      <c r="C98" s="17">
        <v>15</v>
      </c>
      <c r="D98" s="17">
        <v>0</v>
      </c>
    </row>
    <row r="99" spans="2:4" ht="14.5" x14ac:dyDescent="0.35">
      <c r="B99" s="5" t="s">
        <v>265</v>
      </c>
      <c r="C99" s="17">
        <v>15</v>
      </c>
      <c r="D99" s="17">
        <v>0</v>
      </c>
    </row>
    <row r="100" spans="2:4" ht="14.5" x14ac:dyDescent="0.35">
      <c r="B100" s="5" t="s">
        <v>266</v>
      </c>
      <c r="C100" s="17">
        <v>15</v>
      </c>
      <c r="D100" s="17">
        <v>0</v>
      </c>
    </row>
    <row r="101" spans="2:4" ht="14.5" x14ac:dyDescent="0.35">
      <c r="B101" s="5" t="s">
        <v>267</v>
      </c>
      <c r="C101" s="17">
        <v>15</v>
      </c>
      <c r="D101" s="17">
        <v>0</v>
      </c>
    </row>
    <row r="102" spans="2:4" ht="14.5" x14ac:dyDescent="0.35">
      <c r="B102" s="5" t="s">
        <v>268</v>
      </c>
      <c r="C102" s="17">
        <v>15</v>
      </c>
      <c r="D102" s="17">
        <v>0</v>
      </c>
    </row>
    <row r="103" spans="2:4" ht="14.5" x14ac:dyDescent="0.35">
      <c r="B103" s="5" t="s">
        <v>269</v>
      </c>
      <c r="C103" s="17">
        <v>15</v>
      </c>
      <c r="D103" s="17">
        <v>0</v>
      </c>
    </row>
    <row r="104" spans="2:4" ht="14.5" x14ac:dyDescent="0.35">
      <c r="B104" s="5" t="s">
        <v>270</v>
      </c>
      <c r="C104" s="17">
        <v>15</v>
      </c>
      <c r="D104" s="17">
        <v>0</v>
      </c>
    </row>
    <row r="105" spans="2:4" ht="14.5" x14ac:dyDescent="0.35">
      <c r="B105" s="5" t="s">
        <v>271</v>
      </c>
      <c r="C105" s="17">
        <v>15</v>
      </c>
      <c r="D105" s="17">
        <v>0</v>
      </c>
    </row>
    <row r="106" spans="2:4" ht="14.5" x14ac:dyDescent="0.35">
      <c r="B106" s="5" t="s">
        <v>272</v>
      </c>
      <c r="C106" s="17">
        <v>15</v>
      </c>
      <c r="D106" s="17">
        <v>0</v>
      </c>
    </row>
    <row r="107" spans="2:4" ht="14.5" x14ac:dyDescent="0.35">
      <c r="B107" s="5" t="s">
        <v>273</v>
      </c>
      <c r="C107" s="17">
        <v>15</v>
      </c>
      <c r="D107" s="17">
        <v>0</v>
      </c>
    </row>
    <row r="108" spans="2:4" ht="14.5" x14ac:dyDescent="0.35">
      <c r="B108" s="5" t="s">
        <v>274</v>
      </c>
      <c r="C108" s="17">
        <v>15</v>
      </c>
      <c r="D108" s="17">
        <v>0</v>
      </c>
    </row>
    <row r="109" spans="2:4" ht="14.5" x14ac:dyDescent="0.35">
      <c r="B109" s="5" t="s">
        <v>275</v>
      </c>
      <c r="C109" s="17">
        <v>15</v>
      </c>
      <c r="D109" s="17">
        <v>0</v>
      </c>
    </row>
    <row r="110" spans="2:4" ht="14.5" x14ac:dyDescent="0.35">
      <c r="B110" s="5" t="s">
        <v>276</v>
      </c>
      <c r="C110" s="17">
        <v>15</v>
      </c>
      <c r="D110" s="17">
        <v>0</v>
      </c>
    </row>
    <row r="111" spans="2:4" ht="14.5" x14ac:dyDescent="0.35">
      <c r="B111" s="5" t="s">
        <v>277</v>
      </c>
      <c r="C111" s="17">
        <v>15</v>
      </c>
      <c r="D111" s="17">
        <v>0</v>
      </c>
    </row>
    <row r="112" spans="2:4" ht="14.5" x14ac:dyDescent="0.35">
      <c r="B112" s="5" t="s">
        <v>278</v>
      </c>
      <c r="C112" s="17">
        <v>15</v>
      </c>
      <c r="D112" s="17">
        <v>0</v>
      </c>
    </row>
    <row r="113" spans="2:4" ht="14.5" x14ac:dyDescent="0.35">
      <c r="B113" s="5" t="s">
        <v>279</v>
      </c>
      <c r="C113" s="17">
        <v>15</v>
      </c>
      <c r="D113" s="17">
        <v>0</v>
      </c>
    </row>
    <row r="114" spans="2:4" ht="14.5" x14ac:dyDescent="0.35">
      <c r="B114" s="5" t="s">
        <v>280</v>
      </c>
      <c r="C114" s="17">
        <v>15</v>
      </c>
      <c r="D114" s="17">
        <v>0</v>
      </c>
    </row>
    <row r="115" spans="2:4" ht="14.5" x14ac:dyDescent="0.35">
      <c r="B115" s="5" t="s">
        <v>281</v>
      </c>
      <c r="C115" s="17">
        <v>15</v>
      </c>
      <c r="D115" s="17">
        <v>0</v>
      </c>
    </row>
    <row r="116" spans="2:4" ht="14.5" x14ac:dyDescent="0.35">
      <c r="B116" s="5" t="s">
        <v>282</v>
      </c>
      <c r="C116" s="17">
        <v>15</v>
      </c>
      <c r="D116" s="17">
        <v>0</v>
      </c>
    </row>
    <row r="117" spans="2:4" ht="14.5" x14ac:dyDescent="0.35">
      <c r="B117" s="5" t="s">
        <v>283</v>
      </c>
      <c r="C117" s="17">
        <v>15</v>
      </c>
      <c r="D117" s="17">
        <v>0</v>
      </c>
    </row>
    <row r="118" spans="2:4" ht="14.5" x14ac:dyDescent="0.35">
      <c r="B118" s="5" t="s">
        <v>284</v>
      </c>
      <c r="C118" s="17">
        <v>15</v>
      </c>
      <c r="D118" s="17">
        <v>0</v>
      </c>
    </row>
    <row r="119" spans="2:4" ht="14.5" x14ac:dyDescent="0.35">
      <c r="B119" s="5" t="s">
        <v>285</v>
      </c>
      <c r="C119" s="17">
        <v>15</v>
      </c>
      <c r="D119" s="17">
        <v>0</v>
      </c>
    </row>
    <row r="120" spans="2:4" ht="14.5" x14ac:dyDescent="0.35">
      <c r="B120" s="5" t="s">
        <v>286</v>
      </c>
      <c r="C120" s="17">
        <v>15</v>
      </c>
      <c r="D120" s="17">
        <v>0</v>
      </c>
    </row>
    <row r="121" spans="2:4" ht="14.5" x14ac:dyDescent="0.35">
      <c r="B121" s="5" t="s">
        <v>287</v>
      </c>
      <c r="C121" s="17">
        <v>15</v>
      </c>
      <c r="D121" s="17">
        <v>0</v>
      </c>
    </row>
    <row r="122" spans="2:4" ht="14.5" x14ac:dyDescent="0.35">
      <c r="B122" s="5" t="s">
        <v>288</v>
      </c>
      <c r="C122" s="17">
        <v>15</v>
      </c>
      <c r="D122" s="17">
        <v>0</v>
      </c>
    </row>
    <row r="123" spans="2:4" ht="14.5" x14ac:dyDescent="0.35">
      <c r="B123" s="5" t="s">
        <v>289</v>
      </c>
      <c r="C123" s="17">
        <v>15</v>
      </c>
      <c r="D123" s="17">
        <v>0</v>
      </c>
    </row>
    <row r="124" spans="2:4" ht="14.5" x14ac:dyDescent="0.35">
      <c r="B124" s="5" t="s">
        <v>290</v>
      </c>
      <c r="C124" s="17">
        <v>15</v>
      </c>
      <c r="D124" s="17">
        <v>0</v>
      </c>
    </row>
    <row r="125" spans="2:4" ht="14.5" x14ac:dyDescent="0.35">
      <c r="B125" s="5" t="s">
        <v>291</v>
      </c>
      <c r="C125" s="17">
        <v>15</v>
      </c>
      <c r="D125" s="17">
        <v>0</v>
      </c>
    </row>
    <row r="126" spans="2:4" x14ac:dyDescent="0.3">
      <c r="B126" s="5"/>
      <c r="C126" s="17"/>
      <c r="D126" s="17"/>
    </row>
    <row r="127" spans="2:4" ht="23.15" customHeight="1" x14ac:dyDescent="0.3">
      <c r="B127" s="4"/>
      <c r="C127" s="4" t="s">
        <v>138</v>
      </c>
      <c r="D127" s="4" t="s">
        <v>139</v>
      </c>
    </row>
    <row r="128" spans="2:4" ht="14.5" x14ac:dyDescent="0.35">
      <c r="B128" s="5" t="s">
        <v>5167</v>
      </c>
      <c r="C128" s="17">
        <v>1</v>
      </c>
      <c r="D128" s="17">
        <v>1</v>
      </c>
    </row>
    <row r="129" spans="2:4" ht="14.5" x14ac:dyDescent="0.35">
      <c r="B129" s="5" t="s">
        <v>5168</v>
      </c>
      <c r="C129" s="17">
        <v>1</v>
      </c>
      <c r="D129" s="17">
        <v>1</v>
      </c>
    </row>
    <row r="130" spans="2:4" ht="14.5" x14ac:dyDescent="0.35">
      <c r="B130" s="5" t="s">
        <v>5209</v>
      </c>
      <c r="C130" s="17">
        <v>2</v>
      </c>
      <c r="D130" s="17">
        <v>1</v>
      </c>
    </row>
    <row r="131" spans="2:4" ht="14.5" x14ac:dyDescent="0.35">
      <c r="B131" s="5" t="s">
        <v>5210</v>
      </c>
      <c r="C131" s="17">
        <v>2</v>
      </c>
      <c r="D131" s="17">
        <v>1</v>
      </c>
    </row>
    <row r="132" spans="2:4" ht="14.5" x14ac:dyDescent="0.35">
      <c r="B132" s="5" t="s">
        <v>5211</v>
      </c>
      <c r="C132" s="17">
        <v>2</v>
      </c>
      <c r="D132" s="17">
        <v>1</v>
      </c>
    </row>
    <row r="133" spans="2:4" ht="14.5" x14ac:dyDescent="0.35">
      <c r="B133" s="5" t="s">
        <v>5212</v>
      </c>
      <c r="C133" s="17">
        <v>2</v>
      </c>
      <c r="D133" s="17">
        <v>1</v>
      </c>
    </row>
    <row r="134" spans="2:4" ht="14.5" x14ac:dyDescent="0.35">
      <c r="B134" s="5" t="s">
        <v>5213</v>
      </c>
      <c r="C134" s="17">
        <v>2</v>
      </c>
      <c r="D134" s="17">
        <v>1</v>
      </c>
    </row>
    <row r="135" spans="2:4" ht="14.5" x14ac:dyDescent="0.35">
      <c r="B135" s="5" t="s">
        <v>5214</v>
      </c>
      <c r="C135" s="17">
        <v>2</v>
      </c>
      <c r="D135" s="17">
        <v>1</v>
      </c>
    </row>
    <row r="136" spans="2:4" ht="14.5" x14ac:dyDescent="0.35">
      <c r="B136" s="5" t="s">
        <v>5215</v>
      </c>
      <c r="C136" s="17">
        <v>2</v>
      </c>
      <c r="D136" s="17">
        <v>1</v>
      </c>
    </row>
    <row r="137" spans="2:4" ht="14.5" x14ac:dyDescent="0.35">
      <c r="B137" s="5" t="s">
        <v>5216</v>
      </c>
      <c r="C137" s="17">
        <v>3</v>
      </c>
      <c r="D137" s="17">
        <v>1</v>
      </c>
    </row>
    <row r="138" spans="2:4" ht="14.5" x14ac:dyDescent="0.35">
      <c r="B138" s="5" t="s">
        <v>5217</v>
      </c>
      <c r="C138" s="17">
        <v>3</v>
      </c>
      <c r="D138" s="17">
        <v>1</v>
      </c>
    </row>
    <row r="139" spans="2:4" ht="14.5" x14ac:dyDescent="0.35">
      <c r="B139" s="5" t="s">
        <v>5218</v>
      </c>
      <c r="C139" s="17">
        <v>3</v>
      </c>
      <c r="D139" s="17">
        <v>1</v>
      </c>
    </row>
    <row r="140" spans="2:4" ht="14.5" x14ac:dyDescent="0.35">
      <c r="B140" s="5" t="s">
        <v>5219</v>
      </c>
      <c r="C140" s="17">
        <v>3</v>
      </c>
      <c r="D140" s="17">
        <v>1</v>
      </c>
    </row>
    <row r="141" spans="2:4" ht="14.5" x14ac:dyDescent="0.35">
      <c r="B141" s="5" t="s">
        <v>5220</v>
      </c>
      <c r="C141" s="17">
        <v>3</v>
      </c>
      <c r="D141" s="17">
        <v>1</v>
      </c>
    </row>
    <row r="142" spans="2:4" ht="14.5" x14ac:dyDescent="0.35">
      <c r="B142" s="5" t="s">
        <v>5221</v>
      </c>
      <c r="C142" s="17">
        <v>4</v>
      </c>
      <c r="D142" s="17">
        <v>1</v>
      </c>
    </row>
    <row r="143" spans="2:4" ht="14.5" x14ac:dyDescent="0.35">
      <c r="B143" s="5" t="s">
        <v>5222</v>
      </c>
      <c r="C143" s="17">
        <v>5</v>
      </c>
      <c r="D143" s="17">
        <v>1</v>
      </c>
    </row>
    <row r="144" spans="2:4" ht="14.5" x14ac:dyDescent="0.35">
      <c r="B144" s="5" t="s">
        <v>5223</v>
      </c>
      <c r="C144" s="17">
        <v>5</v>
      </c>
      <c r="D144" s="17">
        <v>1</v>
      </c>
    </row>
    <row r="145" spans="2:4" ht="14.5" x14ac:dyDescent="0.35">
      <c r="B145" s="5" t="s">
        <v>5224</v>
      </c>
      <c r="C145" s="17">
        <v>6</v>
      </c>
      <c r="D145" s="17">
        <v>1</v>
      </c>
    </row>
    <row r="146" spans="2:4" ht="14.5" x14ac:dyDescent="0.35">
      <c r="B146" s="5" t="s">
        <v>5225</v>
      </c>
      <c r="C146" s="17">
        <v>7</v>
      </c>
      <c r="D146" s="17">
        <v>1</v>
      </c>
    </row>
    <row r="147" spans="2:4" ht="14.5" x14ac:dyDescent="0.35">
      <c r="B147" s="5" t="s">
        <v>5226</v>
      </c>
      <c r="C147" s="17">
        <v>9</v>
      </c>
      <c r="D147" s="17">
        <v>1</v>
      </c>
    </row>
    <row r="148" spans="2:4" ht="14.5" x14ac:dyDescent="0.35">
      <c r="B148" s="5" t="s">
        <v>5227</v>
      </c>
      <c r="C148" s="17">
        <v>15</v>
      </c>
      <c r="D148" s="17">
        <v>0</v>
      </c>
    </row>
    <row r="149" spans="2:4" ht="14.5" x14ac:dyDescent="0.35">
      <c r="B149" s="5" t="s">
        <v>5228</v>
      </c>
      <c r="C149" s="17">
        <v>15</v>
      </c>
      <c r="D149" s="17">
        <v>0</v>
      </c>
    </row>
    <row r="150" spans="2:4" ht="14.5" x14ac:dyDescent="0.35">
      <c r="B150" s="5" t="s">
        <v>5229</v>
      </c>
      <c r="C150" s="17">
        <v>15</v>
      </c>
      <c r="D150" s="17">
        <v>0</v>
      </c>
    </row>
    <row r="151" spans="2:4" ht="14.5" x14ac:dyDescent="0.35">
      <c r="B151" s="5" t="s">
        <v>5230</v>
      </c>
      <c r="C151" s="17">
        <v>15</v>
      </c>
      <c r="D151" s="17">
        <v>0</v>
      </c>
    </row>
    <row r="152" spans="2:4" ht="14.5" x14ac:dyDescent="0.35">
      <c r="B152" s="5" t="s">
        <v>5231</v>
      </c>
      <c r="C152" s="17">
        <v>15</v>
      </c>
      <c r="D152" s="17">
        <v>0</v>
      </c>
    </row>
    <row r="153" spans="2:4" ht="14.5" x14ac:dyDescent="0.35">
      <c r="B153" s="5" t="s">
        <v>5232</v>
      </c>
      <c r="C153" s="17">
        <v>15</v>
      </c>
      <c r="D153" s="17">
        <v>0</v>
      </c>
    </row>
    <row r="154" spans="2:4" ht="14.5" x14ac:dyDescent="0.35">
      <c r="B154" s="5" t="s">
        <v>5233</v>
      </c>
      <c r="C154" s="17">
        <v>15</v>
      </c>
      <c r="D154" s="17">
        <v>0</v>
      </c>
    </row>
    <row r="155" spans="2:4" ht="14.5" x14ac:dyDescent="0.35">
      <c r="B155" s="5" t="s">
        <v>5234</v>
      </c>
      <c r="C155" s="17">
        <v>15</v>
      </c>
      <c r="D155" s="17">
        <v>0</v>
      </c>
    </row>
    <row r="156" spans="2:4" ht="14.5" x14ac:dyDescent="0.35">
      <c r="B156" s="5" t="s">
        <v>5235</v>
      </c>
      <c r="C156" s="17">
        <v>15</v>
      </c>
      <c r="D156" s="17">
        <v>0</v>
      </c>
    </row>
    <row r="157" spans="2:4" ht="14.5" x14ac:dyDescent="0.35">
      <c r="B157" s="5" t="s">
        <v>5236</v>
      </c>
      <c r="C157" s="17">
        <v>15</v>
      </c>
      <c r="D157" s="17">
        <v>0</v>
      </c>
    </row>
    <row r="158" spans="2:4" ht="14.5" x14ac:dyDescent="0.35">
      <c r="B158" s="5" t="s">
        <v>5237</v>
      </c>
      <c r="C158" s="17">
        <v>15</v>
      </c>
      <c r="D158" s="17">
        <v>0</v>
      </c>
    </row>
    <row r="159" spans="2:4" ht="14.5" x14ac:dyDescent="0.35">
      <c r="B159" s="5" t="s">
        <v>5238</v>
      </c>
      <c r="C159" s="17">
        <v>15</v>
      </c>
      <c r="D159" s="17">
        <v>0</v>
      </c>
    </row>
    <row r="160" spans="2:4" ht="14.5" x14ac:dyDescent="0.35">
      <c r="B160" s="5" t="s">
        <v>5239</v>
      </c>
      <c r="C160" s="17">
        <v>15</v>
      </c>
      <c r="D160" s="17">
        <v>0</v>
      </c>
    </row>
    <row r="161" spans="2:4" ht="14.5" x14ac:dyDescent="0.35">
      <c r="B161" s="5" t="s">
        <v>5240</v>
      </c>
      <c r="C161" s="17">
        <v>15</v>
      </c>
      <c r="D161" s="17">
        <v>0</v>
      </c>
    </row>
    <row r="162" spans="2:4" ht="14.5" x14ac:dyDescent="0.35">
      <c r="B162" s="5" t="s">
        <v>5241</v>
      </c>
      <c r="C162" s="17">
        <v>15</v>
      </c>
      <c r="D162" s="17">
        <v>0</v>
      </c>
    </row>
    <row r="163" spans="2:4" ht="14.5" x14ac:dyDescent="0.35">
      <c r="B163" s="5" t="s">
        <v>5242</v>
      </c>
      <c r="C163" s="17">
        <v>15</v>
      </c>
      <c r="D163" s="17">
        <v>0</v>
      </c>
    </row>
    <row r="164" spans="2:4" ht="14.5" x14ac:dyDescent="0.35">
      <c r="B164" s="5" t="s">
        <v>5243</v>
      </c>
      <c r="C164" s="17">
        <v>15</v>
      </c>
      <c r="D164" s="17">
        <v>0</v>
      </c>
    </row>
    <row r="165" spans="2:4" ht="14.5" x14ac:dyDescent="0.35">
      <c r="B165" s="5" t="s">
        <v>5244</v>
      </c>
      <c r="C165" s="17">
        <v>15</v>
      </c>
      <c r="D165" s="17">
        <v>0</v>
      </c>
    </row>
    <row r="166" spans="2:4" ht="14.5" x14ac:dyDescent="0.35">
      <c r="B166" s="5" t="s">
        <v>5245</v>
      </c>
      <c r="C166" s="17">
        <v>15</v>
      </c>
      <c r="D166" s="17">
        <v>0</v>
      </c>
    </row>
    <row r="167" spans="2:4" ht="14.5" x14ac:dyDescent="0.35">
      <c r="B167" s="5" t="s">
        <v>5246</v>
      </c>
      <c r="C167" s="17">
        <v>15</v>
      </c>
      <c r="D167" s="17">
        <v>0</v>
      </c>
    </row>
    <row r="168" spans="2:4" ht="14.5" x14ac:dyDescent="0.35">
      <c r="B168" s="5" t="s">
        <v>5247</v>
      </c>
      <c r="C168" s="17">
        <v>15</v>
      </c>
      <c r="D168" s="17">
        <v>0</v>
      </c>
    </row>
    <row r="169" spans="2:4" ht="14.5" x14ac:dyDescent="0.35">
      <c r="B169" s="5" t="s">
        <v>5248</v>
      </c>
      <c r="C169" s="17">
        <v>15</v>
      </c>
      <c r="D169" s="17">
        <v>0</v>
      </c>
    </row>
    <row r="170" spans="2:4" ht="14.5" x14ac:dyDescent="0.35">
      <c r="B170" s="5" t="s">
        <v>5249</v>
      </c>
      <c r="C170" s="17">
        <v>15</v>
      </c>
      <c r="D170" s="17">
        <v>0</v>
      </c>
    </row>
    <row r="171" spans="2:4" ht="14.5" x14ac:dyDescent="0.35">
      <c r="B171" s="5" t="s">
        <v>5250</v>
      </c>
      <c r="C171" s="17">
        <v>15</v>
      </c>
      <c r="D171" s="17">
        <v>0</v>
      </c>
    </row>
    <row r="172" spans="2:4" ht="14.5" x14ac:dyDescent="0.35">
      <c r="B172" s="5" t="s">
        <v>5251</v>
      </c>
      <c r="C172" s="17">
        <v>15</v>
      </c>
      <c r="D172" s="17">
        <v>0</v>
      </c>
    </row>
    <row r="173" spans="2:4" ht="14.5" x14ac:dyDescent="0.35">
      <c r="B173" s="5" t="s">
        <v>5252</v>
      </c>
      <c r="C173" s="17">
        <v>15</v>
      </c>
      <c r="D173" s="17">
        <v>0</v>
      </c>
    </row>
    <row r="174" spans="2:4" ht="14.5" x14ac:dyDescent="0.35">
      <c r="B174" s="5" t="s">
        <v>5253</v>
      </c>
      <c r="C174" s="17">
        <v>15</v>
      </c>
      <c r="D174" s="17">
        <v>0</v>
      </c>
    </row>
    <row r="175" spans="2:4" ht="14.5" x14ac:dyDescent="0.35">
      <c r="B175" s="5" t="s">
        <v>5254</v>
      </c>
      <c r="C175" s="17">
        <v>15</v>
      </c>
      <c r="D175" s="17">
        <v>0</v>
      </c>
    </row>
    <row r="176" spans="2:4" x14ac:dyDescent="0.3">
      <c r="B176" s="5" t="s">
        <v>230</v>
      </c>
      <c r="C176" s="1"/>
      <c r="D176" s="1"/>
    </row>
    <row r="177" spans="2:4" x14ac:dyDescent="0.3">
      <c r="B177" s="5" t="s">
        <v>292</v>
      </c>
      <c r="C177" s="5">
        <v>1.2909999999999999</v>
      </c>
      <c r="D177" s="1"/>
    </row>
    <row r="178" spans="2:4" ht="14.5" x14ac:dyDescent="0.35">
      <c r="B178" s="5" t="s">
        <v>231</v>
      </c>
      <c r="C178" s="5">
        <v>0.25590000000000002</v>
      </c>
      <c r="D178" s="1"/>
    </row>
  </sheetData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S164"/>
  <sheetViews>
    <sheetView workbookViewId="0">
      <selection activeCell="E3" sqref="E3"/>
    </sheetView>
  </sheetViews>
  <sheetFormatPr defaultRowHeight="14" x14ac:dyDescent="0.3"/>
  <cols>
    <col min="2" max="2" width="35.75" bestFit="1" customWidth="1"/>
    <col min="3" max="3" width="27.4140625" bestFit="1" customWidth="1"/>
    <col min="4" max="4" width="20.75" bestFit="1" customWidth="1"/>
    <col min="5" max="5" width="13.1640625" bestFit="1" customWidth="1"/>
    <col min="8" max="8" width="17.4140625" bestFit="1" customWidth="1"/>
  </cols>
  <sheetData>
    <row r="1" spans="1:6" s="18" customFormat="1" ht="28" customHeight="1" x14ac:dyDescent="0.3">
      <c r="A1" s="32" t="s">
        <v>5255</v>
      </c>
      <c r="B1" s="19"/>
      <c r="D1" s="32"/>
      <c r="E1" s="32"/>
      <c r="F1" s="32"/>
    </row>
    <row r="29" spans="1:13" s="18" customFormat="1" ht="28" customHeight="1" x14ac:dyDescent="0.3">
      <c r="A29" s="32" t="s">
        <v>413</v>
      </c>
      <c r="B29" s="19"/>
      <c r="D29" s="32"/>
      <c r="E29" s="32"/>
      <c r="F29" s="32"/>
    </row>
    <row r="30" spans="1:13" x14ac:dyDescent="0.3">
      <c r="B30" s="27" t="s">
        <v>349</v>
      </c>
      <c r="C30" s="27" t="s">
        <v>390</v>
      </c>
      <c r="D30" s="27" t="s">
        <v>351</v>
      </c>
      <c r="E30" s="27" t="s">
        <v>390</v>
      </c>
      <c r="F30" s="27" t="s">
        <v>351</v>
      </c>
      <c r="G30" s="38"/>
      <c r="H30" s="27" t="s">
        <v>0</v>
      </c>
      <c r="I30" s="27" t="s">
        <v>12</v>
      </c>
      <c r="J30" s="27" t="s">
        <v>352</v>
      </c>
      <c r="K30" s="27" t="s">
        <v>353</v>
      </c>
      <c r="L30" s="27" t="s">
        <v>409</v>
      </c>
      <c r="M30" s="27"/>
    </row>
    <row r="31" spans="1:13" x14ac:dyDescent="0.3">
      <c r="B31" s="27" t="s">
        <v>367</v>
      </c>
      <c r="C31" s="27" t="s">
        <v>0</v>
      </c>
      <c r="D31" s="27">
        <v>32.9</v>
      </c>
      <c r="E31" s="27" t="s">
        <v>12</v>
      </c>
      <c r="F31" s="27">
        <v>28.57</v>
      </c>
      <c r="G31" s="38"/>
      <c r="H31" s="27">
        <v>32.9</v>
      </c>
      <c r="I31" s="27">
        <v>28.57</v>
      </c>
      <c r="J31" s="27">
        <f>I31-H31</f>
        <v>-4.3299999999999983</v>
      </c>
      <c r="K31" s="27">
        <f>J31-MAX(J$31:J$54)</f>
        <v>-9.9999999999997868E-2</v>
      </c>
      <c r="L31" s="27">
        <f>2^-K31</f>
        <v>1.0717734625362916</v>
      </c>
      <c r="M31" s="27" t="s">
        <v>14</v>
      </c>
    </row>
    <row r="32" spans="1:13" x14ac:dyDescent="0.3">
      <c r="B32" s="27" t="s">
        <v>391</v>
      </c>
      <c r="C32" s="27" t="s">
        <v>0</v>
      </c>
      <c r="D32" s="27">
        <v>32.81</v>
      </c>
      <c r="E32" s="27" t="s">
        <v>12</v>
      </c>
      <c r="F32" s="27">
        <v>28.26</v>
      </c>
      <c r="G32" s="38"/>
      <c r="H32" s="27">
        <v>32.81</v>
      </c>
      <c r="I32" s="27">
        <v>28.26</v>
      </c>
      <c r="J32" s="27">
        <f t="shared" ref="J32:J54" si="0">I32-H32</f>
        <v>-4.5500000000000007</v>
      </c>
      <c r="K32" s="27">
        <f t="shared" ref="K32:K54" si="1">J32-MAX(J$31:J$54)</f>
        <v>-0.32000000000000028</v>
      </c>
      <c r="L32" s="27">
        <f t="shared" ref="L32:L54" si="2">2^-K32</f>
        <v>1.2483305489016121</v>
      </c>
      <c r="M32" s="27" t="s">
        <v>410</v>
      </c>
    </row>
    <row r="33" spans="2:13" x14ac:dyDescent="0.3">
      <c r="B33" s="27" t="s">
        <v>392</v>
      </c>
      <c r="C33" s="27" t="s">
        <v>0</v>
      </c>
      <c r="D33" s="27">
        <v>31.81</v>
      </c>
      <c r="E33" s="27" t="s">
        <v>12</v>
      </c>
      <c r="F33" s="27">
        <v>26.29</v>
      </c>
      <c r="G33" s="38"/>
      <c r="H33" s="27">
        <v>31.81</v>
      </c>
      <c r="I33" s="27">
        <v>26.29</v>
      </c>
      <c r="J33" s="27">
        <f t="shared" si="0"/>
        <v>-5.52</v>
      </c>
      <c r="K33" s="27">
        <f t="shared" si="1"/>
        <v>-1.2899999999999991</v>
      </c>
      <c r="L33" s="27">
        <f t="shared" si="2"/>
        <v>2.4452805553841355</v>
      </c>
      <c r="M33" s="27" t="s">
        <v>411</v>
      </c>
    </row>
    <row r="34" spans="2:13" x14ac:dyDescent="0.3">
      <c r="B34" s="27" t="s">
        <v>393</v>
      </c>
      <c r="C34" s="27" t="s">
        <v>0</v>
      </c>
      <c r="D34" s="27">
        <v>32.21</v>
      </c>
      <c r="E34" s="27" t="s">
        <v>12</v>
      </c>
      <c r="F34" s="27">
        <v>27.69</v>
      </c>
      <c r="G34" s="38"/>
      <c r="H34" s="27">
        <v>32.21</v>
      </c>
      <c r="I34" s="27">
        <v>27.69</v>
      </c>
      <c r="J34" s="27">
        <f t="shared" si="0"/>
        <v>-4.5199999999999996</v>
      </c>
      <c r="K34" s="27">
        <f t="shared" si="1"/>
        <v>-0.28999999999999915</v>
      </c>
      <c r="L34" s="27">
        <f t="shared" si="2"/>
        <v>1.2226402776920677</v>
      </c>
      <c r="M34" s="27" t="s">
        <v>412</v>
      </c>
    </row>
    <row r="35" spans="2:13" x14ac:dyDescent="0.3">
      <c r="B35" s="27" t="s">
        <v>385</v>
      </c>
      <c r="C35" s="27" t="s">
        <v>0</v>
      </c>
      <c r="D35" s="27">
        <v>33.520000000000003</v>
      </c>
      <c r="E35" s="27" t="s">
        <v>12</v>
      </c>
      <c r="F35" s="27">
        <v>28.42</v>
      </c>
      <c r="G35" s="38"/>
      <c r="H35" s="27">
        <v>33.520000000000003</v>
      </c>
      <c r="I35" s="27">
        <v>28.42</v>
      </c>
      <c r="J35" s="27">
        <f t="shared" si="0"/>
        <v>-5.1000000000000014</v>
      </c>
      <c r="K35" s="27">
        <f t="shared" si="1"/>
        <v>-0.87000000000000099</v>
      </c>
      <c r="L35" s="27">
        <f t="shared" si="2"/>
        <v>1.8276629004588023</v>
      </c>
      <c r="M35" s="27" t="s">
        <v>14</v>
      </c>
    </row>
    <row r="36" spans="2:13" x14ac:dyDescent="0.3">
      <c r="B36" s="27" t="s">
        <v>394</v>
      </c>
      <c r="C36" s="27" t="s">
        <v>0</v>
      </c>
      <c r="D36" s="27">
        <v>33.619999999999997</v>
      </c>
      <c r="E36" s="27" t="s">
        <v>12</v>
      </c>
      <c r="F36" s="27">
        <v>28.1</v>
      </c>
      <c r="G36" s="38"/>
      <c r="H36" s="27">
        <v>33.619999999999997</v>
      </c>
      <c r="I36" s="27">
        <v>28.1</v>
      </c>
      <c r="J36" s="27">
        <f t="shared" si="0"/>
        <v>-5.519999999999996</v>
      </c>
      <c r="K36" s="27">
        <f t="shared" si="1"/>
        <v>-1.2899999999999956</v>
      </c>
      <c r="L36" s="27">
        <f t="shared" si="2"/>
        <v>2.4452805553841297</v>
      </c>
      <c r="M36" s="27" t="s">
        <v>410</v>
      </c>
    </row>
    <row r="37" spans="2:13" x14ac:dyDescent="0.3">
      <c r="B37" s="27" t="s">
        <v>395</v>
      </c>
      <c r="C37" s="27" t="s">
        <v>0</v>
      </c>
      <c r="D37" s="27">
        <v>33.4</v>
      </c>
      <c r="E37" s="27" t="s">
        <v>12</v>
      </c>
      <c r="F37" s="27">
        <v>27.65</v>
      </c>
      <c r="G37" s="38"/>
      <c r="H37" s="27">
        <v>33.4</v>
      </c>
      <c r="I37" s="27">
        <v>27.65</v>
      </c>
      <c r="J37" s="27">
        <f t="shared" si="0"/>
        <v>-5.75</v>
      </c>
      <c r="K37" s="27">
        <f t="shared" si="1"/>
        <v>-1.5199999999999996</v>
      </c>
      <c r="L37" s="27">
        <f t="shared" si="2"/>
        <v>2.8679104960316542</v>
      </c>
      <c r="M37" s="27" t="s">
        <v>411</v>
      </c>
    </row>
    <row r="38" spans="2:13" x14ac:dyDescent="0.3">
      <c r="B38" s="27" t="s">
        <v>396</v>
      </c>
      <c r="C38" s="27" t="s">
        <v>0</v>
      </c>
      <c r="D38" s="27">
        <v>34</v>
      </c>
      <c r="E38" s="27" t="s">
        <v>12</v>
      </c>
      <c r="F38" s="27">
        <v>27.37</v>
      </c>
      <c r="G38" s="38"/>
      <c r="H38" s="27">
        <v>34</v>
      </c>
      <c r="I38" s="27">
        <v>27.37</v>
      </c>
      <c r="J38" s="27">
        <f t="shared" si="0"/>
        <v>-6.629999999999999</v>
      </c>
      <c r="K38" s="27">
        <f t="shared" si="1"/>
        <v>-2.3999999999999986</v>
      </c>
      <c r="L38" s="27">
        <f t="shared" si="2"/>
        <v>5.2780316430915715</v>
      </c>
      <c r="M38" s="27" t="s">
        <v>412</v>
      </c>
    </row>
    <row r="39" spans="2:13" x14ac:dyDescent="0.3">
      <c r="B39" s="27" t="s">
        <v>386</v>
      </c>
      <c r="C39" s="27" t="s">
        <v>0</v>
      </c>
      <c r="D39" s="27">
        <v>32.74</v>
      </c>
      <c r="E39" s="27" t="s">
        <v>12</v>
      </c>
      <c r="F39" s="27">
        <v>27.95</v>
      </c>
      <c r="G39" s="28"/>
      <c r="H39" s="27">
        <v>32.74</v>
      </c>
      <c r="I39" s="27">
        <v>27.95</v>
      </c>
      <c r="J39" s="27">
        <f t="shared" si="0"/>
        <v>-4.7900000000000027</v>
      </c>
      <c r="K39" s="27">
        <f t="shared" si="1"/>
        <v>-0.56000000000000227</v>
      </c>
      <c r="L39" s="27">
        <f t="shared" si="2"/>
        <v>1.4742692172911034</v>
      </c>
      <c r="M39" s="27" t="s">
        <v>14</v>
      </c>
    </row>
    <row r="40" spans="2:13" x14ac:dyDescent="0.3">
      <c r="B40" s="27" t="s">
        <v>397</v>
      </c>
      <c r="C40" s="27" t="s">
        <v>0</v>
      </c>
      <c r="D40" s="27">
        <v>32.89</v>
      </c>
      <c r="E40" s="27" t="s">
        <v>12</v>
      </c>
      <c r="F40" s="27">
        <v>28.14</v>
      </c>
      <c r="G40" s="28"/>
      <c r="H40" s="27">
        <v>32.89</v>
      </c>
      <c r="I40" s="27">
        <v>28.14</v>
      </c>
      <c r="J40" s="27">
        <f t="shared" si="0"/>
        <v>-4.75</v>
      </c>
      <c r="K40" s="27">
        <f t="shared" si="1"/>
        <v>-0.51999999999999957</v>
      </c>
      <c r="L40" s="27">
        <f t="shared" si="2"/>
        <v>1.4339552480158269</v>
      </c>
      <c r="M40" s="27" t="s">
        <v>410</v>
      </c>
    </row>
    <row r="41" spans="2:13" x14ac:dyDescent="0.3">
      <c r="B41" s="27" t="s">
        <v>398</v>
      </c>
      <c r="C41" s="27" t="s">
        <v>0</v>
      </c>
      <c r="D41" s="27">
        <v>31.98</v>
      </c>
      <c r="E41" s="27" t="s">
        <v>12</v>
      </c>
      <c r="F41" s="27">
        <v>27.75</v>
      </c>
      <c r="G41" s="28"/>
      <c r="H41" s="27">
        <v>31.98</v>
      </c>
      <c r="I41" s="27">
        <v>27.75</v>
      </c>
      <c r="J41" s="27">
        <f t="shared" si="0"/>
        <v>-4.2300000000000004</v>
      </c>
      <c r="K41" s="27">
        <f t="shared" si="1"/>
        <v>0</v>
      </c>
      <c r="L41" s="27">
        <f t="shared" si="2"/>
        <v>1</v>
      </c>
      <c r="M41" s="27" t="s">
        <v>411</v>
      </c>
    </row>
    <row r="42" spans="2:13" x14ac:dyDescent="0.3">
      <c r="B42" s="27" t="s">
        <v>399</v>
      </c>
      <c r="C42" s="27" t="s">
        <v>0</v>
      </c>
      <c r="D42" s="27">
        <v>31.92</v>
      </c>
      <c r="E42" s="27" t="s">
        <v>12</v>
      </c>
      <c r="F42" s="27">
        <v>25.16</v>
      </c>
      <c r="G42" s="28"/>
      <c r="H42" s="27">
        <v>31.92</v>
      </c>
      <c r="I42" s="27">
        <v>25.16</v>
      </c>
      <c r="J42" s="27">
        <f t="shared" si="0"/>
        <v>-6.7600000000000016</v>
      </c>
      <c r="K42" s="27">
        <f t="shared" si="1"/>
        <v>-2.5300000000000011</v>
      </c>
      <c r="L42" s="27">
        <f t="shared" si="2"/>
        <v>5.7757167820899893</v>
      </c>
      <c r="M42" s="27" t="s">
        <v>412</v>
      </c>
    </row>
    <row r="43" spans="2:13" x14ac:dyDescent="0.3">
      <c r="B43" s="27" t="s">
        <v>387</v>
      </c>
      <c r="C43" s="27" t="s">
        <v>0</v>
      </c>
      <c r="D43" s="27">
        <v>34.79</v>
      </c>
      <c r="E43" s="27" t="s">
        <v>12</v>
      </c>
      <c r="F43" s="27">
        <v>27.02</v>
      </c>
      <c r="G43" s="18"/>
      <c r="H43" s="27">
        <v>34.79</v>
      </c>
      <c r="I43" s="27">
        <v>27.02</v>
      </c>
      <c r="J43" s="27">
        <f t="shared" si="0"/>
        <v>-7.77</v>
      </c>
      <c r="K43" s="27">
        <f t="shared" si="1"/>
        <v>-3.5399999999999991</v>
      </c>
      <c r="L43" s="27">
        <f t="shared" si="2"/>
        <v>11.631780138562474</v>
      </c>
      <c r="M43" s="27" t="s">
        <v>14</v>
      </c>
    </row>
    <row r="44" spans="2:13" x14ac:dyDescent="0.3">
      <c r="B44" s="27" t="s">
        <v>400</v>
      </c>
      <c r="C44" s="27" t="s">
        <v>0</v>
      </c>
      <c r="D44" s="27">
        <v>33.92</v>
      </c>
      <c r="E44" s="27" t="s">
        <v>12</v>
      </c>
      <c r="F44" s="27">
        <v>26.88</v>
      </c>
      <c r="G44" s="18"/>
      <c r="H44" s="27">
        <v>33.92</v>
      </c>
      <c r="I44" s="27">
        <v>26.88</v>
      </c>
      <c r="J44" s="27">
        <f t="shared" si="0"/>
        <v>-7.0400000000000027</v>
      </c>
      <c r="K44" s="27">
        <f t="shared" si="1"/>
        <v>-2.8100000000000023</v>
      </c>
      <c r="L44" s="27">
        <f t="shared" si="2"/>
        <v>7.0128457705282905</v>
      </c>
      <c r="M44" s="27" t="s">
        <v>410</v>
      </c>
    </row>
    <row r="45" spans="2:13" x14ac:dyDescent="0.3">
      <c r="B45" s="27" t="s">
        <v>401</v>
      </c>
      <c r="C45" s="27" t="s">
        <v>0</v>
      </c>
      <c r="D45" s="27">
        <v>34.97</v>
      </c>
      <c r="E45" s="27" t="s">
        <v>12</v>
      </c>
      <c r="F45" s="27">
        <v>25.61</v>
      </c>
      <c r="G45" s="18"/>
      <c r="H45" s="27">
        <v>34.97</v>
      </c>
      <c r="I45" s="27">
        <v>25.61</v>
      </c>
      <c r="J45" s="27">
        <f t="shared" si="0"/>
        <v>-9.36</v>
      </c>
      <c r="K45" s="27">
        <f t="shared" si="1"/>
        <v>-5.129999999999999</v>
      </c>
      <c r="L45" s="27">
        <f t="shared" si="2"/>
        <v>35.017398440343634</v>
      </c>
      <c r="M45" s="27" t="s">
        <v>411</v>
      </c>
    </row>
    <row r="46" spans="2:13" x14ac:dyDescent="0.3">
      <c r="B46" s="27" t="s">
        <v>402</v>
      </c>
      <c r="C46" s="27" t="s">
        <v>0</v>
      </c>
      <c r="D46" s="27">
        <v>35.26</v>
      </c>
      <c r="E46" s="27" t="s">
        <v>12</v>
      </c>
      <c r="F46" s="27">
        <v>25.42</v>
      </c>
      <c r="G46" s="18"/>
      <c r="H46" s="27">
        <v>35.26</v>
      </c>
      <c r="I46" s="27">
        <v>25.42</v>
      </c>
      <c r="J46" s="27">
        <f t="shared" si="0"/>
        <v>-9.8399999999999963</v>
      </c>
      <c r="K46" s="27">
        <f t="shared" si="1"/>
        <v>-5.6099999999999959</v>
      </c>
      <c r="L46" s="27">
        <f t="shared" si="2"/>
        <v>48.840294686737757</v>
      </c>
      <c r="M46" s="27" t="s">
        <v>412</v>
      </c>
    </row>
    <row r="47" spans="2:13" x14ac:dyDescent="0.3">
      <c r="B47" s="27" t="s">
        <v>388</v>
      </c>
      <c r="C47" s="27" t="s">
        <v>0</v>
      </c>
      <c r="D47" s="27">
        <v>34.6</v>
      </c>
      <c r="E47" s="27" t="s">
        <v>12</v>
      </c>
      <c r="F47" s="27">
        <v>24.43</v>
      </c>
      <c r="G47" s="18"/>
      <c r="H47" s="27">
        <v>34.6</v>
      </c>
      <c r="I47" s="27">
        <v>24.43</v>
      </c>
      <c r="J47" s="27">
        <f t="shared" si="0"/>
        <v>-10.170000000000002</v>
      </c>
      <c r="K47" s="27">
        <f t="shared" si="1"/>
        <v>-5.9400000000000013</v>
      </c>
      <c r="L47" s="27">
        <f t="shared" si="2"/>
        <v>61.39290363681696</v>
      </c>
      <c r="M47" s="27" t="s">
        <v>14</v>
      </c>
    </row>
    <row r="48" spans="2:13" x14ac:dyDescent="0.3">
      <c r="B48" s="27" t="s">
        <v>403</v>
      </c>
      <c r="C48" s="27" t="s">
        <v>0</v>
      </c>
      <c r="D48" s="27">
        <v>33.450000000000003</v>
      </c>
      <c r="E48" s="27" t="s">
        <v>12</v>
      </c>
      <c r="F48" s="27">
        <v>24.34</v>
      </c>
      <c r="G48" s="18"/>
      <c r="H48" s="27">
        <v>33.450000000000003</v>
      </c>
      <c r="I48" s="27">
        <v>24.34</v>
      </c>
      <c r="J48" s="27">
        <f t="shared" si="0"/>
        <v>-9.110000000000003</v>
      </c>
      <c r="K48" s="27">
        <f t="shared" si="1"/>
        <v>-4.8800000000000026</v>
      </c>
      <c r="L48" s="27">
        <f t="shared" si="2"/>
        <v>29.446004819996052</v>
      </c>
      <c r="M48" s="27" t="s">
        <v>410</v>
      </c>
    </row>
    <row r="49" spans="1:19" x14ac:dyDescent="0.3">
      <c r="B49" s="27" t="s">
        <v>404</v>
      </c>
      <c r="C49" s="27" t="s">
        <v>0</v>
      </c>
      <c r="D49" s="27">
        <v>35.57</v>
      </c>
      <c r="E49" s="27" t="s">
        <v>12</v>
      </c>
      <c r="F49" s="27">
        <v>25.55</v>
      </c>
      <c r="G49" s="18"/>
      <c r="H49" s="27">
        <v>35.57</v>
      </c>
      <c r="I49" s="27">
        <v>25.55</v>
      </c>
      <c r="J49" s="27">
        <f t="shared" si="0"/>
        <v>-10.02</v>
      </c>
      <c r="K49" s="27">
        <f t="shared" si="1"/>
        <v>-5.7899999999999991</v>
      </c>
      <c r="L49" s="27">
        <f t="shared" si="2"/>
        <v>55.330382803703337</v>
      </c>
      <c r="M49" s="27" t="s">
        <v>411</v>
      </c>
    </row>
    <row r="50" spans="1:19" x14ac:dyDescent="0.3">
      <c r="B50" s="27" t="s">
        <v>405</v>
      </c>
      <c r="C50" s="27" t="s">
        <v>0</v>
      </c>
      <c r="D50" s="27">
        <v>35.21</v>
      </c>
      <c r="E50" s="27" t="s">
        <v>12</v>
      </c>
      <c r="F50" s="27">
        <v>25.54</v>
      </c>
      <c r="G50" s="18"/>
      <c r="H50" s="27">
        <v>35.21</v>
      </c>
      <c r="I50" s="27">
        <v>25.54</v>
      </c>
      <c r="J50" s="27">
        <f t="shared" si="0"/>
        <v>-9.6700000000000017</v>
      </c>
      <c r="K50" s="27">
        <f t="shared" si="1"/>
        <v>-5.4400000000000013</v>
      </c>
      <c r="L50" s="27">
        <f t="shared" si="2"/>
        <v>43.411338478325526</v>
      </c>
      <c r="M50" s="27" t="s">
        <v>412</v>
      </c>
    </row>
    <row r="51" spans="1:19" x14ac:dyDescent="0.3">
      <c r="B51" s="27" t="s">
        <v>389</v>
      </c>
      <c r="C51" s="27" t="s">
        <v>0</v>
      </c>
      <c r="D51" s="27">
        <v>33.15</v>
      </c>
      <c r="E51" s="27" t="s">
        <v>12</v>
      </c>
      <c r="F51" s="27">
        <v>21.57</v>
      </c>
      <c r="G51" s="18"/>
      <c r="H51" s="27">
        <v>33.15</v>
      </c>
      <c r="I51" s="27">
        <v>21.57</v>
      </c>
      <c r="J51" s="27">
        <f t="shared" si="0"/>
        <v>-11.579999999999998</v>
      </c>
      <c r="K51" s="27">
        <f t="shared" si="1"/>
        <v>-7.3499999999999979</v>
      </c>
      <c r="L51" s="27">
        <f t="shared" si="2"/>
        <v>163.14376029686531</v>
      </c>
      <c r="M51" s="27" t="s">
        <v>14</v>
      </c>
    </row>
    <row r="52" spans="1:19" x14ac:dyDescent="0.3">
      <c r="B52" s="27" t="s">
        <v>406</v>
      </c>
      <c r="C52" s="27" t="s">
        <v>0</v>
      </c>
      <c r="D52" s="27">
        <v>32.61</v>
      </c>
      <c r="E52" s="27" t="s">
        <v>12</v>
      </c>
      <c r="F52" s="27">
        <v>21.35</v>
      </c>
      <c r="G52" s="18"/>
      <c r="H52" s="27">
        <v>32.61</v>
      </c>
      <c r="I52" s="27">
        <v>21.35</v>
      </c>
      <c r="J52" s="27">
        <f t="shared" si="0"/>
        <v>-11.259999999999998</v>
      </c>
      <c r="K52" s="27">
        <f t="shared" si="1"/>
        <v>-7.0299999999999976</v>
      </c>
      <c r="L52" s="27">
        <f t="shared" si="2"/>
        <v>130.68955209052046</v>
      </c>
      <c r="M52" s="27" t="s">
        <v>410</v>
      </c>
    </row>
    <row r="53" spans="1:19" x14ac:dyDescent="0.3">
      <c r="B53" s="27" t="s">
        <v>407</v>
      </c>
      <c r="C53" s="27" t="s">
        <v>0</v>
      </c>
      <c r="D53" s="27">
        <v>32.49</v>
      </c>
      <c r="E53" s="27" t="s">
        <v>12</v>
      </c>
      <c r="F53" s="27">
        <v>21.92</v>
      </c>
      <c r="G53" s="18"/>
      <c r="H53" s="27">
        <v>32.49</v>
      </c>
      <c r="I53" s="27">
        <v>21.92</v>
      </c>
      <c r="J53" s="27">
        <f t="shared" si="0"/>
        <v>-10.57</v>
      </c>
      <c r="K53" s="27">
        <f t="shared" si="1"/>
        <v>-6.34</v>
      </c>
      <c r="L53" s="27">
        <f t="shared" si="2"/>
        <v>81.008422014097903</v>
      </c>
      <c r="M53" s="27" t="s">
        <v>411</v>
      </c>
    </row>
    <row r="54" spans="1:19" x14ac:dyDescent="0.3">
      <c r="B54" s="27" t="s">
        <v>408</v>
      </c>
      <c r="C54" s="27" t="s">
        <v>0</v>
      </c>
      <c r="D54" s="27">
        <v>32.33</v>
      </c>
      <c r="E54" s="27" t="s">
        <v>12</v>
      </c>
      <c r="F54" s="27">
        <v>21.94</v>
      </c>
      <c r="G54" s="18"/>
      <c r="H54" s="27">
        <v>32.33</v>
      </c>
      <c r="I54" s="27">
        <v>21.94</v>
      </c>
      <c r="J54" s="27">
        <f t="shared" si="0"/>
        <v>-10.389999999999997</v>
      </c>
      <c r="K54" s="27">
        <f t="shared" si="1"/>
        <v>-6.1599999999999966</v>
      </c>
      <c r="L54" s="27">
        <f t="shared" si="2"/>
        <v>71.506376836621911</v>
      </c>
      <c r="M54" s="27" t="s">
        <v>412</v>
      </c>
    </row>
    <row r="56" spans="1:19" s="33" customFormat="1" ht="32.15" customHeight="1" x14ac:dyDescent="0.3">
      <c r="A56" s="32" t="s">
        <v>437</v>
      </c>
      <c r="S56" s="18"/>
    </row>
    <row r="57" spans="1:19" ht="15.5" x14ac:dyDescent="0.35">
      <c r="B57" s="108" t="s">
        <v>357</v>
      </c>
      <c r="C57" s="108"/>
      <c r="D57" s="36" t="s">
        <v>14</v>
      </c>
      <c r="E57" s="36" t="s">
        <v>15</v>
      </c>
      <c r="F57" s="36" t="s">
        <v>16</v>
      </c>
    </row>
    <row r="58" spans="1:19" ht="15.5" x14ac:dyDescent="0.35">
      <c r="B58" s="107" t="s">
        <v>358</v>
      </c>
      <c r="C58" s="37" t="s">
        <v>1</v>
      </c>
      <c r="D58" s="37">
        <v>0</v>
      </c>
      <c r="E58" s="37">
        <v>0</v>
      </c>
      <c r="F58" s="37">
        <v>0</v>
      </c>
    </row>
    <row r="59" spans="1:19" ht="15.5" x14ac:dyDescent="0.35">
      <c r="B59" s="107"/>
      <c r="C59" s="37" t="s">
        <v>2</v>
      </c>
      <c r="D59" s="37">
        <v>10.99273</v>
      </c>
      <c r="E59" s="37">
        <v>1.3476060000000001</v>
      </c>
      <c r="F59" s="37">
        <v>1.6768540000000001</v>
      </c>
    </row>
    <row r="60" spans="1:19" ht="15.5" x14ac:dyDescent="0.35">
      <c r="B60" s="107"/>
      <c r="C60" s="37" t="s">
        <v>3</v>
      </c>
      <c r="D60" s="37">
        <v>0.180509</v>
      </c>
      <c r="E60" s="37">
        <v>7.9146999999999995E-2</v>
      </c>
      <c r="F60" s="37">
        <v>0.186034</v>
      </c>
    </row>
    <row r="61" spans="1:19" ht="15.5" x14ac:dyDescent="0.35">
      <c r="B61" s="107"/>
      <c r="C61" s="37" t="s">
        <v>4</v>
      </c>
      <c r="D61" s="37">
        <v>10.41667</v>
      </c>
      <c r="E61" s="37">
        <v>0.50177300000000002</v>
      </c>
      <c r="F61" s="37">
        <v>0.64200199999999996</v>
      </c>
    </row>
    <row r="62" spans="1:19" ht="15.5" x14ac:dyDescent="0.35">
      <c r="B62" s="107"/>
      <c r="C62" s="37" t="s">
        <v>5</v>
      </c>
      <c r="D62" s="37">
        <v>544.24090000000001</v>
      </c>
      <c r="E62" s="37">
        <v>2649.8670000000002</v>
      </c>
      <c r="F62" s="37">
        <v>1946.8330000000001</v>
      </c>
    </row>
    <row r="63" spans="1:19" ht="15.5" x14ac:dyDescent="0.35">
      <c r="B63" s="107"/>
      <c r="C63" s="37" t="s">
        <v>6</v>
      </c>
      <c r="D63" s="37">
        <v>1019.621</v>
      </c>
      <c r="E63" s="37">
        <v>870.52459999999996</v>
      </c>
      <c r="F63" s="37">
        <v>790.59310000000005</v>
      </c>
    </row>
    <row r="64" spans="1:19" ht="15.5" x14ac:dyDescent="0.35">
      <c r="B64" s="107"/>
      <c r="C64" s="37" t="s">
        <v>7</v>
      </c>
      <c r="D64" s="37">
        <v>8298.67</v>
      </c>
      <c r="E64" s="37">
        <v>5332.1469999999999</v>
      </c>
      <c r="F64" s="37">
        <v>5107.0010000000002</v>
      </c>
    </row>
    <row r="65" spans="2:6" ht="15.5" x14ac:dyDescent="0.35">
      <c r="B65" s="107"/>
      <c r="C65" s="37" t="s">
        <v>8</v>
      </c>
      <c r="D65" s="37">
        <v>1344.4259999999999</v>
      </c>
      <c r="E65" s="37">
        <v>2558.6309999999999</v>
      </c>
      <c r="F65" s="37">
        <v>1679.0119999999999</v>
      </c>
    </row>
    <row r="66" spans="2:6" ht="15.5" x14ac:dyDescent="0.35">
      <c r="B66" s="107" t="s">
        <v>359</v>
      </c>
      <c r="C66" s="37" t="s">
        <v>1</v>
      </c>
      <c r="D66" s="37">
        <v>17.259399999999999</v>
      </c>
      <c r="E66" s="37">
        <v>3.3681730000000001</v>
      </c>
      <c r="F66" s="37">
        <v>3.2021899999999999</v>
      </c>
    </row>
    <row r="67" spans="2:6" ht="15.5" x14ac:dyDescent="0.35">
      <c r="B67" s="107"/>
      <c r="C67" s="37" t="s">
        <v>9</v>
      </c>
      <c r="D67" s="37">
        <v>1.3450139999999999</v>
      </c>
      <c r="E67" s="37">
        <v>1.64171</v>
      </c>
      <c r="F67" s="37">
        <v>1.1159159999999999</v>
      </c>
    </row>
    <row r="68" spans="2:6" ht="15.5" x14ac:dyDescent="0.35">
      <c r="B68" s="107"/>
      <c r="C68" s="37" t="s">
        <v>2</v>
      </c>
      <c r="D68" s="37">
        <v>103.2358</v>
      </c>
      <c r="E68" s="37">
        <v>6.4355370000000001</v>
      </c>
      <c r="F68" s="37">
        <v>1.8166990000000001</v>
      </c>
    </row>
    <row r="69" spans="2:6" ht="15.5" x14ac:dyDescent="0.35">
      <c r="B69" s="107"/>
      <c r="C69" s="37" t="s">
        <v>10</v>
      </c>
      <c r="D69" s="37">
        <v>135.21860000000001</v>
      </c>
      <c r="E69" s="37">
        <v>9.6006350000000005</v>
      </c>
      <c r="F69" s="37">
        <v>6.7682919999999998</v>
      </c>
    </row>
    <row r="70" spans="2:6" ht="15.5" x14ac:dyDescent="0.35">
      <c r="B70" s="107" t="s">
        <v>360</v>
      </c>
      <c r="C70" s="37" t="s">
        <v>1</v>
      </c>
      <c r="D70" s="37">
        <v>39.300440000000002</v>
      </c>
      <c r="E70" s="37">
        <v>5.6373920000000002</v>
      </c>
      <c r="F70" s="37">
        <v>7.7397770000000001</v>
      </c>
    </row>
    <row r="71" spans="2:6" ht="15.5" x14ac:dyDescent="0.35">
      <c r="B71" s="107"/>
      <c r="C71" s="37" t="s">
        <v>9</v>
      </c>
      <c r="D71" s="37">
        <v>3.0669919999999999</v>
      </c>
      <c r="E71" s="37">
        <v>1095.9290000000001</v>
      </c>
      <c r="F71" s="37">
        <v>667.84829999999999</v>
      </c>
    </row>
    <row r="72" spans="2:6" ht="15.5" x14ac:dyDescent="0.35">
      <c r="B72" s="107"/>
      <c r="C72" s="37" t="s">
        <v>2</v>
      </c>
      <c r="D72" s="37">
        <v>433.0908</v>
      </c>
      <c r="E72" s="37">
        <v>756.32339999999999</v>
      </c>
      <c r="F72" s="37">
        <v>904.61339999999996</v>
      </c>
    </row>
    <row r="73" spans="2:6" ht="15.5" x14ac:dyDescent="0.35">
      <c r="B73" s="107"/>
      <c r="C73" s="37" t="s">
        <v>10</v>
      </c>
      <c r="D73" s="37">
        <v>7246.4949999999999</v>
      </c>
      <c r="E73" s="37">
        <v>8748.8790000000008</v>
      </c>
      <c r="F73" s="37">
        <v>4725.2539999999999</v>
      </c>
    </row>
    <row r="74" spans="2:6" ht="15.5" x14ac:dyDescent="0.35">
      <c r="B74" s="107" t="s">
        <v>361</v>
      </c>
      <c r="C74" s="37" t="s">
        <v>1</v>
      </c>
      <c r="D74" s="37">
        <v>133.76669999999999</v>
      </c>
      <c r="E74" s="37">
        <v>104.7144</v>
      </c>
      <c r="F74" s="37">
        <v>121.611</v>
      </c>
    </row>
    <row r="75" spans="2:6" ht="15.5" x14ac:dyDescent="0.35">
      <c r="B75" s="107"/>
      <c r="C75" s="37" t="s">
        <v>9</v>
      </c>
      <c r="D75" s="37">
        <v>236.55350000000001</v>
      </c>
      <c r="E75" s="37">
        <v>239.65880000000001</v>
      </c>
      <c r="F75" s="37">
        <v>251.7475</v>
      </c>
    </row>
    <row r="76" spans="2:6" ht="15.5" x14ac:dyDescent="0.35">
      <c r="B76" s="107"/>
      <c r="C76" s="37" t="s">
        <v>2</v>
      </c>
      <c r="D76" s="37">
        <v>228.8526</v>
      </c>
      <c r="E76" s="37">
        <v>310.07760000000002</v>
      </c>
      <c r="F76" s="37">
        <v>138.05959999999999</v>
      </c>
    </row>
    <row r="77" spans="2:6" ht="15.5" x14ac:dyDescent="0.35">
      <c r="B77" s="107"/>
      <c r="C77" s="37" t="s">
        <v>10</v>
      </c>
      <c r="D77" s="37">
        <v>7336.1509999999998</v>
      </c>
      <c r="E77" s="37">
        <v>3680.8180000000002</v>
      </c>
      <c r="F77" s="37">
        <v>5355.4409999999998</v>
      </c>
    </row>
    <row r="78" spans="2:6" ht="15.5" x14ac:dyDescent="0.35">
      <c r="B78" s="107"/>
      <c r="C78" s="37" t="s">
        <v>3</v>
      </c>
      <c r="D78" s="37">
        <v>2010.546</v>
      </c>
      <c r="E78" s="37">
        <v>2157.1689999999999</v>
      </c>
      <c r="F78" s="37">
        <v>4956.5010000000002</v>
      </c>
    </row>
    <row r="79" spans="2:6" ht="15.5" x14ac:dyDescent="0.35">
      <c r="B79" s="107" t="s">
        <v>362</v>
      </c>
      <c r="C79" s="37" t="s">
        <v>1</v>
      </c>
      <c r="D79" s="37">
        <v>8.71387</v>
      </c>
      <c r="E79" s="37">
        <v>5.3134930000000002</v>
      </c>
      <c r="F79" s="37">
        <v>21.232250000000001</v>
      </c>
    </row>
    <row r="80" spans="2:6" ht="15.5" x14ac:dyDescent="0.35">
      <c r="B80" s="107"/>
      <c r="C80" s="37" t="s">
        <v>9</v>
      </c>
      <c r="D80" s="37">
        <v>23.746690000000001</v>
      </c>
      <c r="E80" s="37">
        <v>100.6969</v>
      </c>
      <c r="F80" s="37">
        <v>39.446820000000002</v>
      </c>
    </row>
    <row r="81" spans="2:6" ht="15.5" x14ac:dyDescent="0.35">
      <c r="B81" s="107"/>
      <c r="C81" s="37" t="s">
        <v>2</v>
      </c>
      <c r="D81" s="37">
        <v>722.36720000000003</v>
      </c>
      <c r="E81" s="37">
        <v>1291.9549999999999</v>
      </c>
      <c r="F81" s="37">
        <v>1619.635</v>
      </c>
    </row>
    <row r="82" spans="2:6" ht="15.5" x14ac:dyDescent="0.35">
      <c r="B82" s="107"/>
      <c r="C82" s="37" t="s">
        <v>10</v>
      </c>
      <c r="D82" s="37">
        <v>3463.8760000000002</v>
      </c>
      <c r="E82" s="37">
        <v>5284.5050000000001</v>
      </c>
      <c r="F82" s="37">
        <v>2271.2139999999999</v>
      </c>
    </row>
    <row r="83" spans="2:6" ht="15.5" x14ac:dyDescent="0.35">
      <c r="B83" s="107"/>
      <c r="C83" s="37" t="s">
        <v>3</v>
      </c>
      <c r="D83" s="37">
        <v>2427.6909999999998</v>
      </c>
      <c r="E83" s="37">
        <v>890.14430000000004</v>
      </c>
      <c r="F83" s="37">
        <v>1542.3979999999999</v>
      </c>
    </row>
    <row r="84" spans="2:6" ht="15.5" x14ac:dyDescent="0.35">
      <c r="B84" s="107"/>
      <c r="C84" s="37" t="s">
        <v>11</v>
      </c>
      <c r="D84" s="37">
        <v>1996.2180000000001</v>
      </c>
      <c r="E84" s="37">
        <v>3389.652</v>
      </c>
      <c r="F84" s="37">
        <v>2160.6019999999999</v>
      </c>
    </row>
    <row r="85" spans="2:6" ht="15.5" x14ac:dyDescent="0.35">
      <c r="B85" s="107" t="s">
        <v>363</v>
      </c>
      <c r="C85" s="37" t="s">
        <v>1</v>
      </c>
      <c r="D85" s="37">
        <v>9.6425350000000005</v>
      </c>
      <c r="E85" s="37">
        <v>17.490300000000001</v>
      </c>
      <c r="F85" s="37">
        <v>30.222570000000001</v>
      </c>
    </row>
    <row r="86" spans="2:6" ht="15.5" x14ac:dyDescent="0.35">
      <c r="B86" s="107"/>
      <c r="C86" s="37" t="s">
        <v>9</v>
      </c>
      <c r="D86" s="37">
        <v>11.4107</v>
      </c>
      <c r="E86" s="37">
        <v>9.3032760000000003</v>
      </c>
      <c r="F86" s="37">
        <v>35.651060000000001</v>
      </c>
    </row>
    <row r="87" spans="2:6" ht="15.5" x14ac:dyDescent="0.35">
      <c r="B87" s="107"/>
      <c r="C87" s="37" t="s">
        <v>2</v>
      </c>
      <c r="D87" s="37">
        <v>15.09587</v>
      </c>
      <c r="E87" s="37">
        <v>11.25812</v>
      </c>
      <c r="F87" s="37">
        <v>39.990769999999998</v>
      </c>
    </row>
    <row r="88" spans="2:6" ht="15.5" x14ac:dyDescent="0.35">
      <c r="B88" s="107"/>
      <c r="C88" s="37" t="s">
        <v>10</v>
      </c>
      <c r="D88" s="37">
        <v>170.3717</v>
      </c>
      <c r="E88" s="37">
        <v>102.2715</v>
      </c>
      <c r="F88" s="37">
        <v>135.05950000000001</v>
      </c>
    </row>
    <row r="89" spans="2:6" ht="15.5" x14ac:dyDescent="0.35">
      <c r="B89" s="107"/>
      <c r="C89" s="37" t="s">
        <v>3</v>
      </c>
      <c r="D89" s="37">
        <v>633.32270000000005</v>
      </c>
      <c r="E89" s="37">
        <v>407.74549999999999</v>
      </c>
      <c r="F89" s="37">
        <v>4268.2830000000004</v>
      </c>
    </row>
    <row r="90" spans="2:6" ht="15.5" x14ac:dyDescent="0.35">
      <c r="B90" s="107"/>
      <c r="C90" s="37" t="s">
        <v>11</v>
      </c>
      <c r="D90" s="37">
        <v>4642.268</v>
      </c>
      <c r="E90" s="37">
        <v>3141.7469999999998</v>
      </c>
      <c r="F90" s="37">
        <v>8693.902</v>
      </c>
    </row>
    <row r="91" spans="2:6" ht="15.5" x14ac:dyDescent="0.35">
      <c r="B91" s="107"/>
      <c r="C91" s="37" t="s">
        <v>4</v>
      </c>
      <c r="D91" s="37">
        <v>3563.402</v>
      </c>
      <c r="E91" s="37">
        <v>1904.68</v>
      </c>
      <c r="F91" s="37">
        <v>8879.2649999999994</v>
      </c>
    </row>
    <row r="92" spans="2:6" ht="15.5" x14ac:dyDescent="0.35">
      <c r="B92" s="107" t="s">
        <v>364</v>
      </c>
      <c r="C92" s="37" t="s">
        <v>1</v>
      </c>
      <c r="D92" s="37">
        <v>434.15750000000003</v>
      </c>
      <c r="E92" s="37">
        <v>394.07920000000001</v>
      </c>
      <c r="F92" s="37">
        <v>421.27390000000003</v>
      </c>
    </row>
    <row r="93" spans="2:6" ht="15.5" x14ac:dyDescent="0.35">
      <c r="B93" s="107"/>
      <c r="C93" s="37" t="s">
        <v>2</v>
      </c>
      <c r="D93" s="37">
        <v>137.57329999999999</v>
      </c>
      <c r="E93" s="37">
        <v>10.54749</v>
      </c>
      <c r="F93" s="37">
        <v>14.70919</v>
      </c>
    </row>
    <row r="94" spans="2:6" ht="15.5" x14ac:dyDescent="0.35">
      <c r="B94" s="107"/>
      <c r="C94" s="37" t="s">
        <v>3</v>
      </c>
      <c r="D94" s="37">
        <v>1.385856</v>
      </c>
      <c r="E94" s="37">
        <v>0.31748599999999999</v>
      </c>
      <c r="F94" s="37">
        <v>1.12714</v>
      </c>
    </row>
    <row r="95" spans="2:6" ht="15.5" x14ac:dyDescent="0.35">
      <c r="B95" s="107"/>
      <c r="C95" s="37" t="s">
        <v>4</v>
      </c>
      <c r="D95" s="37">
        <v>0.69585799999999998</v>
      </c>
      <c r="E95" s="37">
        <v>0.101134</v>
      </c>
      <c r="F95" s="37">
        <v>0.26629999999999998</v>
      </c>
    </row>
    <row r="96" spans="2:6" ht="15.5" x14ac:dyDescent="0.35">
      <c r="B96" s="107" t="s">
        <v>365</v>
      </c>
      <c r="C96" s="37" t="s">
        <v>1</v>
      </c>
      <c r="D96" s="37">
        <v>51.13514</v>
      </c>
      <c r="E96" s="37">
        <v>59.06664</v>
      </c>
      <c r="F96" s="37">
        <v>62.902009999999997</v>
      </c>
    </row>
    <row r="97" spans="1:13" ht="15.5" x14ac:dyDescent="0.35">
      <c r="B97" s="107"/>
      <c r="C97" s="37" t="s">
        <v>2</v>
      </c>
      <c r="D97" s="37">
        <v>0.67210599999999998</v>
      </c>
      <c r="E97" s="37">
        <v>1.513924</v>
      </c>
      <c r="F97" s="37">
        <v>1.58727</v>
      </c>
    </row>
    <row r="98" spans="1:13" ht="15.5" x14ac:dyDescent="0.35">
      <c r="B98" s="107"/>
      <c r="C98" s="37" t="s">
        <v>3</v>
      </c>
      <c r="D98" s="37">
        <v>0.44406600000000002</v>
      </c>
      <c r="E98" s="37">
        <v>0.39887299999999998</v>
      </c>
      <c r="F98" s="37">
        <v>0.65236300000000003</v>
      </c>
    </row>
    <row r="99" spans="1:13" ht="15.5" x14ac:dyDescent="0.35">
      <c r="B99" s="107"/>
      <c r="C99" s="37" t="s">
        <v>4</v>
      </c>
      <c r="D99" s="37">
        <v>0.41462199999999999</v>
      </c>
      <c r="E99" s="37">
        <v>1.0387759999999999</v>
      </c>
      <c r="F99" s="37">
        <v>0.347244</v>
      </c>
    </row>
    <row r="101" spans="1:13" s="18" customFormat="1" ht="36.65" customHeight="1" x14ac:dyDescent="0.3">
      <c r="A101" s="6" t="s">
        <v>5053</v>
      </c>
      <c r="B101" s="19"/>
      <c r="C101" s="19"/>
      <c r="D101" s="19"/>
    </row>
    <row r="102" spans="1:13" s="18" customFormat="1" x14ac:dyDescent="0.3">
      <c r="B102" s="25" t="s">
        <v>349</v>
      </c>
      <c r="C102" s="26" t="s">
        <v>350</v>
      </c>
      <c r="D102" s="25" t="s">
        <v>351</v>
      </c>
      <c r="E102" s="26" t="s">
        <v>350</v>
      </c>
      <c r="F102" s="25" t="s">
        <v>351</v>
      </c>
      <c r="G102" s="29"/>
      <c r="H102" s="30" t="s">
        <v>0</v>
      </c>
      <c r="I102" s="30" t="s">
        <v>5105</v>
      </c>
      <c r="J102" s="30" t="s">
        <v>352</v>
      </c>
      <c r="K102" s="30" t="s">
        <v>353</v>
      </c>
      <c r="L102" s="30" t="s">
        <v>354</v>
      </c>
      <c r="M102" s="30"/>
    </row>
    <row r="103" spans="1:13" s="18" customFormat="1" ht="14.5" x14ac:dyDescent="0.35">
      <c r="B103" s="30" t="s">
        <v>241</v>
      </c>
      <c r="C103" s="27" t="s">
        <v>0</v>
      </c>
      <c r="D103" s="31">
        <v>18.989999999999998</v>
      </c>
      <c r="E103" s="30" t="s">
        <v>5105</v>
      </c>
      <c r="F103" s="31">
        <v>15.29</v>
      </c>
      <c r="G103" s="29"/>
      <c r="H103" s="31">
        <v>18.989999999999998</v>
      </c>
      <c r="I103" s="31">
        <v>15.29</v>
      </c>
      <c r="J103" s="30">
        <f t="shared" ref="J103:J114" si="3">I103-H103</f>
        <v>-3.6999999999999993</v>
      </c>
      <c r="K103" s="30">
        <f>J103-4.05</f>
        <v>-7.7499999999999991</v>
      </c>
      <c r="L103" s="30">
        <f>2^-K103</f>
        <v>215.26948230495077</v>
      </c>
      <c r="M103" s="30" t="s">
        <v>14</v>
      </c>
    </row>
    <row r="104" spans="1:13" s="18" customFormat="1" ht="14.5" x14ac:dyDescent="0.35">
      <c r="B104" s="30" t="s">
        <v>241</v>
      </c>
      <c r="C104" s="27" t="s">
        <v>0</v>
      </c>
      <c r="D104" s="31">
        <v>18.71</v>
      </c>
      <c r="E104" s="30" t="s">
        <v>5105</v>
      </c>
      <c r="F104" s="31">
        <v>15.57</v>
      </c>
      <c r="G104" s="29"/>
      <c r="H104" s="31">
        <v>18.71</v>
      </c>
      <c r="I104" s="31">
        <v>15.57</v>
      </c>
      <c r="J104" s="30">
        <f t="shared" si="3"/>
        <v>-3.1400000000000006</v>
      </c>
      <c r="K104" s="30">
        <f t="shared" ref="K104:K114" si="4">J104-4.05</f>
        <v>-7.19</v>
      </c>
      <c r="L104" s="30">
        <f t="shared" ref="L104:L114" si="5">2^-K104</f>
        <v>146.01775563115828</v>
      </c>
      <c r="M104" s="30" t="s">
        <v>15</v>
      </c>
    </row>
    <row r="105" spans="1:13" s="18" customFormat="1" ht="14.5" x14ac:dyDescent="0.35">
      <c r="B105" s="30" t="s">
        <v>355</v>
      </c>
      <c r="C105" s="27" t="s">
        <v>0</v>
      </c>
      <c r="D105" s="31">
        <v>18.309999999999999</v>
      </c>
      <c r="E105" s="30" t="s">
        <v>5105</v>
      </c>
      <c r="F105" s="31">
        <v>16.11</v>
      </c>
      <c r="G105" s="29"/>
      <c r="H105" s="31">
        <v>18.309999999999999</v>
      </c>
      <c r="I105" s="31">
        <v>16.11</v>
      </c>
      <c r="J105" s="30">
        <f t="shared" si="3"/>
        <v>-2.1999999999999993</v>
      </c>
      <c r="K105" s="30">
        <f t="shared" si="4"/>
        <v>-6.2499999999999991</v>
      </c>
      <c r="L105" s="30">
        <f t="shared" si="5"/>
        <v>76.109255360174089</v>
      </c>
      <c r="M105" s="30" t="s">
        <v>16</v>
      </c>
    </row>
    <row r="106" spans="1:13" s="18" customFormat="1" ht="14.5" x14ac:dyDescent="0.35">
      <c r="B106" s="30" t="s">
        <v>355</v>
      </c>
      <c r="C106" s="27" t="s">
        <v>0</v>
      </c>
      <c r="D106" s="31">
        <v>17.75</v>
      </c>
      <c r="E106" s="30" t="s">
        <v>5105</v>
      </c>
      <c r="F106" s="31">
        <v>15.96</v>
      </c>
      <c r="G106" s="29"/>
      <c r="H106" s="31">
        <v>17.75</v>
      </c>
      <c r="I106" s="31">
        <v>15.96</v>
      </c>
      <c r="J106" s="30">
        <f t="shared" si="3"/>
        <v>-1.7899999999999991</v>
      </c>
      <c r="K106" s="30">
        <f t="shared" si="4"/>
        <v>-5.839999999999999</v>
      </c>
      <c r="L106" s="30">
        <f t="shared" si="5"/>
        <v>57.281604539390173</v>
      </c>
      <c r="M106" s="30" t="s">
        <v>17</v>
      </c>
    </row>
    <row r="107" spans="1:13" s="18" customFormat="1" ht="14.5" x14ac:dyDescent="0.35">
      <c r="B107" s="30" t="s">
        <v>356</v>
      </c>
      <c r="C107" s="27" t="s">
        <v>0</v>
      </c>
      <c r="D107" s="31">
        <v>16.59</v>
      </c>
      <c r="E107" s="30" t="s">
        <v>5105</v>
      </c>
      <c r="F107" s="31">
        <v>16.32</v>
      </c>
      <c r="G107" s="29"/>
      <c r="H107" s="31">
        <v>16.59</v>
      </c>
      <c r="I107" s="31">
        <v>16.32</v>
      </c>
      <c r="J107" s="30">
        <f t="shared" si="3"/>
        <v>-0.26999999999999957</v>
      </c>
      <c r="K107" s="30">
        <f t="shared" si="4"/>
        <v>-4.3199999999999994</v>
      </c>
      <c r="L107" s="30">
        <f t="shared" si="5"/>
        <v>19.973288782425783</v>
      </c>
      <c r="M107" s="30" t="s">
        <v>18</v>
      </c>
    </row>
    <row r="108" spans="1:13" s="18" customFormat="1" ht="14.5" x14ac:dyDescent="0.35">
      <c r="B108" s="30" t="s">
        <v>356</v>
      </c>
      <c r="C108" s="27" t="s">
        <v>0</v>
      </c>
      <c r="D108" s="31">
        <v>16.600000000000001</v>
      </c>
      <c r="E108" s="30" t="s">
        <v>5105</v>
      </c>
      <c r="F108" s="31">
        <v>16.670000000000002</v>
      </c>
      <c r="G108" s="29"/>
      <c r="H108" s="31">
        <v>16.600000000000001</v>
      </c>
      <c r="I108" s="31">
        <v>16.670000000000002</v>
      </c>
      <c r="J108" s="30">
        <f t="shared" si="3"/>
        <v>7.0000000000000284E-2</v>
      </c>
      <c r="K108" s="30">
        <f t="shared" si="4"/>
        <v>-3.9799999999999995</v>
      </c>
      <c r="L108" s="30">
        <f t="shared" si="5"/>
        <v>15.779723271893737</v>
      </c>
      <c r="M108" s="30" t="s">
        <v>19</v>
      </c>
    </row>
    <row r="109" spans="1:13" s="18" customFormat="1" ht="14.5" x14ac:dyDescent="0.35">
      <c r="B109" s="30" t="s">
        <v>5167</v>
      </c>
      <c r="C109" s="27" t="s">
        <v>0</v>
      </c>
      <c r="D109" s="31">
        <v>17.53</v>
      </c>
      <c r="E109" s="30" t="s">
        <v>5105</v>
      </c>
      <c r="F109" s="31">
        <v>21.58</v>
      </c>
      <c r="G109" s="29"/>
      <c r="H109" s="31">
        <v>17.53</v>
      </c>
      <c r="I109" s="31">
        <v>21.58</v>
      </c>
      <c r="J109" s="30">
        <f t="shared" si="3"/>
        <v>4.0499999999999972</v>
      </c>
      <c r="K109" s="30">
        <f t="shared" si="4"/>
        <v>0</v>
      </c>
      <c r="L109" s="30">
        <f t="shared" si="5"/>
        <v>1</v>
      </c>
      <c r="M109" s="30" t="s">
        <v>14</v>
      </c>
    </row>
    <row r="110" spans="1:13" s="18" customFormat="1" ht="14.5" x14ac:dyDescent="0.35">
      <c r="B110" s="30" t="s">
        <v>5167</v>
      </c>
      <c r="C110" s="27" t="s">
        <v>0</v>
      </c>
      <c r="D110" s="31">
        <v>17.690000000000001</v>
      </c>
      <c r="E110" s="30" t="s">
        <v>5105</v>
      </c>
      <c r="F110" s="31">
        <v>21.32</v>
      </c>
      <c r="G110" s="29"/>
      <c r="H110" s="31">
        <v>17.690000000000001</v>
      </c>
      <c r="I110" s="31">
        <v>21.32</v>
      </c>
      <c r="J110" s="30">
        <f t="shared" si="3"/>
        <v>3.629999999999999</v>
      </c>
      <c r="K110" s="30">
        <f t="shared" si="4"/>
        <v>-0.42000000000000082</v>
      </c>
      <c r="L110" s="30">
        <f t="shared" si="5"/>
        <v>1.3379275547861129</v>
      </c>
      <c r="M110" s="30" t="s">
        <v>15</v>
      </c>
    </row>
    <row r="111" spans="1:13" s="18" customFormat="1" ht="14.5" x14ac:dyDescent="0.35">
      <c r="B111" s="30" t="s">
        <v>5256</v>
      </c>
      <c r="C111" s="27" t="s">
        <v>0</v>
      </c>
      <c r="D111" s="31">
        <v>19.8</v>
      </c>
      <c r="E111" s="30" t="s">
        <v>5105</v>
      </c>
      <c r="F111" s="31">
        <v>20.27</v>
      </c>
      <c r="G111" s="28"/>
      <c r="H111" s="31">
        <v>19.8</v>
      </c>
      <c r="I111" s="31">
        <v>20.27</v>
      </c>
      <c r="J111" s="30">
        <f t="shared" si="3"/>
        <v>0.46999999999999886</v>
      </c>
      <c r="K111" s="30">
        <f t="shared" si="4"/>
        <v>-3.580000000000001</v>
      </c>
      <c r="L111" s="30">
        <f t="shared" si="5"/>
        <v>11.958793989079515</v>
      </c>
      <c r="M111" s="30" t="s">
        <v>16</v>
      </c>
    </row>
    <row r="112" spans="1:13" s="18" customFormat="1" ht="14.5" x14ac:dyDescent="0.35">
      <c r="B112" s="30" t="s">
        <v>5256</v>
      </c>
      <c r="C112" s="27" t="s">
        <v>0</v>
      </c>
      <c r="D112" s="31">
        <v>18.84</v>
      </c>
      <c r="E112" s="30" t="s">
        <v>5105</v>
      </c>
      <c r="F112" s="31">
        <v>20.54</v>
      </c>
      <c r="G112" s="28"/>
      <c r="H112" s="31">
        <v>18.84</v>
      </c>
      <c r="I112" s="31">
        <v>20.54</v>
      </c>
      <c r="J112" s="30">
        <f t="shared" si="3"/>
        <v>1.6999999999999993</v>
      </c>
      <c r="K112" s="30">
        <f t="shared" si="4"/>
        <v>-2.3500000000000005</v>
      </c>
      <c r="L112" s="30">
        <f t="shared" si="5"/>
        <v>5.0982425092770498</v>
      </c>
      <c r="M112" s="30" t="s">
        <v>17</v>
      </c>
    </row>
    <row r="113" spans="1:13" s="18" customFormat="1" ht="14.5" x14ac:dyDescent="0.35">
      <c r="B113" s="30" t="s">
        <v>5209</v>
      </c>
      <c r="C113" s="27" t="s">
        <v>0</v>
      </c>
      <c r="D113" s="31">
        <v>17.829999999999998</v>
      </c>
      <c r="E113" s="30" t="s">
        <v>5105</v>
      </c>
      <c r="F113" s="31">
        <v>21.66</v>
      </c>
      <c r="G113" s="28"/>
      <c r="H113" s="31">
        <v>17.829999999999998</v>
      </c>
      <c r="I113" s="31">
        <v>21.66</v>
      </c>
      <c r="J113" s="30">
        <f t="shared" si="3"/>
        <v>3.8300000000000018</v>
      </c>
      <c r="K113" s="30">
        <f t="shared" si="4"/>
        <v>-0.21999999999999797</v>
      </c>
      <c r="L113" s="30">
        <f t="shared" si="5"/>
        <v>1.1647335864684543</v>
      </c>
      <c r="M113" s="30" t="s">
        <v>18</v>
      </c>
    </row>
    <row r="114" spans="1:13" s="18" customFormat="1" ht="14.5" x14ac:dyDescent="0.35">
      <c r="B114" s="30" t="s">
        <v>5209</v>
      </c>
      <c r="C114" s="27" t="s">
        <v>0</v>
      </c>
      <c r="D114" s="31">
        <v>18.53</v>
      </c>
      <c r="E114" s="30" t="s">
        <v>5105</v>
      </c>
      <c r="F114" s="31">
        <v>20.62</v>
      </c>
      <c r="G114" s="28"/>
      <c r="H114" s="31">
        <v>18.53</v>
      </c>
      <c r="I114" s="31">
        <v>20.62</v>
      </c>
      <c r="J114" s="30">
        <f t="shared" si="3"/>
        <v>2.09</v>
      </c>
      <c r="K114" s="30">
        <f t="shared" si="4"/>
        <v>-1.96</v>
      </c>
      <c r="L114" s="30">
        <f t="shared" si="5"/>
        <v>3.8906197896491421</v>
      </c>
      <c r="M114" s="30" t="s">
        <v>19</v>
      </c>
    </row>
    <row r="115" spans="1:13" s="18" customFormat="1" ht="14.5" x14ac:dyDescent="0.3">
      <c r="M115" s="19" t="s">
        <v>5301</v>
      </c>
    </row>
    <row r="116" spans="1:13" ht="27" customHeight="1" x14ac:dyDescent="0.3">
      <c r="A116" s="6" t="s">
        <v>5321</v>
      </c>
      <c r="B116" s="3"/>
      <c r="C116" s="3"/>
      <c r="D116" s="3"/>
      <c r="E116" s="12"/>
      <c r="F116" s="3"/>
    </row>
    <row r="117" spans="1:13" x14ac:dyDescent="0.3">
      <c r="A117" s="3"/>
      <c r="B117" s="7"/>
      <c r="C117" s="7" t="s">
        <v>85</v>
      </c>
      <c r="D117" s="7" t="s">
        <v>86</v>
      </c>
      <c r="E117" s="7" t="s">
        <v>87</v>
      </c>
      <c r="F117" s="3"/>
    </row>
    <row r="118" spans="1:13" x14ac:dyDescent="0.3">
      <c r="A118" s="3"/>
      <c r="B118" s="5" t="s">
        <v>51</v>
      </c>
      <c r="C118" s="5">
        <v>129</v>
      </c>
      <c r="D118" s="5">
        <v>156</v>
      </c>
      <c r="E118" s="11">
        <v>82.692307692307693</v>
      </c>
      <c r="F118" s="3"/>
    </row>
    <row r="119" spans="1:13" x14ac:dyDescent="0.3">
      <c r="A119" s="3"/>
      <c r="B119" s="5" t="s">
        <v>52</v>
      </c>
      <c r="C119" s="5">
        <v>174</v>
      </c>
      <c r="D119" s="5">
        <v>210</v>
      </c>
      <c r="E119" s="11">
        <v>82.857142857142861</v>
      </c>
      <c r="F119" s="3"/>
    </row>
    <row r="120" spans="1:13" x14ac:dyDescent="0.3">
      <c r="A120" s="3"/>
      <c r="B120" s="5" t="s">
        <v>53</v>
      </c>
      <c r="C120" s="5">
        <v>153</v>
      </c>
      <c r="D120" s="5">
        <v>165</v>
      </c>
      <c r="E120" s="11">
        <v>92.72727272727272</v>
      </c>
      <c r="F120" s="3"/>
    </row>
    <row r="121" spans="1:13" x14ac:dyDescent="0.3">
      <c r="A121" s="3"/>
      <c r="B121" s="5" t="s">
        <v>54</v>
      </c>
      <c r="C121" s="5">
        <v>64</v>
      </c>
      <c r="D121" s="5">
        <v>66</v>
      </c>
      <c r="E121" s="11">
        <v>96.969696969696969</v>
      </c>
      <c r="F121" s="3"/>
    </row>
    <row r="122" spans="1:13" x14ac:dyDescent="0.3">
      <c r="A122" s="3"/>
      <c r="B122" s="5" t="s">
        <v>55</v>
      </c>
      <c r="C122" s="5">
        <v>164</v>
      </c>
      <c r="D122" s="5">
        <v>189</v>
      </c>
      <c r="E122" s="11">
        <v>86.772486772486772</v>
      </c>
      <c r="F122" s="3"/>
    </row>
    <row r="123" spans="1:13" x14ac:dyDescent="0.3">
      <c r="A123" s="3"/>
      <c r="B123" s="5" t="s">
        <v>56</v>
      </c>
      <c r="C123" s="5">
        <v>156</v>
      </c>
      <c r="D123" s="5">
        <v>163</v>
      </c>
      <c r="E123" s="11">
        <v>95.705521472392647</v>
      </c>
      <c r="F123" s="3"/>
    </row>
    <row r="124" spans="1:13" x14ac:dyDescent="0.3">
      <c r="A124" s="3"/>
      <c r="B124" s="5" t="s">
        <v>57</v>
      </c>
      <c r="C124" s="5">
        <v>60</v>
      </c>
      <c r="D124" s="5">
        <v>74</v>
      </c>
      <c r="E124" s="11">
        <v>81.081081081081081</v>
      </c>
      <c r="F124" s="3"/>
    </row>
    <row r="125" spans="1:13" x14ac:dyDescent="0.3">
      <c r="A125" s="3"/>
      <c r="B125" s="5" t="s">
        <v>58</v>
      </c>
      <c r="C125" s="5">
        <v>191</v>
      </c>
      <c r="D125" s="5">
        <v>211</v>
      </c>
      <c r="E125" s="11">
        <v>90.521327014218016</v>
      </c>
      <c r="F125" s="3"/>
    </row>
    <row r="126" spans="1:13" x14ac:dyDescent="0.3">
      <c r="A126" s="3"/>
      <c r="B126" s="5" t="s">
        <v>59</v>
      </c>
      <c r="C126" s="5">
        <v>120</v>
      </c>
      <c r="D126" s="5">
        <v>148</v>
      </c>
      <c r="E126" s="11">
        <v>81.081081081081081</v>
      </c>
      <c r="F126" s="3"/>
    </row>
    <row r="127" spans="1:13" x14ac:dyDescent="0.3">
      <c r="A127" s="3"/>
      <c r="B127" s="5" t="s">
        <v>60</v>
      </c>
      <c r="C127" s="5">
        <v>228</v>
      </c>
      <c r="D127" s="5">
        <v>260</v>
      </c>
      <c r="E127" s="11">
        <v>87.692307692307693</v>
      </c>
      <c r="F127" s="3"/>
    </row>
    <row r="128" spans="1:13" x14ac:dyDescent="0.3">
      <c r="A128" s="3"/>
      <c r="B128" s="5" t="s">
        <v>61</v>
      </c>
      <c r="C128" s="5">
        <v>177</v>
      </c>
      <c r="D128" s="5">
        <v>197</v>
      </c>
      <c r="E128" s="11">
        <v>89.847715736040612</v>
      </c>
      <c r="F128" s="3"/>
    </row>
    <row r="129" spans="1:6" x14ac:dyDescent="0.3">
      <c r="A129" s="3"/>
      <c r="B129" s="5" t="s">
        <v>62</v>
      </c>
      <c r="C129" s="5">
        <v>135</v>
      </c>
      <c r="D129" s="5">
        <v>135</v>
      </c>
      <c r="E129" s="11">
        <v>100</v>
      </c>
      <c r="F129" s="3"/>
    </row>
    <row r="130" spans="1:6" x14ac:dyDescent="0.3">
      <c r="A130" s="3"/>
      <c r="B130" s="5" t="s">
        <v>63</v>
      </c>
      <c r="C130" s="5">
        <v>165</v>
      </c>
      <c r="D130" s="5">
        <v>206</v>
      </c>
      <c r="E130" s="11">
        <v>80.097087378640779</v>
      </c>
      <c r="F130" s="3"/>
    </row>
    <row r="131" spans="1:6" x14ac:dyDescent="0.3">
      <c r="A131" s="3"/>
      <c r="B131" s="5" t="s">
        <v>64</v>
      </c>
      <c r="C131" s="5">
        <v>169</v>
      </c>
      <c r="D131" s="5">
        <v>195</v>
      </c>
      <c r="E131" s="11">
        <v>86.666666666666671</v>
      </c>
      <c r="F131" s="3"/>
    </row>
    <row r="132" spans="1:6" x14ac:dyDescent="0.3">
      <c r="A132" s="3"/>
      <c r="B132" s="5" t="s">
        <v>65</v>
      </c>
      <c r="C132" s="5">
        <v>234</v>
      </c>
      <c r="D132" s="5">
        <v>278</v>
      </c>
      <c r="E132" s="11">
        <v>84.172661870503589</v>
      </c>
      <c r="F132" s="3"/>
    </row>
    <row r="133" spans="1:6" x14ac:dyDescent="0.3">
      <c r="A133" s="3"/>
      <c r="B133" s="5" t="s">
        <v>66</v>
      </c>
      <c r="C133" s="5">
        <v>138</v>
      </c>
      <c r="D133" s="5">
        <v>140</v>
      </c>
      <c r="E133" s="11">
        <v>98.571428571428584</v>
      </c>
      <c r="F133" s="3"/>
    </row>
    <row r="134" spans="1:6" x14ac:dyDescent="0.3">
      <c r="A134" s="3"/>
      <c r="B134" s="5" t="s">
        <v>67</v>
      </c>
      <c r="C134" s="5">
        <v>162</v>
      </c>
      <c r="D134" s="5">
        <v>167</v>
      </c>
      <c r="E134" s="11">
        <v>97.005988023952099</v>
      </c>
      <c r="F134" s="3"/>
    </row>
    <row r="135" spans="1:6" x14ac:dyDescent="0.3">
      <c r="A135" s="3"/>
      <c r="B135" s="7" t="s">
        <v>82</v>
      </c>
      <c r="C135" s="7">
        <f>AVERAGE(C118:C134)</f>
        <v>154.05882352941177</v>
      </c>
      <c r="D135" s="7">
        <f t="shared" ref="D135:E135" si="6">AVERAGE(D118:D134)</f>
        <v>174.11764705882354</v>
      </c>
      <c r="E135" s="7">
        <f t="shared" si="6"/>
        <v>89.085986682777644</v>
      </c>
      <c r="F135" s="3"/>
    </row>
    <row r="136" spans="1:6" x14ac:dyDescent="0.3">
      <c r="D136" s="2"/>
      <c r="E136" s="2"/>
    </row>
    <row r="137" spans="1:6" x14ac:dyDescent="0.3">
      <c r="B137" s="7"/>
      <c r="C137" s="7" t="s">
        <v>85</v>
      </c>
      <c r="D137" s="7" t="s">
        <v>86</v>
      </c>
      <c r="E137" s="7" t="s">
        <v>87</v>
      </c>
    </row>
    <row r="138" spans="1:6" x14ac:dyDescent="0.3">
      <c r="B138" s="5" t="s">
        <v>414</v>
      </c>
      <c r="C138" s="5">
        <v>132</v>
      </c>
      <c r="D138" s="5">
        <v>139</v>
      </c>
      <c r="E138" s="11">
        <v>94.964028776978409</v>
      </c>
    </row>
    <row r="139" spans="1:6" x14ac:dyDescent="0.3">
      <c r="B139" s="5" t="s">
        <v>415</v>
      </c>
      <c r="C139" s="5">
        <v>32</v>
      </c>
      <c r="D139" s="5">
        <v>102</v>
      </c>
      <c r="E139" s="11">
        <v>31.372549019607842</v>
      </c>
    </row>
    <row r="140" spans="1:6" x14ac:dyDescent="0.3">
      <c r="B140" s="5" t="s">
        <v>416</v>
      </c>
      <c r="C140" s="5">
        <v>73</v>
      </c>
      <c r="D140" s="5">
        <v>104</v>
      </c>
      <c r="E140" s="11">
        <v>70.192307692307693</v>
      </c>
    </row>
    <row r="141" spans="1:6" x14ac:dyDescent="0.3">
      <c r="B141" s="5" t="s">
        <v>417</v>
      </c>
      <c r="C141" s="5">
        <v>23</v>
      </c>
      <c r="D141" s="5">
        <v>127</v>
      </c>
      <c r="E141" s="11">
        <v>18.110236220472441</v>
      </c>
    </row>
    <row r="142" spans="1:6" x14ac:dyDescent="0.3">
      <c r="B142" s="5" t="s">
        <v>418</v>
      </c>
      <c r="C142" s="5">
        <v>51</v>
      </c>
      <c r="D142" s="5">
        <v>89</v>
      </c>
      <c r="E142" s="11">
        <v>57.303370786516851</v>
      </c>
    </row>
    <row r="143" spans="1:6" x14ac:dyDescent="0.3">
      <c r="B143" s="5" t="s">
        <v>419</v>
      </c>
      <c r="C143" s="5">
        <v>109</v>
      </c>
      <c r="D143" s="5">
        <v>154</v>
      </c>
      <c r="E143" s="11">
        <v>70.779220779220779</v>
      </c>
    </row>
    <row r="144" spans="1:6" x14ac:dyDescent="0.3">
      <c r="B144" s="5" t="s">
        <v>420</v>
      </c>
      <c r="C144" s="5">
        <v>12</v>
      </c>
      <c r="D144" s="5">
        <v>94</v>
      </c>
      <c r="E144" s="11">
        <v>12.76595744680851</v>
      </c>
    </row>
    <row r="145" spans="1:5" x14ac:dyDescent="0.3">
      <c r="B145" s="5" t="s">
        <v>421</v>
      </c>
      <c r="C145" s="5">
        <v>25</v>
      </c>
      <c r="D145" s="5">
        <v>55</v>
      </c>
      <c r="E145" s="11">
        <v>45.454545454545453</v>
      </c>
    </row>
    <row r="146" spans="1:5" x14ac:dyDescent="0.3">
      <c r="B146" s="5" t="s">
        <v>422</v>
      </c>
      <c r="C146" s="5">
        <v>12</v>
      </c>
      <c r="D146" s="5">
        <v>33</v>
      </c>
      <c r="E146" s="11">
        <v>36.363636363636367</v>
      </c>
    </row>
    <row r="147" spans="1:5" x14ac:dyDescent="0.3">
      <c r="B147" s="5" t="s">
        <v>423</v>
      </c>
      <c r="C147" s="5">
        <v>78</v>
      </c>
      <c r="D147" s="5">
        <v>137</v>
      </c>
      <c r="E147" s="11">
        <v>56.934306569343065</v>
      </c>
    </row>
    <row r="148" spans="1:5" x14ac:dyDescent="0.3">
      <c r="B148" s="5" t="s">
        <v>424</v>
      </c>
      <c r="C148" s="5">
        <v>15</v>
      </c>
      <c r="D148" s="5">
        <v>62</v>
      </c>
      <c r="E148" s="11">
        <v>24.193548387096776</v>
      </c>
    </row>
    <row r="149" spans="1:5" x14ac:dyDescent="0.3">
      <c r="B149" s="5" t="s">
        <v>425</v>
      </c>
      <c r="C149" s="5">
        <v>51</v>
      </c>
      <c r="D149" s="5">
        <v>80</v>
      </c>
      <c r="E149" s="11">
        <v>63.749999999999993</v>
      </c>
    </row>
    <row r="150" spans="1:5" x14ac:dyDescent="0.3">
      <c r="B150" s="5" t="s">
        <v>426</v>
      </c>
      <c r="C150" s="5">
        <v>145</v>
      </c>
      <c r="D150" s="5">
        <v>167</v>
      </c>
      <c r="E150" s="11">
        <v>86.82634730538922</v>
      </c>
    </row>
    <row r="151" spans="1:5" x14ac:dyDescent="0.3">
      <c r="B151" s="5" t="s">
        <v>427</v>
      </c>
      <c r="C151" s="5">
        <v>49</v>
      </c>
      <c r="D151" s="5">
        <v>79</v>
      </c>
      <c r="E151" s="11">
        <v>62.025316455696199</v>
      </c>
    </row>
    <row r="152" spans="1:5" x14ac:dyDescent="0.3">
      <c r="B152" s="5" t="s">
        <v>428</v>
      </c>
      <c r="C152" s="5">
        <v>76</v>
      </c>
      <c r="D152" s="5">
        <v>117</v>
      </c>
      <c r="E152" s="11">
        <v>64.957264957264954</v>
      </c>
    </row>
    <row r="153" spans="1:5" x14ac:dyDescent="0.3">
      <c r="B153" s="8" t="s">
        <v>82</v>
      </c>
      <c r="C153" s="8">
        <f>AVERAGE(C138:C152)</f>
        <v>58.866666666666667</v>
      </c>
      <c r="D153" s="8">
        <f>AVERAGE(D138:D152)</f>
        <v>102.6</v>
      </c>
      <c r="E153" s="8">
        <f>AVERAGE(E138:E152)</f>
        <v>53.06617574765896</v>
      </c>
    </row>
    <row r="154" spans="1:5" x14ac:dyDescent="0.3">
      <c r="B154" s="40" t="s">
        <v>434</v>
      </c>
      <c r="C154" s="112">
        <f>TTEST(C138:C152,C118:C134,2,2)</f>
        <v>1.3336769446585768E-6</v>
      </c>
      <c r="D154" s="112">
        <f t="shared" ref="D154:E154" si="7">TTEST(D138:D152,D118:D134,2,2)</f>
        <v>2.1174134988142927E-4</v>
      </c>
      <c r="E154" s="112">
        <f t="shared" si="7"/>
        <v>2.1500341197042748E-6</v>
      </c>
    </row>
    <row r="156" spans="1:5" ht="27.65" customHeight="1" x14ac:dyDescent="0.3">
      <c r="A156" s="6" t="s">
        <v>429</v>
      </c>
    </row>
    <row r="157" spans="1:5" ht="30.65" customHeight="1" x14ac:dyDescent="0.3">
      <c r="A157" s="6"/>
      <c r="B157" s="4" t="s">
        <v>430</v>
      </c>
      <c r="C157" s="4" t="s">
        <v>431</v>
      </c>
      <c r="D157" s="4" t="s">
        <v>432</v>
      </c>
      <c r="E157" s="4" t="s">
        <v>433</v>
      </c>
    </row>
    <row r="158" spans="1:5" x14ac:dyDescent="0.3">
      <c r="B158" s="5" t="s">
        <v>51</v>
      </c>
      <c r="C158" s="5">
        <v>4</v>
      </c>
      <c r="D158" s="5">
        <v>29</v>
      </c>
      <c r="E158" s="11">
        <v>87.878787878787875</v>
      </c>
    </row>
    <row r="159" spans="1:5" x14ac:dyDescent="0.3">
      <c r="B159" s="5" t="s">
        <v>52</v>
      </c>
      <c r="C159" s="5">
        <v>3</v>
      </c>
      <c r="D159" s="5">
        <v>21</v>
      </c>
      <c r="E159" s="11">
        <v>87.5</v>
      </c>
    </row>
    <row r="160" spans="1:5" x14ac:dyDescent="0.3">
      <c r="B160" s="5" t="s">
        <v>53</v>
      </c>
      <c r="C160" s="5">
        <v>1</v>
      </c>
      <c r="D160" s="5">
        <v>19</v>
      </c>
      <c r="E160" s="11">
        <v>95</v>
      </c>
    </row>
    <row r="161" spans="2:5" x14ac:dyDescent="0.3">
      <c r="B161" s="5" t="s">
        <v>414</v>
      </c>
      <c r="C161" s="5">
        <v>3</v>
      </c>
      <c r="D161" s="5">
        <v>24</v>
      </c>
      <c r="E161" s="11">
        <v>88.888888888888886</v>
      </c>
    </row>
    <row r="162" spans="2:5" x14ac:dyDescent="0.3">
      <c r="B162" s="5" t="s">
        <v>415</v>
      </c>
      <c r="C162" s="5">
        <v>5</v>
      </c>
      <c r="D162" s="5">
        <v>20</v>
      </c>
      <c r="E162" s="11">
        <v>80</v>
      </c>
    </row>
    <row r="163" spans="2:5" ht="21.65" customHeight="1" x14ac:dyDescent="0.3">
      <c r="B163" s="39" t="s">
        <v>416</v>
      </c>
      <c r="C163" s="39">
        <v>2</v>
      </c>
      <c r="D163" s="39">
        <v>26</v>
      </c>
      <c r="E163" s="9">
        <v>92.857142857142861</v>
      </c>
    </row>
    <row r="164" spans="2:5" ht="14.5" x14ac:dyDescent="0.3">
      <c r="E164" s="19" t="s">
        <v>5302</v>
      </c>
    </row>
  </sheetData>
  <mergeCells count="9">
    <mergeCell ref="B85:B91"/>
    <mergeCell ref="B92:B95"/>
    <mergeCell ref="B96:B99"/>
    <mergeCell ref="B57:C57"/>
    <mergeCell ref="B58:B65"/>
    <mergeCell ref="B66:B69"/>
    <mergeCell ref="B70:B73"/>
    <mergeCell ref="B74:B78"/>
    <mergeCell ref="B79:B84"/>
  </mergeCells>
  <phoneticPr fontId="2" type="noConversion"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890"/>
  <sheetViews>
    <sheetView workbookViewId="0">
      <selection activeCell="G8" sqref="G8"/>
    </sheetView>
  </sheetViews>
  <sheetFormatPr defaultColWidth="8.75" defaultRowHeight="14" x14ac:dyDescent="0.3"/>
  <cols>
    <col min="1" max="1" width="15.1640625" style="18" customWidth="1"/>
    <col min="2" max="2" width="73.75" style="18" customWidth="1"/>
    <col min="3" max="10" width="12.58203125" style="18" customWidth="1"/>
    <col min="11" max="16384" width="8.75" style="18"/>
  </cols>
  <sheetData>
    <row r="1" spans="1:10" ht="29.15" customHeight="1" thickBot="1" x14ac:dyDescent="0.35">
      <c r="A1" s="111" t="s">
        <v>4695</v>
      </c>
      <c r="B1" s="111"/>
      <c r="C1" s="111"/>
      <c r="D1" s="111"/>
      <c r="E1" s="111"/>
      <c r="F1" s="111"/>
      <c r="G1" s="111"/>
      <c r="H1" s="111"/>
      <c r="I1" s="111"/>
      <c r="J1" s="111"/>
    </row>
    <row r="2" spans="1:10" ht="14.5" thickBot="1" x14ac:dyDescent="0.35">
      <c r="A2" s="69"/>
      <c r="B2" s="69" t="s">
        <v>3015</v>
      </c>
      <c r="C2" s="69" t="s">
        <v>3016</v>
      </c>
      <c r="D2" s="69" t="s">
        <v>5303</v>
      </c>
    </row>
    <row r="3" spans="1:10" x14ac:dyDescent="0.3">
      <c r="A3" s="18">
        <v>1</v>
      </c>
      <c r="B3" s="18" t="s">
        <v>3017</v>
      </c>
      <c r="C3" s="99">
        <v>3.2800920463327201E-4</v>
      </c>
      <c r="D3" s="18">
        <v>60</v>
      </c>
    </row>
    <row r="4" spans="1:10" x14ac:dyDescent="0.3">
      <c r="A4" s="18">
        <v>2</v>
      </c>
      <c r="B4" s="18" t="s">
        <v>3018</v>
      </c>
      <c r="C4" s="99">
        <v>1.4426542011376201E-2</v>
      </c>
      <c r="D4" s="18">
        <v>16</v>
      </c>
    </row>
    <row r="5" spans="1:10" x14ac:dyDescent="0.3">
      <c r="A5" s="18">
        <v>3</v>
      </c>
      <c r="B5" s="18" t="s">
        <v>3019</v>
      </c>
      <c r="C5" s="99">
        <v>3.9256518715025102E-4</v>
      </c>
      <c r="D5" s="18">
        <v>23</v>
      </c>
    </row>
    <row r="6" spans="1:10" x14ac:dyDescent="0.3">
      <c r="A6" s="18">
        <v>4</v>
      </c>
      <c r="B6" s="18" t="s">
        <v>3020</v>
      </c>
      <c r="C6" s="99">
        <v>6.2713857659213403E-6</v>
      </c>
      <c r="D6" s="18">
        <v>39</v>
      </c>
    </row>
    <row r="7" spans="1:10" x14ac:dyDescent="0.3">
      <c r="A7" s="18">
        <v>5</v>
      </c>
      <c r="B7" s="18" t="s">
        <v>3021</v>
      </c>
      <c r="C7" s="99">
        <v>1.8491801952402699E-4</v>
      </c>
      <c r="D7" s="18">
        <v>58</v>
      </c>
    </row>
    <row r="8" spans="1:10" x14ac:dyDescent="0.3">
      <c r="A8" s="18">
        <v>6</v>
      </c>
      <c r="B8" s="18" t="s">
        <v>3022</v>
      </c>
      <c r="C8" s="99">
        <v>1.9448558687669101E-3</v>
      </c>
      <c r="D8" s="18">
        <v>166</v>
      </c>
    </row>
    <row r="9" spans="1:10" x14ac:dyDescent="0.3">
      <c r="A9" s="18">
        <v>7</v>
      </c>
      <c r="B9" s="18" t="s">
        <v>3023</v>
      </c>
      <c r="C9" s="99">
        <v>1.88257953878108E-2</v>
      </c>
      <c r="D9" s="18">
        <v>10</v>
      </c>
    </row>
    <row r="10" spans="1:10" x14ac:dyDescent="0.3">
      <c r="A10" s="18">
        <v>8</v>
      </c>
      <c r="B10" s="18" t="s">
        <v>3024</v>
      </c>
      <c r="C10" s="99">
        <v>3.5812254654905201E-2</v>
      </c>
      <c r="D10" s="18">
        <v>9</v>
      </c>
    </row>
    <row r="11" spans="1:10" x14ac:dyDescent="0.3">
      <c r="A11" s="18">
        <v>9</v>
      </c>
      <c r="B11" s="18" t="s">
        <v>3025</v>
      </c>
      <c r="C11" s="99">
        <v>4.1209809113730601E-2</v>
      </c>
      <c r="D11" s="18">
        <v>11</v>
      </c>
    </row>
    <row r="12" spans="1:10" x14ac:dyDescent="0.3">
      <c r="A12" s="18">
        <v>10</v>
      </c>
      <c r="B12" s="18" t="s">
        <v>3026</v>
      </c>
      <c r="C12" s="99">
        <v>4.9651608243645097E-2</v>
      </c>
      <c r="D12" s="18">
        <v>6</v>
      </c>
    </row>
    <row r="13" spans="1:10" x14ac:dyDescent="0.3">
      <c r="A13" s="18">
        <v>11</v>
      </c>
      <c r="B13" s="18" t="s">
        <v>3027</v>
      </c>
      <c r="C13" s="99">
        <v>8.84194103832525E-3</v>
      </c>
      <c r="D13" s="18">
        <v>19</v>
      </c>
    </row>
    <row r="14" spans="1:10" x14ac:dyDescent="0.3">
      <c r="A14" s="18">
        <v>12</v>
      </c>
      <c r="B14" s="18" t="s">
        <v>3028</v>
      </c>
      <c r="C14" s="99">
        <v>2.4892618411567199E-2</v>
      </c>
      <c r="D14" s="18">
        <v>10</v>
      </c>
    </row>
    <row r="15" spans="1:10" x14ac:dyDescent="0.3">
      <c r="A15" s="18">
        <v>13</v>
      </c>
      <c r="B15" s="18" t="s">
        <v>3029</v>
      </c>
      <c r="C15" s="99">
        <v>4.9051079823201199E-2</v>
      </c>
      <c r="D15" s="18">
        <v>7</v>
      </c>
    </row>
    <row r="16" spans="1:10" x14ac:dyDescent="0.3">
      <c r="A16" s="18">
        <v>14</v>
      </c>
      <c r="B16" s="18" t="s">
        <v>3030</v>
      </c>
      <c r="C16" s="99">
        <v>4.5751875376234902E-2</v>
      </c>
      <c r="D16" s="18">
        <v>7</v>
      </c>
    </row>
    <row r="17" spans="1:10" x14ac:dyDescent="0.3">
      <c r="A17" s="18">
        <v>15</v>
      </c>
      <c r="B17" s="18" t="s">
        <v>3031</v>
      </c>
      <c r="C17" s="99">
        <v>6.5272280214989599E-4</v>
      </c>
      <c r="D17" s="18">
        <v>18</v>
      </c>
    </row>
    <row r="18" spans="1:10" x14ac:dyDescent="0.3">
      <c r="A18" s="18">
        <v>16</v>
      </c>
      <c r="B18" s="18" t="s">
        <v>3032</v>
      </c>
      <c r="C18" s="99">
        <v>3.58641481380805E-3</v>
      </c>
      <c r="D18" s="18">
        <v>19</v>
      </c>
    </row>
    <row r="19" spans="1:10" x14ac:dyDescent="0.3">
      <c r="A19" s="57">
        <v>17</v>
      </c>
      <c r="B19" s="57" t="s">
        <v>3033</v>
      </c>
      <c r="C19" s="100">
        <v>6.6472709304121703E-4</v>
      </c>
      <c r="D19" s="57">
        <v>9</v>
      </c>
    </row>
    <row r="23" spans="1:10" ht="33.65" customHeight="1" thickBot="1" x14ac:dyDescent="0.35">
      <c r="A23" s="111" t="s">
        <v>5257</v>
      </c>
      <c r="B23" s="111"/>
      <c r="C23" s="111"/>
      <c r="D23" s="111"/>
      <c r="E23" s="111"/>
      <c r="F23" s="111"/>
      <c r="G23" s="111"/>
      <c r="H23" s="111"/>
      <c r="I23" s="111"/>
      <c r="J23" s="111"/>
    </row>
    <row r="24" spans="1:10" ht="14.5" thickBot="1" x14ac:dyDescent="0.35">
      <c r="A24" s="69" t="s">
        <v>3034</v>
      </c>
      <c r="B24" s="69" t="s">
        <v>3035</v>
      </c>
      <c r="C24" s="69" t="s">
        <v>3036</v>
      </c>
      <c r="D24" s="69" t="s">
        <v>89</v>
      </c>
      <c r="E24" s="69" t="s">
        <v>90</v>
      </c>
      <c r="F24" s="69" t="s">
        <v>296</v>
      </c>
      <c r="G24" s="69" t="s">
        <v>297</v>
      </c>
      <c r="H24" s="69" t="s">
        <v>298</v>
      </c>
      <c r="I24" s="69" t="s">
        <v>3037</v>
      </c>
      <c r="J24" s="69" t="s">
        <v>5258</v>
      </c>
    </row>
    <row r="25" spans="1:10" ht="15" customHeight="1" x14ac:dyDescent="0.3">
      <c r="A25" s="70" t="s">
        <v>3038</v>
      </c>
      <c r="B25" s="70" t="s">
        <v>3039</v>
      </c>
      <c r="C25" s="101">
        <v>0.8</v>
      </c>
      <c r="D25" s="101">
        <v>0.4</v>
      </c>
      <c r="E25" s="101">
        <v>0.2</v>
      </c>
      <c r="F25" s="101">
        <v>5.0999999999999996</v>
      </c>
      <c r="G25" s="101">
        <v>13.1</v>
      </c>
      <c r="H25" s="101">
        <v>8.3000000000000007</v>
      </c>
      <c r="I25" s="101">
        <v>-4.2</v>
      </c>
      <c r="J25" s="70">
        <v>0</v>
      </c>
    </row>
    <row r="26" spans="1:10" ht="15" customHeight="1" x14ac:dyDescent="0.3">
      <c r="A26" s="70" t="s">
        <v>3040</v>
      </c>
      <c r="B26" s="70" t="s">
        <v>3041</v>
      </c>
      <c r="C26" s="101">
        <v>0</v>
      </c>
      <c r="D26" s="101">
        <v>0</v>
      </c>
      <c r="E26" s="101">
        <v>0</v>
      </c>
      <c r="F26" s="101">
        <v>2.5</v>
      </c>
      <c r="G26" s="101">
        <v>2.8</v>
      </c>
      <c r="H26" s="101">
        <v>4.7</v>
      </c>
      <c r="I26" s="101">
        <v>-4.0999999999999996</v>
      </c>
      <c r="J26" s="70">
        <v>0</v>
      </c>
    </row>
    <row r="27" spans="1:10" ht="15" customHeight="1" x14ac:dyDescent="0.3">
      <c r="A27" s="70" t="s">
        <v>3042</v>
      </c>
      <c r="B27" s="70" t="s">
        <v>3043</v>
      </c>
      <c r="C27" s="101">
        <v>0</v>
      </c>
      <c r="D27" s="101">
        <v>1.4</v>
      </c>
      <c r="E27" s="101">
        <v>0</v>
      </c>
      <c r="F27" s="101">
        <v>3.3</v>
      </c>
      <c r="G27" s="101">
        <v>10.1</v>
      </c>
      <c r="H27" s="101">
        <v>13.5</v>
      </c>
      <c r="I27" s="101">
        <v>-3.9</v>
      </c>
      <c r="J27" s="70">
        <v>0</v>
      </c>
    </row>
    <row r="28" spans="1:10" ht="15" customHeight="1" x14ac:dyDescent="0.3">
      <c r="A28" s="70" t="s">
        <v>3044</v>
      </c>
      <c r="B28" s="70" t="s">
        <v>3045</v>
      </c>
      <c r="C28" s="101">
        <v>0.1</v>
      </c>
      <c r="D28" s="101">
        <v>0.2</v>
      </c>
      <c r="E28" s="101">
        <v>0</v>
      </c>
      <c r="F28" s="101">
        <v>3.7</v>
      </c>
      <c r="G28" s="101">
        <v>3.8</v>
      </c>
      <c r="H28" s="101">
        <v>1.5</v>
      </c>
      <c r="I28" s="101">
        <v>-3.8</v>
      </c>
      <c r="J28" s="70">
        <v>0</v>
      </c>
    </row>
    <row r="29" spans="1:10" ht="15" customHeight="1" x14ac:dyDescent="0.3">
      <c r="A29" s="70" t="s">
        <v>3046</v>
      </c>
      <c r="B29" s="70" t="s">
        <v>3047</v>
      </c>
      <c r="C29" s="101">
        <v>0</v>
      </c>
      <c r="D29" s="101">
        <v>0</v>
      </c>
      <c r="E29" s="101">
        <v>1</v>
      </c>
      <c r="F29" s="101">
        <v>3</v>
      </c>
      <c r="G29" s="101">
        <v>5.4</v>
      </c>
      <c r="H29" s="101">
        <v>5.6</v>
      </c>
      <c r="I29" s="101">
        <v>-3.4</v>
      </c>
      <c r="J29" s="70">
        <v>0</v>
      </c>
    </row>
    <row r="30" spans="1:10" ht="15" customHeight="1" x14ac:dyDescent="0.3">
      <c r="A30" s="70" t="s">
        <v>3048</v>
      </c>
      <c r="B30" s="70" t="s">
        <v>3049</v>
      </c>
      <c r="C30" s="101">
        <v>2.2000000000000002</v>
      </c>
      <c r="D30" s="101">
        <v>24.2</v>
      </c>
      <c r="E30" s="101">
        <v>0.9</v>
      </c>
      <c r="F30" s="101">
        <v>131.9</v>
      </c>
      <c r="G30" s="101">
        <v>69.400000000000006</v>
      </c>
      <c r="H30" s="101">
        <v>72.2</v>
      </c>
      <c r="I30" s="101">
        <v>-3.3</v>
      </c>
      <c r="J30" s="70">
        <v>0</v>
      </c>
    </row>
    <row r="31" spans="1:10" ht="15" customHeight="1" x14ac:dyDescent="0.3">
      <c r="A31" s="70" t="s">
        <v>3050</v>
      </c>
      <c r="B31" s="70" t="s">
        <v>3039</v>
      </c>
      <c r="C31" s="101">
        <v>0</v>
      </c>
      <c r="D31" s="101">
        <v>1.8</v>
      </c>
      <c r="E31" s="101">
        <v>0.2</v>
      </c>
      <c r="F31" s="101">
        <v>3.2</v>
      </c>
      <c r="G31" s="101">
        <v>7.8</v>
      </c>
      <c r="H31" s="101">
        <v>12.6</v>
      </c>
      <c r="I31" s="101">
        <v>-3.3</v>
      </c>
      <c r="J31" s="70">
        <v>0</v>
      </c>
    </row>
    <row r="32" spans="1:10" ht="15" customHeight="1" x14ac:dyDescent="0.3">
      <c r="A32" s="70" t="s">
        <v>3051</v>
      </c>
      <c r="B32" s="70" t="s">
        <v>3052</v>
      </c>
      <c r="C32" s="101">
        <v>0.2</v>
      </c>
      <c r="D32" s="101">
        <v>0</v>
      </c>
      <c r="E32" s="101">
        <v>0.1</v>
      </c>
      <c r="F32" s="101">
        <v>5.7</v>
      </c>
      <c r="G32" s="101">
        <v>0.9</v>
      </c>
      <c r="H32" s="101">
        <v>0</v>
      </c>
      <c r="I32" s="101">
        <v>-3.3</v>
      </c>
      <c r="J32" s="70">
        <v>0.01</v>
      </c>
    </row>
    <row r="33" spans="1:10" ht="15" customHeight="1" x14ac:dyDescent="0.3">
      <c r="A33" s="70" t="s">
        <v>3053</v>
      </c>
      <c r="B33" s="70" t="s">
        <v>3039</v>
      </c>
      <c r="C33" s="101">
        <v>0</v>
      </c>
      <c r="D33" s="101">
        <v>0.2</v>
      </c>
      <c r="E33" s="101">
        <v>0.2</v>
      </c>
      <c r="F33" s="101">
        <v>2.2000000000000002</v>
      </c>
      <c r="G33" s="101">
        <v>2.6</v>
      </c>
      <c r="H33" s="101">
        <v>1.3</v>
      </c>
      <c r="I33" s="101">
        <v>-3.3</v>
      </c>
      <c r="J33" s="70">
        <v>0</v>
      </c>
    </row>
    <row r="34" spans="1:10" ht="15" customHeight="1" x14ac:dyDescent="0.3">
      <c r="A34" s="70" t="s">
        <v>3054</v>
      </c>
      <c r="B34" s="70" t="s">
        <v>3055</v>
      </c>
      <c r="C34" s="101">
        <v>5.5</v>
      </c>
      <c r="D34" s="101">
        <v>5.4</v>
      </c>
      <c r="E34" s="101">
        <v>2.9</v>
      </c>
      <c r="F34" s="101">
        <v>50.9</v>
      </c>
      <c r="G34" s="101">
        <v>48.1</v>
      </c>
      <c r="H34" s="101">
        <v>32.1</v>
      </c>
      <c r="I34" s="101">
        <v>-3.2</v>
      </c>
      <c r="J34" s="70">
        <v>0</v>
      </c>
    </row>
    <row r="35" spans="1:10" ht="15" customHeight="1" x14ac:dyDescent="0.3">
      <c r="A35" s="70" t="s">
        <v>3056</v>
      </c>
      <c r="B35" s="70" t="s">
        <v>3057</v>
      </c>
      <c r="C35" s="101">
        <v>0.6</v>
      </c>
      <c r="D35" s="101">
        <v>0.7</v>
      </c>
      <c r="E35" s="101">
        <v>0.7</v>
      </c>
      <c r="F35" s="101">
        <v>7.3</v>
      </c>
      <c r="G35" s="101">
        <v>8.9</v>
      </c>
      <c r="H35" s="101">
        <v>1.9</v>
      </c>
      <c r="I35" s="101">
        <v>-3.2</v>
      </c>
      <c r="J35" s="70">
        <v>0</v>
      </c>
    </row>
    <row r="36" spans="1:10" ht="15" customHeight="1" x14ac:dyDescent="0.3">
      <c r="A36" s="70" t="s">
        <v>3058</v>
      </c>
      <c r="B36" s="70" t="s">
        <v>3059</v>
      </c>
      <c r="C36" s="101">
        <v>0</v>
      </c>
      <c r="D36" s="101">
        <v>0.3</v>
      </c>
      <c r="E36" s="101">
        <v>0.4</v>
      </c>
      <c r="F36" s="101">
        <v>1.9</v>
      </c>
      <c r="G36" s="101">
        <v>1.3</v>
      </c>
      <c r="H36" s="101">
        <v>4.0999999999999996</v>
      </c>
      <c r="I36" s="101">
        <v>-3.2</v>
      </c>
      <c r="J36" s="70">
        <v>0</v>
      </c>
    </row>
    <row r="37" spans="1:10" ht="15" customHeight="1" x14ac:dyDescent="0.3">
      <c r="A37" s="70" t="s">
        <v>3060</v>
      </c>
      <c r="B37" s="70" t="s">
        <v>3061</v>
      </c>
      <c r="C37" s="101">
        <v>0</v>
      </c>
      <c r="D37" s="101">
        <v>0.5</v>
      </c>
      <c r="E37" s="101">
        <v>0.2</v>
      </c>
      <c r="F37" s="101">
        <v>1.7</v>
      </c>
      <c r="G37" s="101">
        <v>3.7</v>
      </c>
      <c r="H37" s="101">
        <v>4.0999999999999996</v>
      </c>
      <c r="I37" s="101">
        <v>-3.2</v>
      </c>
      <c r="J37" s="70">
        <v>0</v>
      </c>
    </row>
    <row r="38" spans="1:10" ht="15" customHeight="1" x14ac:dyDescent="0.3">
      <c r="A38" s="70" t="s">
        <v>3062</v>
      </c>
      <c r="B38" s="70" t="s">
        <v>3063</v>
      </c>
      <c r="C38" s="101">
        <v>2.5</v>
      </c>
      <c r="D38" s="101">
        <v>2.2000000000000002</v>
      </c>
      <c r="E38" s="101">
        <v>0.6</v>
      </c>
      <c r="F38" s="101">
        <v>6.1</v>
      </c>
      <c r="G38" s="101">
        <v>7</v>
      </c>
      <c r="H38" s="101">
        <v>28.5</v>
      </c>
      <c r="I38" s="101">
        <v>-3</v>
      </c>
      <c r="J38" s="70">
        <v>0</v>
      </c>
    </row>
    <row r="39" spans="1:10" ht="15" customHeight="1" x14ac:dyDescent="0.3">
      <c r="A39" s="70" t="s">
        <v>3064</v>
      </c>
      <c r="B39" s="70" t="s">
        <v>3065</v>
      </c>
      <c r="C39" s="101">
        <v>0.8</v>
      </c>
      <c r="D39" s="101">
        <v>0.2</v>
      </c>
      <c r="E39" s="101">
        <v>0.6</v>
      </c>
      <c r="F39" s="101">
        <v>2.1</v>
      </c>
      <c r="G39" s="101">
        <v>2.5</v>
      </c>
      <c r="H39" s="101">
        <v>6.7</v>
      </c>
      <c r="I39" s="101">
        <v>-2.8</v>
      </c>
      <c r="J39" s="70">
        <v>0</v>
      </c>
    </row>
    <row r="40" spans="1:10" ht="15" customHeight="1" x14ac:dyDescent="0.3">
      <c r="A40" s="70" t="s">
        <v>3066</v>
      </c>
      <c r="B40" s="70" t="s">
        <v>3067</v>
      </c>
      <c r="C40" s="101">
        <v>0.9</v>
      </c>
      <c r="D40" s="101">
        <v>0.6</v>
      </c>
      <c r="E40" s="101">
        <v>0.5</v>
      </c>
      <c r="F40" s="101">
        <v>7.2</v>
      </c>
      <c r="G40" s="101">
        <v>3.2</v>
      </c>
      <c r="H40" s="101">
        <v>3.2</v>
      </c>
      <c r="I40" s="101">
        <v>-2.8</v>
      </c>
      <c r="J40" s="70">
        <v>0</v>
      </c>
    </row>
    <row r="41" spans="1:10" ht="15" customHeight="1" x14ac:dyDescent="0.3">
      <c r="A41" s="70" t="s">
        <v>3068</v>
      </c>
      <c r="B41" s="70" t="s">
        <v>3069</v>
      </c>
      <c r="C41" s="101">
        <v>1.9</v>
      </c>
      <c r="D41" s="101">
        <v>11.7</v>
      </c>
      <c r="E41" s="101">
        <v>5.4</v>
      </c>
      <c r="F41" s="101">
        <v>55.8</v>
      </c>
      <c r="G41" s="101">
        <v>53.7</v>
      </c>
      <c r="H41" s="101">
        <v>18.3</v>
      </c>
      <c r="I41" s="101">
        <v>-2.8</v>
      </c>
      <c r="J41" s="70">
        <v>0</v>
      </c>
    </row>
    <row r="42" spans="1:10" ht="15" customHeight="1" x14ac:dyDescent="0.3">
      <c r="A42" s="70" t="s">
        <v>3070</v>
      </c>
      <c r="B42" s="70" t="s">
        <v>3071</v>
      </c>
      <c r="C42" s="101">
        <v>1.8</v>
      </c>
      <c r="D42" s="101">
        <v>0</v>
      </c>
      <c r="E42" s="101">
        <v>0.6</v>
      </c>
      <c r="F42" s="101">
        <v>6</v>
      </c>
      <c r="G42" s="101">
        <v>3.1</v>
      </c>
      <c r="H42" s="101">
        <v>8.5</v>
      </c>
      <c r="I42" s="101">
        <v>-2.7</v>
      </c>
      <c r="J42" s="70">
        <v>0</v>
      </c>
    </row>
    <row r="43" spans="1:10" ht="15" customHeight="1" x14ac:dyDescent="0.3">
      <c r="A43" s="70" t="s">
        <v>3072</v>
      </c>
      <c r="B43" s="70" t="s">
        <v>3073</v>
      </c>
      <c r="C43" s="101">
        <v>1.6</v>
      </c>
      <c r="D43" s="101">
        <v>1.3</v>
      </c>
      <c r="E43" s="101">
        <v>1</v>
      </c>
      <c r="F43" s="101">
        <v>2.7</v>
      </c>
      <c r="G43" s="101">
        <v>3.7</v>
      </c>
      <c r="H43" s="101">
        <v>19</v>
      </c>
      <c r="I43" s="101">
        <v>-2.7</v>
      </c>
      <c r="J43" s="70">
        <v>0</v>
      </c>
    </row>
    <row r="44" spans="1:10" ht="15" customHeight="1" x14ac:dyDescent="0.3">
      <c r="A44" s="70" t="s">
        <v>3074</v>
      </c>
      <c r="B44" s="70" t="s">
        <v>3075</v>
      </c>
      <c r="C44" s="101">
        <v>0</v>
      </c>
      <c r="D44" s="101">
        <v>1.8</v>
      </c>
      <c r="E44" s="101">
        <v>1.9</v>
      </c>
      <c r="F44" s="101">
        <v>2.7</v>
      </c>
      <c r="G44" s="101">
        <v>7.7</v>
      </c>
      <c r="H44" s="101">
        <v>14.5</v>
      </c>
      <c r="I44" s="101">
        <v>-2.7</v>
      </c>
      <c r="J44" s="70">
        <v>0.01</v>
      </c>
    </row>
    <row r="45" spans="1:10" ht="15" customHeight="1" x14ac:dyDescent="0.3">
      <c r="A45" s="70" t="s">
        <v>3076</v>
      </c>
      <c r="B45" s="70" t="s">
        <v>3077</v>
      </c>
      <c r="C45" s="101">
        <v>1.4</v>
      </c>
      <c r="D45" s="101">
        <v>0</v>
      </c>
      <c r="E45" s="101">
        <v>0</v>
      </c>
      <c r="F45" s="101">
        <v>5.4</v>
      </c>
      <c r="G45" s="101">
        <v>4.2</v>
      </c>
      <c r="H45" s="101">
        <v>1.4</v>
      </c>
      <c r="I45" s="101">
        <v>-2.7</v>
      </c>
      <c r="J45" s="70">
        <v>0.01</v>
      </c>
    </row>
    <row r="46" spans="1:10" ht="15" customHeight="1" x14ac:dyDescent="0.3">
      <c r="A46" s="70" t="s">
        <v>3078</v>
      </c>
      <c r="B46" s="70" t="s">
        <v>3079</v>
      </c>
      <c r="C46" s="101">
        <v>2.8</v>
      </c>
      <c r="D46" s="101">
        <v>2.7</v>
      </c>
      <c r="E46" s="101">
        <v>1.2</v>
      </c>
      <c r="F46" s="101">
        <v>7.4</v>
      </c>
      <c r="G46" s="101">
        <v>11.5</v>
      </c>
      <c r="H46" s="101">
        <v>22.4</v>
      </c>
      <c r="I46" s="101">
        <v>-2.6</v>
      </c>
      <c r="J46" s="70">
        <v>0</v>
      </c>
    </row>
    <row r="47" spans="1:10" ht="15" customHeight="1" x14ac:dyDescent="0.3">
      <c r="A47" s="70" t="s">
        <v>3080</v>
      </c>
      <c r="B47" s="70" t="s">
        <v>3081</v>
      </c>
      <c r="C47" s="101">
        <v>0.6</v>
      </c>
      <c r="D47" s="101">
        <v>0.8</v>
      </c>
      <c r="E47" s="101">
        <v>0.2</v>
      </c>
      <c r="F47" s="101">
        <v>3.3</v>
      </c>
      <c r="G47" s="101">
        <v>4.3</v>
      </c>
      <c r="H47" s="101">
        <v>2.4</v>
      </c>
      <c r="I47" s="101">
        <v>-2.6</v>
      </c>
      <c r="J47" s="70">
        <v>0</v>
      </c>
    </row>
    <row r="48" spans="1:10" ht="15" customHeight="1" x14ac:dyDescent="0.3">
      <c r="A48" s="70" t="s">
        <v>3082</v>
      </c>
      <c r="B48" s="70" t="s">
        <v>3083</v>
      </c>
      <c r="C48" s="101">
        <v>0.1</v>
      </c>
      <c r="D48" s="101">
        <v>0.2</v>
      </c>
      <c r="E48" s="101">
        <v>0.2</v>
      </c>
      <c r="F48" s="101">
        <v>1.9</v>
      </c>
      <c r="G48" s="101">
        <v>1.5</v>
      </c>
      <c r="H48" s="101">
        <v>1.4</v>
      </c>
      <c r="I48" s="101">
        <v>-2.6</v>
      </c>
      <c r="J48" s="70">
        <v>0</v>
      </c>
    </row>
    <row r="49" spans="1:10" ht="15" customHeight="1" x14ac:dyDescent="0.3">
      <c r="A49" s="70" t="s">
        <v>3084</v>
      </c>
      <c r="B49" s="70" t="s">
        <v>3085</v>
      </c>
      <c r="C49" s="101">
        <v>1.1000000000000001</v>
      </c>
      <c r="D49" s="101">
        <v>1.9</v>
      </c>
      <c r="E49" s="101">
        <v>1.8</v>
      </c>
      <c r="F49" s="101">
        <v>6.8</v>
      </c>
      <c r="G49" s="101">
        <v>10.6</v>
      </c>
      <c r="H49" s="101">
        <v>11.5</v>
      </c>
      <c r="I49" s="101">
        <v>-2.6</v>
      </c>
      <c r="J49" s="70">
        <v>0</v>
      </c>
    </row>
    <row r="50" spans="1:10" ht="15" customHeight="1" x14ac:dyDescent="0.3">
      <c r="A50" s="70" t="s">
        <v>3086</v>
      </c>
      <c r="B50" s="70" t="s">
        <v>3071</v>
      </c>
      <c r="C50" s="101">
        <v>3.1</v>
      </c>
      <c r="D50" s="101">
        <v>0</v>
      </c>
      <c r="E50" s="101">
        <v>0.8</v>
      </c>
      <c r="F50" s="101">
        <v>9.8000000000000007</v>
      </c>
      <c r="G50" s="101">
        <v>2.4</v>
      </c>
      <c r="H50" s="101">
        <v>12.4</v>
      </c>
      <c r="I50" s="101">
        <v>-2.6</v>
      </c>
      <c r="J50" s="70">
        <v>0.01</v>
      </c>
    </row>
    <row r="51" spans="1:10" ht="15" customHeight="1" x14ac:dyDescent="0.3">
      <c r="A51" s="70" t="s">
        <v>3087</v>
      </c>
      <c r="B51" s="70" t="s">
        <v>3088</v>
      </c>
      <c r="C51" s="101">
        <v>0.3</v>
      </c>
      <c r="D51" s="101">
        <v>0.6</v>
      </c>
      <c r="E51" s="101">
        <v>0.6</v>
      </c>
      <c r="F51" s="101">
        <v>3.3</v>
      </c>
      <c r="G51" s="101">
        <v>2.1</v>
      </c>
      <c r="H51" s="101">
        <v>2.9</v>
      </c>
      <c r="I51" s="101">
        <v>-2.6</v>
      </c>
      <c r="J51" s="70">
        <v>0</v>
      </c>
    </row>
    <row r="52" spans="1:10" ht="15" customHeight="1" x14ac:dyDescent="0.3">
      <c r="A52" s="70" t="s">
        <v>3089</v>
      </c>
      <c r="B52" s="70" t="s">
        <v>3090</v>
      </c>
      <c r="C52" s="101">
        <v>2.9</v>
      </c>
      <c r="D52" s="101">
        <v>2.5</v>
      </c>
      <c r="E52" s="101">
        <v>2.4</v>
      </c>
      <c r="F52" s="101">
        <v>5.2</v>
      </c>
      <c r="G52" s="101">
        <v>7</v>
      </c>
      <c r="H52" s="101">
        <v>32.1</v>
      </c>
      <c r="I52" s="101">
        <v>-2.5</v>
      </c>
      <c r="J52" s="70">
        <v>0.01</v>
      </c>
    </row>
    <row r="53" spans="1:10" ht="15" customHeight="1" x14ac:dyDescent="0.3">
      <c r="A53" s="70" t="s">
        <v>3091</v>
      </c>
      <c r="B53" s="70" t="s">
        <v>3092</v>
      </c>
      <c r="C53" s="101">
        <v>6.5</v>
      </c>
      <c r="D53" s="101">
        <v>10.5</v>
      </c>
      <c r="E53" s="101">
        <v>3.8</v>
      </c>
      <c r="F53" s="101">
        <v>33.700000000000003</v>
      </c>
      <c r="G53" s="101">
        <v>34.700000000000003</v>
      </c>
      <c r="H53" s="101">
        <v>47.8</v>
      </c>
      <c r="I53" s="101">
        <v>-2.5</v>
      </c>
      <c r="J53" s="70">
        <v>0</v>
      </c>
    </row>
    <row r="54" spans="1:10" ht="15" customHeight="1" x14ac:dyDescent="0.3">
      <c r="A54" s="70" t="s">
        <v>3093</v>
      </c>
      <c r="B54" s="70" t="s">
        <v>3071</v>
      </c>
      <c r="C54" s="101">
        <v>1.1000000000000001</v>
      </c>
      <c r="D54" s="101">
        <v>1.5</v>
      </c>
      <c r="E54" s="101">
        <v>0.6</v>
      </c>
      <c r="F54" s="101">
        <v>5.9</v>
      </c>
      <c r="G54" s="101">
        <v>2.1</v>
      </c>
      <c r="H54" s="101">
        <v>9.8000000000000007</v>
      </c>
      <c r="I54" s="101">
        <v>-2.5</v>
      </c>
      <c r="J54" s="70">
        <v>0</v>
      </c>
    </row>
    <row r="55" spans="1:10" ht="15" customHeight="1" x14ac:dyDescent="0.3">
      <c r="A55" s="70" t="s">
        <v>3094</v>
      </c>
      <c r="B55" s="70" t="s">
        <v>3095</v>
      </c>
      <c r="C55" s="101">
        <v>2</v>
      </c>
      <c r="D55" s="101">
        <v>0.5</v>
      </c>
      <c r="E55" s="101">
        <v>1.1000000000000001</v>
      </c>
      <c r="F55" s="101">
        <v>5.0999999999999996</v>
      </c>
      <c r="G55" s="101">
        <v>5.2</v>
      </c>
      <c r="H55" s="101">
        <v>9.1</v>
      </c>
      <c r="I55" s="101">
        <v>-2.5</v>
      </c>
      <c r="J55" s="70">
        <v>0</v>
      </c>
    </row>
    <row r="56" spans="1:10" ht="15" customHeight="1" x14ac:dyDescent="0.3">
      <c r="A56" s="70" t="s">
        <v>3096</v>
      </c>
      <c r="B56" s="70" t="s">
        <v>3097</v>
      </c>
      <c r="C56" s="101">
        <v>1.7</v>
      </c>
      <c r="D56" s="101">
        <v>2.8</v>
      </c>
      <c r="E56" s="101">
        <v>1.1000000000000001</v>
      </c>
      <c r="F56" s="101">
        <v>16.5</v>
      </c>
      <c r="G56" s="101">
        <v>9.4</v>
      </c>
      <c r="H56" s="101">
        <v>4.2</v>
      </c>
      <c r="I56" s="101">
        <v>-2.4</v>
      </c>
      <c r="J56" s="70">
        <v>0</v>
      </c>
    </row>
    <row r="57" spans="1:10" ht="15" customHeight="1" x14ac:dyDescent="0.3">
      <c r="A57" s="70" t="s">
        <v>3098</v>
      </c>
      <c r="B57" s="70" t="s">
        <v>3099</v>
      </c>
      <c r="C57" s="101">
        <v>1.6</v>
      </c>
      <c r="D57" s="101">
        <v>0.6</v>
      </c>
      <c r="E57" s="101">
        <v>0.7</v>
      </c>
      <c r="F57" s="101">
        <v>1.2</v>
      </c>
      <c r="G57" s="101">
        <v>3.3</v>
      </c>
      <c r="H57" s="101">
        <v>10.9</v>
      </c>
      <c r="I57" s="101">
        <v>-2.4</v>
      </c>
      <c r="J57" s="70">
        <v>0.01</v>
      </c>
    </row>
    <row r="58" spans="1:10" ht="15" customHeight="1" x14ac:dyDescent="0.3">
      <c r="A58" s="70" t="s">
        <v>3100</v>
      </c>
      <c r="B58" s="70" t="s">
        <v>3101</v>
      </c>
      <c r="C58" s="101">
        <v>0.2</v>
      </c>
      <c r="D58" s="101">
        <v>0.9</v>
      </c>
      <c r="E58" s="101">
        <v>1.4</v>
      </c>
      <c r="F58" s="101">
        <v>6.2</v>
      </c>
      <c r="G58" s="101">
        <v>6.8</v>
      </c>
      <c r="H58" s="101">
        <v>1.4</v>
      </c>
      <c r="I58" s="101">
        <v>-2.4</v>
      </c>
      <c r="J58" s="70">
        <v>0.01</v>
      </c>
    </row>
    <row r="59" spans="1:10" ht="15" customHeight="1" x14ac:dyDescent="0.3">
      <c r="A59" s="70" t="s">
        <v>3102</v>
      </c>
      <c r="B59" s="70" t="s">
        <v>3103</v>
      </c>
      <c r="C59" s="101">
        <v>0.8</v>
      </c>
      <c r="D59" s="101">
        <v>1</v>
      </c>
      <c r="E59" s="101">
        <v>0.9</v>
      </c>
      <c r="F59" s="101">
        <v>4</v>
      </c>
      <c r="G59" s="101">
        <v>4.5999999999999996</v>
      </c>
      <c r="H59" s="101">
        <v>5.0999999999999996</v>
      </c>
      <c r="I59" s="101">
        <v>-2.4</v>
      </c>
      <c r="J59" s="70">
        <v>0</v>
      </c>
    </row>
    <row r="60" spans="1:10" ht="15" customHeight="1" x14ac:dyDescent="0.3">
      <c r="A60" s="70" t="s">
        <v>3104</v>
      </c>
      <c r="B60" s="70" t="s">
        <v>3105</v>
      </c>
      <c r="C60" s="101">
        <v>112</v>
      </c>
      <c r="D60" s="101">
        <v>129.19999999999999</v>
      </c>
      <c r="E60" s="101">
        <v>126.3</v>
      </c>
      <c r="F60" s="101">
        <v>145.1</v>
      </c>
      <c r="G60" s="101">
        <v>142.1</v>
      </c>
      <c r="H60" s="101">
        <v>1566.3</v>
      </c>
      <c r="I60" s="101">
        <v>-2.2999999999999998</v>
      </c>
      <c r="J60" s="70">
        <v>0.01</v>
      </c>
    </row>
    <row r="61" spans="1:10" ht="15" customHeight="1" x14ac:dyDescent="0.3">
      <c r="A61" s="70" t="s">
        <v>3106</v>
      </c>
      <c r="B61" s="70" t="s">
        <v>3107</v>
      </c>
      <c r="C61" s="101">
        <v>0.6</v>
      </c>
      <c r="D61" s="101">
        <v>0</v>
      </c>
      <c r="E61" s="101">
        <v>0.3</v>
      </c>
      <c r="F61" s="101">
        <v>2.2000000000000002</v>
      </c>
      <c r="G61" s="101">
        <v>2</v>
      </c>
      <c r="H61" s="101">
        <v>1.4</v>
      </c>
      <c r="I61" s="101">
        <v>-2.2999999999999998</v>
      </c>
      <c r="J61" s="70">
        <v>0</v>
      </c>
    </row>
    <row r="62" spans="1:10" ht="15" customHeight="1" x14ac:dyDescent="0.3">
      <c r="A62" s="70" t="s">
        <v>3108</v>
      </c>
      <c r="B62" s="70" t="s">
        <v>3109</v>
      </c>
      <c r="C62" s="101">
        <v>2.7</v>
      </c>
      <c r="D62" s="101">
        <v>3.1</v>
      </c>
      <c r="E62" s="101">
        <v>1.9</v>
      </c>
      <c r="F62" s="101">
        <v>11.8</v>
      </c>
      <c r="G62" s="101">
        <v>14.6</v>
      </c>
      <c r="H62" s="101">
        <v>11</v>
      </c>
      <c r="I62" s="101">
        <v>-2.2999999999999998</v>
      </c>
      <c r="J62" s="70">
        <v>0</v>
      </c>
    </row>
    <row r="63" spans="1:10" ht="15" customHeight="1" x14ac:dyDescent="0.3">
      <c r="A63" s="70" t="s">
        <v>3110</v>
      </c>
      <c r="B63" s="70" t="s">
        <v>3111</v>
      </c>
      <c r="C63" s="101">
        <v>1.6</v>
      </c>
      <c r="D63" s="101">
        <v>2.2000000000000002</v>
      </c>
      <c r="E63" s="101">
        <v>2.7</v>
      </c>
      <c r="F63" s="101">
        <v>3.7</v>
      </c>
      <c r="G63" s="101">
        <v>8.3000000000000007</v>
      </c>
      <c r="H63" s="101">
        <v>19.2</v>
      </c>
      <c r="I63" s="101">
        <v>-2.2999999999999998</v>
      </c>
      <c r="J63" s="70">
        <v>0</v>
      </c>
    </row>
    <row r="64" spans="1:10" ht="15" customHeight="1" x14ac:dyDescent="0.3">
      <c r="A64" s="70" t="s">
        <v>3112</v>
      </c>
      <c r="B64" s="70" t="s">
        <v>3071</v>
      </c>
      <c r="C64" s="101">
        <v>2.6</v>
      </c>
      <c r="D64" s="101">
        <v>3.1</v>
      </c>
      <c r="E64" s="101">
        <v>2.2000000000000002</v>
      </c>
      <c r="F64" s="101">
        <v>6.2</v>
      </c>
      <c r="G64" s="101">
        <v>2.1</v>
      </c>
      <c r="H64" s="101">
        <v>30</v>
      </c>
      <c r="I64" s="101">
        <v>-2.2999999999999998</v>
      </c>
      <c r="J64" s="70">
        <v>0.01</v>
      </c>
    </row>
    <row r="65" spans="1:10" ht="15" customHeight="1" x14ac:dyDescent="0.3">
      <c r="A65" s="70" t="s">
        <v>3113</v>
      </c>
      <c r="B65" s="70" t="s">
        <v>3114</v>
      </c>
      <c r="C65" s="101">
        <v>1.7</v>
      </c>
      <c r="D65" s="101">
        <v>0.5</v>
      </c>
      <c r="E65" s="101">
        <v>0.6</v>
      </c>
      <c r="F65" s="101">
        <v>3.4</v>
      </c>
      <c r="G65" s="101">
        <v>5.4</v>
      </c>
      <c r="H65" s="101">
        <v>4.3</v>
      </c>
      <c r="I65" s="101">
        <v>-2.2999999999999998</v>
      </c>
      <c r="J65" s="70">
        <v>0</v>
      </c>
    </row>
    <row r="66" spans="1:10" ht="15" customHeight="1" x14ac:dyDescent="0.3">
      <c r="A66" s="70" t="s">
        <v>3115</v>
      </c>
      <c r="B66" s="70" t="s">
        <v>3116</v>
      </c>
      <c r="C66" s="101">
        <v>0.8</v>
      </c>
      <c r="D66" s="101">
        <v>0.3</v>
      </c>
      <c r="E66" s="101">
        <v>0.3</v>
      </c>
      <c r="F66" s="101">
        <v>2</v>
      </c>
      <c r="G66" s="101">
        <v>4.2</v>
      </c>
      <c r="H66" s="101">
        <v>0.5</v>
      </c>
      <c r="I66" s="101">
        <v>-2.2999999999999998</v>
      </c>
      <c r="J66" s="70">
        <v>0.02</v>
      </c>
    </row>
    <row r="67" spans="1:10" ht="15" customHeight="1" x14ac:dyDescent="0.3">
      <c r="A67" s="70" t="s">
        <v>3117</v>
      </c>
      <c r="B67" s="70" t="s">
        <v>3118</v>
      </c>
      <c r="C67" s="101">
        <v>0.6</v>
      </c>
      <c r="D67" s="101">
        <v>0.2</v>
      </c>
      <c r="E67" s="101">
        <v>1.8</v>
      </c>
      <c r="F67" s="101">
        <v>2.6</v>
      </c>
      <c r="G67" s="101">
        <v>7.8</v>
      </c>
      <c r="H67" s="101">
        <v>2.1</v>
      </c>
      <c r="I67" s="101">
        <v>-2.2999999999999998</v>
      </c>
      <c r="J67" s="70">
        <v>0.02</v>
      </c>
    </row>
    <row r="68" spans="1:10" ht="15" customHeight="1" x14ac:dyDescent="0.3">
      <c r="A68" s="70" t="s">
        <v>3119</v>
      </c>
      <c r="B68" s="70" t="s">
        <v>3120</v>
      </c>
      <c r="C68" s="101">
        <v>0.3</v>
      </c>
      <c r="D68" s="101">
        <v>1.2</v>
      </c>
      <c r="E68" s="101">
        <v>0.3</v>
      </c>
      <c r="F68" s="101">
        <v>3.8</v>
      </c>
      <c r="G68" s="101">
        <v>4.0999999999999996</v>
      </c>
      <c r="H68" s="101">
        <v>1.1000000000000001</v>
      </c>
      <c r="I68" s="101">
        <v>-2.2000000000000002</v>
      </c>
      <c r="J68" s="70">
        <v>0.01</v>
      </c>
    </row>
    <row r="69" spans="1:10" ht="15" customHeight="1" x14ac:dyDescent="0.3">
      <c r="A69" s="70" t="s">
        <v>3121</v>
      </c>
      <c r="B69" s="70" t="s">
        <v>3122</v>
      </c>
      <c r="C69" s="101">
        <v>1.7</v>
      </c>
      <c r="D69" s="101">
        <v>0.7</v>
      </c>
      <c r="E69" s="101">
        <v>0.4</v>
      </c>
      <c r="F69" s="101">
        <v>2.1</v>
      </c>
      <c r="G69" s="101">
        <v>3.3</v>
      </c>
      <c r="H69" s="101">
        <v>8</v>
      </c>
      <c r="I69" s="101">
        <v>-2.2000000000000002</v>
      </c>
      <c r="J69" s="70">
        <v>0</v>
      </c>
    </row>
    <row r="70" spans="1:10" ht="15" customHeight="1" x14ac:dyDescent="0.3">
      <c r="A70" s="70" t="s">
        <v>3123</v>
      </c>
      <c r="B70" s="70" t="s">
        <v>3124</v>
      </c>
      <c r="C70" s="101">
        <v>1.1000000000000001</v>
      </c>
      <c r="D70" s="101">
        <v>1.4</v>
      </c>
      <c r="E70" s="101">
        <v>0.8</v>
      </c>
      <c r="F70" s="101">
        <v>6.3</v>
      </c>
      <c r="G70" s="101">
        <v>4</v>
      </c>
      <c r="H70" s="101">
        <v>4.5</v>
      </c>
      <c r="I70" s="101">
        <v>-2.2000000000000002</v>
      </c>
      <c r="J70" s="70">
        <v>0</v>
      </c>
    </row>
    <row r="71" spans="1:10" ht="15" customHeight="1" x14ac:dyDescent="0.3">
      <c r="A71" s="70" t="s">
        <v>3125</v>
      </c>
      <c r="B71" s="70" t="s">
        <v>3126</v>
      </c>
      <c r="C71" s="101">
        <v>0.3</v>
      </c>
      <c r="D71" s="101">
        <v>0.5</v>
      </c>
      <c r="E71" s="101">
        <v>0.5</v>
      </c>
      <c r="F71" s="101">
        <v>2</v>
      </c>
      <c r="G71" s="101">
        <v>0.9</v>
      </c>
      <c r="H71" s="101">
        <v>2.5</v>
      </c>
      <c r="I71" s="101">
        <v>-2.2000000000000002</v>
      </c>
      <c r="J71" s="70">
        <v>0</v>
      </c>
    </row>
    <row r="72" spans="1:10" ht="15" customHeight="1" x14ac:dyDescent="0.3">
      <c r="A72" s="70" t="s">
        <v>3127</v>
      </c>
      <c r="B72" s="70" t="s">
        <v>3071</v>
      </c>
      <c r="C72" s="101">
        <v>1.7</v>
      </c>
      <c r="D72" s="101">
        <v>1.9</v>
      </c>
      <c r="E72" s="101">
        <v>3.8</v>
      </c>
      <c r="F72" s="101">
        <v>17.600000000000001</v>
      </c>
      <c r="G72" s="101">
        <v>8.3000000000000007</v>
      </c>
      <c r="H72" s="101">
        <v>7.2</v>
      </c>
      <c r="I72" s="101">
        <v>-2.2000000000000002</v>
      </c>
      <c r="J72" s="70">
        <v>0</v>
      </c>
    </row>
    <row r="73" spans="1:10" ht="15" customHeight="1" x14ac:dyDescent="0.3">
      <c r="A73" s="70" t="s">
        <v>3128</v>
      </c>
      <c r="B73" s="70" t="s">
        <v>3129</v>
      </c>
      <c r="C73" s="101">
        <v>8.5</v>
      </c>
      <c r="D73" s="101">
        <v>7.3</v>
      </c>
      <c r="E73" s="101">
        <v>6.9</v>
      </c>
      <c r="F73" s="101">
        <v>16.3</v>
      </c>
      <c r="G73" s="101">
        <v>23.3</v>
      </c>
      <c r="H73" s="101">
        <v>60.5</v>
      </c>
      <c r="I73" s="101">
        <v>-2.1</v>
      </c>
      <c r="J73" s="70">
        <v>0</v>
      </c>
    </row>
    <row r="74" spans="1:10" ht="15" customHeight="1" x14ac:dyDescent="0.3">
      <c r="A74" s="70" t="s">
        <v>3130</v>
      </c>
      <c r="B74" s="70" t="s">
        <v>3131</v>
      </c>
      <c r="C74" s="101">
        <v>1.1000000000000001</v>
      </c>
      <c r="D74" s="101">
        <v>1.6</v>
      </c>
      <c r="E74" s="101">
        <v>1.9</v>
      </c>
      <c r="F74" s="101">
        <v>3.6</v>
      </c>
      <c r="G74" s="101">
        <v>5.2</v>
      </c>
      <c r="H74" s="101">
        <v>11.2</v>
      </c>
      <c r="I74" s="101">
        <v>-2.1</v>
      </c>
      <c r="J74" s="70">
        <v>0.01</v>
      </c>
    </row>
    <row r="75" spans="1:10" ht="15" customHeight="1" x14ac:dyDescent="0.3">
      <c r="A75" s="70" t="s">
        <v>3132</v>
      </c>
      <c r="B75" s="70" t="s">
        <v>3133</v>
      </c>
      <c r="C75" s="101">
        <v>1</v>
      </c>
      <c r="D75" s="101">
        <v>1.1000000000000001</v>
      </c>
      <c r="E75" s="101">
        <v>1.4</v>
      </c>
      <c r="F75" s="101">
        <v>1.1000000000000001</v>
      </c>
      <c r="G75" s="101">
        <v>2.4</v>
      </c>
      <c r="H75" s="101">
        <v>11.5</v>
      </c>
      <c r="I75" s="101">
        <v>-2.1</v>
      </c>
      <c r="J75" s="70">
        <v>0.02</v>
      </c>
    </row>
    <row r="76" spans="1:10" ht="15" customHeight="1" x14ac:dyDescent="0.3">
      <c r="A76" s="70" t="s">
        <v>3134</v>
      </c>
      <c r="B76" s="70" t="s">
        <v>3135</v>
      </c>
      <c r="C76" s="101">
        <v>0.5</v>
      </c>
      <c r="D76" s="101">
        <v>0.8</v>
      </c>
      <c r="E76" s="101">
        <v>1.5</v>
      </c>
      <c r="F76" s="101">
        <v>0.7</v>
      </c>
      <c r="G76" s="101">
        <v>2.5</v>
      </c>
      <c r="H76" s="101">
        <v>8.4</v>
      </c>
      <c r="I76" s="101">
        <v>-2.1</v>
      </c>
      <c r="J76" s="70">
        <v>0.02</v>
      </c>
    </row>
    <row r="77" spans="1:10" ht="15" customHeight="1" x14ac:dyDescent="0.3">
      <c r="A77" s="70" t="s">
        <v>3136</v>
      </c>
      <c r="B77" s="70" t="s">
        <v>3137</v>
      </c>
      <c r="C77" s="101">
        <v>0.9</v>
      </c>
      <c r="D77" s="101">
        <v>0.4</v>
      </c>
      <c r="E77" s="101">
        <v>1</v>
      </c>
      <c r="F77" s="101">
        <v>1.9</v>
      </c>
      <c r="G77" s="101">
        <v>1.6</v>
      </c>
      <c r="H77" s="101">
        <v>5.7</v>
      </c>
      <c r="I77" s="101">
        <v>-2.1</v>
      </c>
      <c r="J77" s="70">
        <v>0.01</v>
      </c>
    </row>
    <row r="78" spans="1:10" ht="15" customHeight="1" x14ac:dyDescent="0.3">
      <c r="A78" s="70" t="s">
        <v>3138</v>
      </c>
      <c r="B78" s="70" t="s">
        <v>3139</v>
      </c>
      <c r="C78" s="101">
        <v>0.5</v>
      </c>
      <c r="D78" s="101">
        <v>0.5</v>
      </c>
      <c r="E78" s="101">
        <v>0.9</v>
      </c>
      <c r="F78" s="101">
        <v>1.9</v>
      </c>
      <c r="G78" s="101">
        <v>0.7</v>
      </c>
      <c r="H78" s="101">
        <v>5.0999999999999996</v>
      </c>
      <c r="I78" s="101">
        <v>-2</v>
      </c>
      <c r="J78" s="70">
        <v>0.03</v>
      </c>
    </row>
    <row r="79" spans="1:10" ht="15" customHeight="1" x14ac:dyDescent="0.3">
      <c r="A79" s="70" t="s">
        <v>3140</v>
      </c>
      <c r="B79" s="70" t="s">
        <v>3141</v>
      </c>
      <c r="C79" s="101">
        <v>32.9</v>
      </c>
      <c r="D79" s="101">
        <v>24</v>
      </c>
      <c r="E79" s="101">
        <v>36.5</v>
      </c>
      <c r="F79" s="101">
        <v>73.400000000000006</v>
      </c>
      <c r="G79" s="101">
        <v>99.7</v>
      </c>
      <c r="H79" s="101">
        <v>207</v>
      </c>
      <c r="I79" s="101">
        <v>-2</v>
      </c>
      <c r="J79" s="70">
        <v>0</v>
      </c>
    </row>
    <row r="80" spans="1:10" ht="15" customHeight="1" x14ac:dyDescent="0.3">
      <c r="A80" s="70" t="s">
        <v>3142</v>
      </c>
      <c r="B80" s="70" t="s">
        <v>3143</v>
      </c>
      <c r="C80" s="101">
        <v>3.5</v>
      </c>
      <c r="D80" s="101">
        <v>2.9</v>
      </c>
      <c r="E80" s="101">
        <v>2.8</v>
      </c>
      <c r="F80" s="101">
        <v>12.3</v>
      </c>
      <c r="G80" s="101">
        <v>11.3</v>
      </c>
      <c r="H80" s="101">
        <v>13.8</v>
      </c>
      <c r="I80" s="101">
        <v>-2</v>
      </c>
      <c r="J80" s="70">
        <v>0</v>
      </c>
    </row>
    <row r="81" spans="1:10" ht="15" customHeight="1" x14ac:dyDescent="0.3">
      <c r="A81" s="70" t="s">
        <v>3144</v>
      </c>
      <c r="B81" s="70" t="s">
        <v>3145</v>
      </c>
      <c r="C81" s="101">
        <v>7.3</v>
      </c>
      <c r="D81" s="101">
        <v>1.5</v>
      </c>
      <c r="E81" s="101">
        <v>5</v>
      </c>
      <c r="F81" s="101">
        <v>10.199999999999999</v>
      </c>
      <c r="G81" s="101">
        <v>13</v>
      </c>
      <c r="H81" s="101">
        <v>32.700000000000003</v>
      </c>
      <c r="I81" s="101">
        <v>-2</v>
      </c>
      <c r="J81" s="70">
        <v>0.01</v>
      </c>
    </row>
    <row r="82" spans="1:10" ht="15" customHeight="1" x14ac:dyDescent="0.3">
      <c r="A82" s="70" t="s">
        <v>3146</v>
      </c>
      <c r="B82" s="70" t="s">
        <v>3147</v>
      </c>
      <c r="C82" s="101">
        <v>1.4</v>
      </c>
      <c r="D82" s="101">
        <v>1.2</v>
      </c>
      <c r="E82" s="101">
        <v>1.7</v>
      </c>
      <c r="F82" s="101">
        <v>3.2</v>
      </c>
      <c r="G82" s="101">
        <v>4.5</v>
      </c>
      <c r="H82" s="101">
        <v>9.4</v>
      </c>
      <c r="I82" s="101">
        <v>-2</v>
      </c>
      <c r="J82" s="70">
        <v>0</v>
      </c>
    </row>
    <row r="83" spans="1:10" ht="15" customHeight="1" x14ac:dyDescent="0.3">
      <c r="A83" s="70" t="s">
        <v>3148</v>
      </c>
      <c r="B83" s="70" t="s">
        <v>3149</v>
      </c>
      <c r="C83" s="101">
        <v>3.9</v>
      </c>
      <c r="D83" s="101">
        <v>2.6</v>
      </c>
      <c r="E83" s="101">
        <v>2.7</v>
      </c>
      <c r="F83" s="101">
        <v>7.1</v>
      </c>
      <c r="G83" s="101">
        <v>13.4</v>
      </c>
      <c r="H83" s="101">
        <v>16.100000000000001</v>
      </c>
      <c r="I83" s="101">
        <v>-2</v>
      </c>
      <c r="J83" s="70">
        <v>0</v>
      </c>
    </row>
    <row r="84" spans="1:10" ht="15" customHeight="1" x14ac:dyDescent="0.3">
      <c r="A84" s="70" t="s">
        <v>3150</v>
      </c>
      <c r="B84" s="70" t="s">
        <v>3151</v>
      </c>
      <c r="C84" s="101">
        <v>3.9</v>
      </c>
      <c r="D84" s="101">
        <v>0</v>
      </c>
      <c r="E84" s="101">
        <v>3.1</v>
      </c>
      <c r="F84" s="101">
        <v>11.3</v>
      </c>
      <c r="G84" s="101">
        <v>11.4</v>
      </c>
      <c r="H84" s="101">
        <v>4.8</v>
      </c>
      <c r="I84" s="101">
        <v>-1.9</v>
      </c>
      <c r="J84" s="70">
        <v>0.02</v>
      </c>
    </row>
    <row r="85" spans="1:10" ht="15" customHeight="1" x14ac:dyDescent="0.3">
      <c r="A85" s="70" t="s">
        <v>3152</v>
      </c>
      <c r="B85" s="70" t="s">
        <v>3071</v>
      </c>
      <c r="C85" s="101">
        <v>3.8</v>
      </c>
      <c r="D85" s="101">
        <v>3.2</v>
      </c>
      <c r="E85" s="101">
        <v>3.1</v>
      </c>
      <c r="F85" s="101">
        <v>7.8</v>
      </c>
      <c r="G85" s="101">
        <v>11.8</v>
      </c>
      <c r="H85" s="101">
        <v>19.2</v>
      </c>
      <c r="I85" s="101">
        <v>-1.9</v>
      </c>
      <c r="J85" s="70">
        <v>0.01</v>
      </c>
    </row>
    <row r="86" spans="1:10" ht="15" customHeight="1" x14ac:dyDescent="0.3">
      <c r="A86" s="70" t="s">
        <v>3153</v>
      </c>
      <c r="B86" s="70" t="s">
        <v>3154</v>
      </c>
      <c r="C86" s="101">
        <v>4.5</v>
      </c>
      <c r="D86" s="101">
        <v>3.4</v>
      </c>
      <c r="E86" s="101">
        <v>0.6</v>
      </c>
      <c r="F86" s="101">
        <v>11.4</v>
      </c>
      <c r="G86" s="101">
        <v>5.5</v>
      </c>
      <c r="H86" s="101">
        <v>15.1</v>
      </c>
      <c r="I86" s="101">
        <v>-1.9</v>
      </c>
      <c r="J86" s="70">
        <v>0.01</v>
      </c>
    </row>
    <row r="87" spans="1:10" ht="15" customHeight="1" x14ac:dyDescent="0.3">
      <c r="A87" s="70" t="s">
        <v>3155</v>
      </c>
      <c r="B87" s="70" t="s">
        <v>3156</v>
      </c>
      <c r="C87" s="101">
        <v>2.6</v>
      </c>
      <c r="D87" s="101">
        <v>1</v>
      </c>
      <c r="E87" s="101">
        <v>0.9</v>
      </c>
      <c r="F87" s="101">
        <v>2.2999999999999998</v>
      </c>
      <c r="G87" s="101">
        <v>2.5</v>
      </c>
      <c r="H87" s="101">
        <v>12.2</v>
      </c>
      <c r="I87" s="101">
        <v>-1.9</v>
      </c>
      <c r="J87" s="70">
        <v>0.03</v>
      </c>
    </row>
    <row r="88" spans="1:10" ht="15" customHeight="1" x14ac:dyDescent="0.3">
      <c r="A88" s="70" t="s">
        <v>3157</v>
      </c>
      <c r="B88" s="70" t="s">
        <v>3071</v>
      </c>
      <c r="C88" s="101">
        <v>2.9</v>
      </c>
      <c r="D88" s="101">
        <v>2</v>
      </c>
      <c r="E88" s="101">
        <v>1.6</v>
      </c>
      <c r="F88" s="101">
        <v>4.9000000000000004</v>
      </c>
      <c r="G88" s="101">
        <v>7.1</v>
      </c>
      <c r="H88" s="101">
        <v>12.1</v>
      </c>
      <c r="I88" s="101">
        <v>-1.9</v>
      </c>
      <c r="J88" s="70">
        <v>0</v>
      </c>
    </row>
    <row r="89" spans="1:10" ht="15" customHeight="1" x14ac:dyDescent="0.3">
      <c r="A89" s="70" t="s">
        <v>3158</v>
      </c>
      <c r="B89" s="70" t="s">
        <v>3159</v>
      </c>
      <c r="C89" s="101">
        <v>0.8</v>
      </c>
      <c r="D89" s="101">
        <v>2.7</v>
      </c>
      <c r="E89" s="101">
        <v>1.6</v>
      </c>
      <c r="F89" s="101">
        <v>2.9</v>
      </c>
      <c r="G89" s="101">
        <v>7.3</v>
      </c>
      <c r="H89" s="101">
        <v>8.8000000000000007</v>
      </c>
      <c r="I89" s="101">
        <v>-1.9</v>
      </c>
      <c r="J89" s="70">
        <v>0</v>
      </c>
    </row>
    <row r="90" spans="1:10" ht="15" customHeight="1" x14ac:dyDescent="0.3">
      <c r="A90" s="70" t="s">
        <v>3160</v>
      </c>
      <c r="B90" s="70" t="s">
        <v>3161</v>
      </c>
      <c r="C90" s="101">
        <v>3.7</v>
      </c>
      <c r="D90" s="101">
        <v>0.5</v>
      </c>
      <c r="E90" s="101">
        <v>5.4</v>
      </c>
      <c r="F90" s="101">
        <v>8.6999999999999993</v>
      </c>
      <c r="G90" s="101">
        <v>11.6</v>
      </c>
      <c r="H90" s="101">
        <v>15.1</v>
      </c>
      <c r="I90" s="101">
        <v>-1.9</v>
      </c>
      <c r="J90" s="70">
        <v>0.01</v>
      </c>
    </row>
    <row r="91" spans="1:10" ht="15" customHeight="1" x14ac:dyDescent="0.3">
      <c r="A91" s="70" t="s">
        <v>3162</v>
      </c>
      <c r="B91" s="70" t="s">
        <v>3163</v>
      </c>
      <c r="C91" s="101">
        <v>0.8</v>
      </c>
      <c r="D91" s="101">
        <v>0.7</v>
      </c>
      <c r="E91" s="101">
        <v>2.2000000000000002</v>
      </c>
      <c r="F91" s="101">
        <v>4</v>
      </c>
      <c r="G91" s="101">
        <v>4.9000000000000004</v>
      </c>
      <c r="H91" s="101">
        <v>4.7</v>
      </c>
      <c r="I91" s="101">
        <v>-1.9</v>
      </c>
      <c r="J91" s="70">
        <v>0</v>
      </c>
    </row>
    <row r="92" spans="1:10" ht="15" customHeight="1" x14ac:dyDescent="0.3">
      <c r="A92" s="70" t="s">
        <v>3164</v>
      </c>
      <c r="B92" s="70" t="s">
        <v>3165</v>
      </c>
      <c r="C92" s="101">
        <v>2.2999999999999998</v>
      </c>
      <c r="D92" s="101">
        <v>1</v>
      </c>
      <c r="E92" s="101">
        <v>1.4</v>
      </c>
      <c r="F92" s="101">
        <v>2.4</v>
      </c>
      <c r="G92" s="101">
        <v>6</v>
      </c>
      <c r="H92" s="101">
        <v>8.6</v>
      </c>
      <c r="I92" s="101">
        <v>-1.9</v>
      </c>
      <c r="J92" s="70">
        <v>0.02</v>
      </c>
    </row>
    <row r="93" spans="1:10" ht="15" customHeight="1" x14ac:dyDescent="0.3">
      <c r="A93" s="70" t="s">
        <v>3166</v>
      </c>
      <c r="B93" s="70" t="s">
        <v>3167</v>
      </c>
      <c r="C93" s="101">
        <v>1</v>
      </c>
      <c r="D93" s="101">
        <v>0.5</v>
      </c>
      <c r="E93" s="101">
        <v>0.3</v>
      </c>
      <c r="F93" s="101">
        <v>1.5</v>
      </c>
      <c r="G93" s="101">
        <v>1.3</v>
      </c>
      <c r="H93" s="101">
        <v>3.5</v>
      </c>
      <c r="I93" s="101">
        <v>-1.9</v>
      </c>
      <c r="J93" s="70">
        <v>0.01</v>
      </c>
    </row>
    <row r="94" spans="1:10" ht="15" customHeight="1" x14ac:dyDescent="0.3">
      <c r="A94" s="70" t="s">
        <v>3168</v>
      </c>
      <c r="B94" s="70" t="s">
        <v>3169</v>
      </c>
      <c r="C94" s="101">
        <v>1.2</v>
      </c>
      <c r="D94" s="101">
        <v>0.9</v>
      </c>
      <c r="E94" s="101">
        <v>1.1000000000000001</v>
      </c>
      <c r="F94" s="101">
        <v>3.1</v>
      </c>
      <c r="G94" s="101">
        <v>1.6</v>
      </c>
      <c r="H94" s="101">
        <v>6.6</v>
      </c>
      <c r="I94" s="101">
        <v>-1.8</v>
      </c>
      <c r="J94" s="70">
        <v>0.01</v>
      </c>
    </row>
    <row r="95" spans="1:10" ht="15" customHeight="1" x14ac:dyDescent="0.3">
      <c r="A95" s="70" t="s">
        <v>3170</v>
      </c>
      <c r="B95" s="70" t="s">
        <v>3171</v>
      </c>
      <c r="C95" s="101">
        <v>1.5</v>
      </c>
      <c r="D95" s="101">
        <v>2.1</v>
      </c>
      <c r="E95" s="101">
        <v>1.1000000000000001</v>
      </c>
      <c r="F95" s="101">
        <v>3.1</v>
      </c>
      <c r="G95" s="101">
        <v>7.1</v>
      </c>
      <c r="H95" s="101">
        <v>6.2</v>
      </c>
      <c r="I95" s="101">
        <v>-1.8</v>
      </c>
      <c r="J95" s="70">
        <v>0</v>
      </c>
    </row>
    <row r="96" spans="1:10" ht="15" customHeight="1" x14ac:dyDescent="0.3">
      <c r="A96" s="70" t="s">
        <v>3172</v>
      </c>
      <c r="B96" s="70" t="s">
        <v>3173</v>
      </c>
      <c r="C96" s="101">
        <v>18.399999999999999</v>
      </c>
      <c r="D96" s="101">
        <v>10.7</v>
      </c>
      <c r="E96" s="101">
        <v>22.5</v>
      </c>
      <c r="F96" s="101">
        <v>19.2</v>
      </c>
      <c r="G96" s="101">
        <v>26.1</v>
      </c>
      <c r="H96" s="101">
        <v>138.30000000000001</v>
      </c>
      <c r="I96" s="101">
        <v>-1.8</v>
      </c>
      <c r="J96" s="70">
        <v>0.01</v>
      </c>
    </row>
    <row r="97" spans="1:10" ht="15" customHeight="1" x14ac:dyDescent="0.3">
      <c r="A97" s="70" t="s">
        <v>3174</v>
      </c>
      <c r="B97" s="70" t="s">
        <v>3175</v>
      </c>
      <c r="C97" s="101">
        <v>23.4</v>
      </c>
      <c r="D97" s="101">
        <v>17.899999999999999</v>
      </c>
      <c r="E97" s="101">
        <v>22.5</v>
      </c>
      <c r="F97" s="101">
        <v>79</v>
      </c>
      <c r="G97" s="101">
        <v>59.2</v>
      </c>
      <c r="H97" s="101">
        <v>87.3</v>
      </c>
      <c r="I97" s="101">
        <v>-1.8</v>
      </c>
      <c r="J97" s="70">
        <v>0</v>
      </c>
    </row>
    <row r="98" spans="1:10" ht="15" customHeight="1" x14ac:dyDescent="0.3">
      <c r="A98" s="70" t="s">
        <v>3176</v>
      </c>
      <c r="B98" s="70" t="s">
        <v>3177</v>
      </c>
      <c r="C98" s="101">
        <v>1.1000000000000001</v>
      </c>
      <c r="D98" s="101">
        <v>1</v>
      </c>
      <c r="E98" s="101">
        <v>1.5</v>
      </c>
      <c r="F98" s="101">
        <v>4.5</v>
      </c>
      <c r="G98" s="101">
        <v>5.4</v>
      </c>
      <c r="H98" s="101">
        <v>2.9</v>
      </c>
      <c r="I98" s="101">
        <v>-1.8</v>
      </c>
      <c r="J98" s="70">
        <v>0</v>
      </c>
    </row>
    <row r="99" spans="1:10" ht="15" customHeight="1" x14ac:dyDescent="0.3">
      <c r="A99" s="70" t="s">
        <v>3178</v>
      </c>
      <c r="B99" s="70" t="s">
        <v>3179</v>
      </c>
      <c r="C99" s="101">
        <v>70.3</v>
      </c>
      <c r="D99" s="101">
        <v>31.7</v>
      </c>
      <c r="E99" s="101">
        <v>59.5</v>
      </c>
      <c r="F99" s="101">
        <v>409.8</v>
      </c>
      <c r="G99" s="101">
        <v>107.8</v>
      </c>
      <c r="H99" s="101">
        <v>50.4</v>
      </c>
      <c r="I99" s="101">
        <v>-1.8</v>
      </c>
      <c r="J99" s="70">
        <v>0.01</v>
      </c>
    </row>
    <row r="100" spans="1:10" ht="15" customHeight="1" x14ac:dyDescent="0.3">
      <c r="A100" s="70" t="s">
        <v>3180</v>
      </c>
      <c r="B100" s="70" t="s">
        <v>3181</v>
      </c>
      <c r="C100" s="101">
        <v>0.8</v>
      </c>
      <c r="D100" s="101">
        <v>0.5</v>
      </c>
      <c r="E100" s="101">
        <v>0.4</v>
      </c>
      <c r="F100" s="101">
        <v>0.8</v>
      </c>
      <c r="G100" s="101">
        <v>2.5</v>
      </c>
      <c r="H100" s="101">
        <v>2.5</v>
      </c>
      <c r="I100" s="101">
        <v>-1.8</v>
      </c>
      <c r="J100" s="70">
        <v>0.01</v>
      </c>
    </row>
    <row r="101" spans="1:10" ht="15" customHeight="1" x14ac:dyDescent="0.3">
      <c r="A101" s="70" t="s">
        <v>3182</v>
      </c>
      <c r="B101" s="70" t="s">
        <v>3071</v>
      </c>
      <c r="C101" s="101">
        <v>3.5</v>
      </c>
      <c r="D101" s="101">
        <v>2.2000000000000002</v>
      </c>
      <c r="E101" s="101">
        <v>3.7</v>
      </c>
      <c r="F101" s="101">
        <v>6.7</v>
      </c>
      <c r="G101" s="101">
        <v>7.9</v>
      </c>
      <c r="H101" s="101">
        <v>18.100000000000001</v>
      </c>
      <c r="I101" s="101">
        <v>-1.8</v>
      </c>
      <c r="J101" s="70">
        <v>0</v>
      </c>
    </row>
    <row r="102" spans="1:10" ht="15" customHeight="1" x14ac:dyDescent="0.3">
      <c r="A102" s="70" t="s">
        <v>3183</v>
      </c>
      <c r="B102" s="70" t="s">
        <v>3184</v>
      </c>
      <c r="C102" s="101">
        <v>11.1</v>
      </c>
      <c r="D102" s="101">
        <v>6.3</v>
      </c>
      <c r="E102" s="101">
        <v>7.3</v>
      </c>
      <c r="F102" s="101">
        <v>20.399999999999999</v>
      </c>
      <c r="G102" s="101">
        <v>18.5</v>
      </c>
      <c r="H102" s="101">
        <v>47.3</v>
      </c>
      <c r="I102" s="101">
        <v>-1.8</v>
      </c>
      <c r="J102" s="70">
        <v>0</v>
      </c>
    </row>
    <row r="103" spans="1:10" ht="15" customHeight="1" x14ac:dyDescent="0.3">
      <c r="A103" s="70" t="s">
        <v>3185</v>
      </c>
      <c r="B103" s="70" t="s">
        <v>3186</v>
      </c>
      <c r="C103" s="101">
        <v>4.0999999999999996</v>
      </c>
      <c r="D103" s="101">
        <v>3.5</v>
      </c>
      <c r="E103" s="101">
        <v>5.2</v>
      </c>
      <c r="F103" s="101">
        <v>5.4</v>
      </c>
      <c r="G103" s="101">
        <v>9.6999999999999993</v>
      </c>
      <c r="H103" s="101">
        <v>29.3</v>
      </c>
      <c r="I103" s="101">
        <v>-1.8</v>
      </c>
      <c r="J103" s="70">
        <v>0</v>
      </c>
    </row>
    <row r="104" spans="1:10" ht="15" customHeight="1" x14ac:dyDescent="0.3">
      <c r="A104" s="70" t="s">
        <v>3187</v>
      </c>
      <c r="B104" s="70" t="s">
        <v>3188</v>
      </c>
      <c r="C104" s="101">
        <v>2.2000000000000002</v>
      </c>
      <c r="D104" s="101">
        <v>1.7</v>
      </c>
      <c r="E104" s="101">
        <v>2.1</v>
      </c>
      <c r="F104" s="101">
        <v>4.7</v>
      </c>
      <c r="G104" s="101">
        <v>4.7</v>
      </c>
      <c r="H104" s="101">
        <v>11.3</v>
      </c>
      <c r="I104" s="101">
        <v>-1.8</v>
      </c>
      <c r="J104" s="70">
        <v>0</v>
      </c>
    </row>
    <row r="105" spans="1:10" ht="15" customHeight="1" x14ac:dyDescent="0.3">
      <c r="A105" s="70" t="s">
        <v>3189</v>
      </c>
      <c r="B105" s="70" t="s">
        <v>3190</v>
      </c>
      <c r="C105" s="101">
        <v>3.9</v>
      </c>
      <c r="D105" s="101">
        <v>2.1</v>
      </c>
      <c r="E105" s="101">
        <v>2.2000000000000002</v>
      </c>
      <c r="F105" s="101">
        <v>5.7</v>
      </c>
      <c r="G105" s="101">
        <v>6.3</v>
      </c>
      <c r="H105" s="101">
        <v>15.9</v>
      </c>
      <c r="I105" s="101">
        <v>-1.8</v>
      </c>
      <c r="J105" s="70">
        <v>0</v>
      </c>
    </row>
    <row r="106" spans="1:10" ht="15" customHeight="1" x14ac:dyDescent="0.3">
      <c r="A106" s="70" t="s">
        <v>3191</v>
      </c>
      <c r="B106" s="70" t="s">
        <v>3192</v>
      </c>
      <c r="C106" s="101">
        <v>14.4</v>
      </c>
      <c r="D106" s="101">
        <v>8</v>
      </c>
      <c r="E106" s="101">
        <v>5.4</v>
      </c>
      <c r="F106" s="101">
        <v>21.2</v>
      </c>
      <c r="G106" s="101">
        <v>22.1</v>
      </c>
      <c r="H106" s="101">
        <v>52.1</v>
      </c>
      <c r="I106" s="101">
        <v>-1.8</v>
      </c>
      <c r="J106" s="70">
        <v>0</v>
      </c>
    </row>
    <row r="107" spans="1:10" ht="15" customHeight="1" x14ac:dyDescent="0.3">
      <c r="A107" s="70" t="s">
        <v>3193</v>
      </c>
      <c r="B107" s="70" t="s">
        <v>3194</v>
      </c>
      <c r="C107" s="101">
        <v>3.4</v>
      </c>
      <c r="D107" s="101">
        <v>0.7</v>
      </c>
      <c r="E107" s="101">
        <v>6.7</v>
      </c>
      <c r="F107" s="101">
        <v>6</v>
      </c>
      <c r="G107" s="101">
        <v>6.6</v>
      </c>
      <c r="H107" s="101">
        <v>24.5</v>
      </c>
      <c r="I107" s="101">
        <v>-1.8</v>
      </c>
      <c r="J107" s="70">
        <v>0.03</v>
      </c>
    </row>
    <row r="108" spans="1:10" ht="15" customHeight="1" x14ac:dyDescent="0.3">
      <c r="A108" s="70" t="s">
        <v>3195</v>
      </c>
      <c r="B108" s="70" t="s">
        <v>3196</v>
      </c>
      <c r="C108" s="101">
        <v>0.2</v>
      </c>
      <c r="D108" s="101">
        <v>0.4</v>
      </c>
      <c r="E108" s="101">
        <v>1</v>
      </c>
      <c r="F108" s="101">
        <v>1.8</v>
      </c>
      <c r="G108" s="101">
        <v>2.1</v>
      </c>
      <c r="H108" s="101">
        <v>1.5</v>
      </c>
      <c r="I108" s="101">
        <v>-1.8</v>
      </c>
      <c r="J108" s="70">
        <v>0.01</v>
      </c>
    </row>
    <row r="109" spans="1:10" ht="15" customHeight="1" x14ac:dyDescent="0.3">
      <c r="A109" s="70" t="s">
        <v>3197</v>
      </c>
      <c r="B109" s="70" t="s">
        <v>3198</v>
      </c>
      <c r="C109" s="101">
        <v>0.7</v>
      </c>
      <c r="D109" s="101">
        <v>0.8</v>
      </c>
      <c r="E109" s="101">
        <v>1.2</v>
      </c>
      <c r="F109" s="101">
        <v>1.2</v>
      </c>
      <c r="G109" s="101">
        <v>3.5</v>
      </c>
      <c r="H109" s="101">
        <v>4.5</v>
      </c>
      <c r="I109" s="101">
        <v>-1.8</v>
      </c>
      <c r="J109" s="70">
        <v>0.01</v>
      </c>
    </row>
    <row r="110" spans="1:10" ht="15" customHeight="1" x14ac:dyDescent="0.3">
      <c r="A110" s="70" t="s">
        <v>3199</v>
      </c>
      <c r="B110" s="70" t="s">
        <v>3200</v>
      </c>
      <c r="C110" s="101">
        <v>15.9</v>
      </c>
      <c r="D110" s="101">
        <v>10.5</v>
      </c>
      <c r="E110" s="101">
        <v>12.2</v>
      </c>
      <c r="F110" s="101">
        <v>19.100000000000001</v>
      </c>
      <c r="G110" s="101">
        <v>28</v>
      </c>
      <c r="H110" s="101">
        <v>84.2</v>
      </c>
      <c r="I110" s="101">
        <v>-1.8</v>
      </c>
      <c r="J110" s="70">
        <v>0</v>
      </c>
    </row>
    <row r="111" spans="1:10" ht="15" customHeight="1" x14ac:dyDescent="0.3">
      <c r="A111" s="70" t="s">
        <v>3201</v>
      </c>
      <c r="B111" s="70" t="s">
        <v>3202</v>
      </c>
      <c r="C111" s="101">
        <v>3.3</v>
      </c>
      <c r="D111" s="101">
        <v>2.5</v>
      </c>
      <c r="E111" s="101">
        <v>1.7</v>
      </c>
      <c r="F111" s="101">
        <v>9.8000000000000007</v>
      </c>
      <c r="G111" s="101">
        <v>7.5</v>
      </c>
      <c r="H111" s="101">
        <v>7.9</v>
      </c>
      <c r="I111" s="101">
        <v>-1.8</v>
      </c>
      <c r="J111" s="70">
        <v>0</v>
      </c>
    </row>
    <row r="112" spans="1:10" ht="15" customHeight="1" x14ac:dyDescent="0.3">
      <c r="A112" s="70" t="s">
        <v>3203</v>
      </c>
      <c r="B112" s="70" t="s">
        <v>3204</v>
      </c>
      <c r="C112" s="101">
        <v>0.7</v>
      </c>
      <c r="D112" s="101">
        <v>0.5</v>
      </c>
      <c r="E112" s="101">
        <v>0.9</v>
      </c>
      <c r="F112" s="101">
        <v>2.2999999999999998</v>
      </c>
      <c r="G112" s="101">
        <v>1.8</v>
      </c>
      <c r="H112" s="101">
        <v>3.1</v>
      </c>
      <c r="I112" s="101">
        <v>-1.7</v>
      </c>
      <c r="J112" s="70">
        <v>0</v>
      </c>
    </row>
    <row r="113" spans="1:10" ht="15" customHeight="1" x14ac:dyDescent="0.3">
      <c r="A113" s="70" t="s">
        <v>3205</v>
      </c>
      <c r="B113" s="70" t="s">
        <v>3206</v>
      </c>
      <c r="C113" s="101">
        <v>1.8</v>
      </c>
      <c r="D113" s="101">
        <v>0.9</v>
      </c>
      <c r="E113" s="101">
        <v>2.2000000000000002</v>
      </c>
      <c r="F113" s="101">
        <v>4.4000000000000004</v>
      </c>
      <c r="G113" s="101">
        <v>2.1</v>
      </c>
      <c r="H113" s="101">
        <v>10</v>
      </c>
      <c r="I113" s="101">
        <v>-1.7</v>
      </c>
      <c r="J113" s="70">
        <v>0.03</v>
      </c>
    </row>
    <row r="114" spans="1:10" ht="15" customHeight="1" x14ac:dyDescent="0.3">
      <c r="A114" s="70" t="s">
        <v>3207</v>
      </c>
      <c r="B114" s="70" t="s">
        <v>3208</v>
      </c>
      <c r="C114" s="101">
        <v>1.8</v>
      </c>
      <c r="D114" s="101">
        <v>1.4</v>
      </c>
      <c r="E114" s="101">
        <v>3.4</v>
      </c>
      <c r="F114" s="101">
        <v>5.0999999999999996</v>
      </c>
      <c r="G114" s="101">
        <v>3.4</v>
      </c>
      <c r="H114" s="101">
        <v>13.1</v>
      </c>
      <c r="I114" s="101">
        <v>-1.7</v>
      </c>
      <c r="J114" s="70">
        <v>0.01</v>
      </c>
    </row>
    <row r="115" spans="1:10" ht="15" customHeight="1" x14ac:dyDescent="0.3">
      <c r="A115" s="70" t="s">
        <v>3209</v>
      </c>
      <c r="B115" s="70" t="s">
        <v>3210</v>
      </c>
      <c r="C115" s="101">
        <v>2.8</v>
      </c>
      <c r="D115" s="101">
        <v>0.7</v>
      </c>
      <c r="E115" s="101">
        <v>3</v>
      </c>
      <c r="F115" s="101">
        <v>7.4</v>
      </c>
      <c r="G115" s="101">
        <v>9.6999999999999993</v>
      </c>
      <c r="H115" s="101">
        <v>4.3</v>
      </c>
      <c r="I115" s="101">
        <v>-1.7</v>
      </c>
      <c r="J115" s="70">
        <v>0.01</v>
      </c>
    </row>
    <row r="116" spans="1:10" ht="15" customHeight="1" x14ac:dyDescent="0.3">
      <c r="A116" s="70" t="s">
        <v>3211</v>
      </c>
      <c r="B116" s="70" t="s">
        <v>3212</v>
      </c>
      <c r="C116" s="101">
        <v>18.399999999999999</v>
      </c>
      <c r="D116" s="101">
        <v>14.9</v>
      </c>
      <c r="E116" s="101">
        <v>10.4</v>
      </c>
      <c r="F116" s="101">
        <v>27.7</v>
      </c>
      <c r="G116" s="101">
        <v>34.799999999999997</v>
      </c>
      <c r="H116" s="101">
        <v>80.8</v>
      </c>
      <c r="I116" s="101">
        <v>-1.7</v>
      </c>
      <c r="J116" s="70">
        <v>0</v>
      </c>
    </row>
    <row r="117" spans="1:10" ht="15" customHeight="1" x14ac:dyDescent="0.3">
      <c r="A117" s="70" t="s">
        <v>3213</v>
      </c>
      <c r="B117" s="70" t="s">
        <v>3214</v>
      </c>
      <c r="C117" s="101">
        <v>1.3</v>
      </c>
      <c r="D117" s="101">
        <v>1.4</v>
      </c>
      <c r="E117" s="101">
        <v>1</v>
      </c>
      <c r="F117" s="101">
        <v>3.4</v>
      </c>
      <c r="G117" s="101">
        <v>2.9</v>
      </c>
      <c r="H117" s="101">
        <v>5.7</v>
      </c>
      <c r="I117" s="101">
        <v>-1.7</v>
      </c>
      <c r="J117" s="70">
        <v>0.01</v>
      </c>
    </row>
    <row r="118" spans="1:10" ht="15" customHeight="1" x14ac:dyDescent="0.3">
      <c r="A118" s="70" t="s">
        <v>3215</v>
      </c>
      <c r="B118" s="70" t="s">
        <v>3216</v>
      </c>
      <c r="C118" s="101">
        <v>1.1000000000000001</v>
      </c>
      <c r="D118" s="101">
        <v>0.4</v>
      </c>
      <c r="E118" s="101">
        <v>1.1000000000000001</v>
      </c>
      <c r="F118" s="101">
        <v>2.2000000000000002</v>
      </c>
      <c r="G118" s="101">
        <v>3.6</v>
      </c>
      <c r="H118" s="101">
        <v>2.4</v>
      </c>
      <c r="I118" s="101">
        <v>-1.7</v>
      </c>
      <c r="J118" s="70">
        <v>0.01</v>
      </c>
    </row>
    <row r="119" spans="1:10" ht="15" customHeight="1" x14ac:dyDescent="0.3">
      <c r="A119" s="70" t="s">
        <v>3217</v>
      </c>
      <c r="B119" s="70" t="s">
        <v>3216</v>
      </c>
      <c r="C119" s="101">
        <v>0.7</v>
      </c>
      <c r="D119" s="101">
        <v>1.4</v>
      </c>
      <c r="E119" s="101">
        <v>1.9</v>
      </c>
      <c r="F119" s="101">
        <v>4.5</v>
      </c>
      <c r="G119" s="101">
        <v>6.6</v>
      </c>
      <c r="H119" s="101">
        <v>1.8</v>
      </c>
      <c r="I119" s="101">
        <v>-1.7</v>
      </c>
      <c r="J119" s="70">
        <v>0.02</v>
      </c>
    </row>
    <row r="120" spans="1:10" ht="15" customHeight="1" x14ac:dyDescent="0.3">
      <c r="A120" s="70" t="s">
        <v>3218</v>
      </c>
      <c r="B120" s="70" t="s">
        <v>3219</v>
      </c>
      <c r="C120" s="101">
        <v>1.8</v>
      </c>
      <c r="D120" s="101">
        <v>1.3</v>
      </c>
      <c r="E120" s="101">
        <v>1.6</v>
      </c>
      <c r="F120" s="101">
        <v>4.2</v>
      </c>
      <c r="G120" s="101">
        <v>2.4</v>
      </c>
      <c r="H120" s="101">
        <v>8.1999999999999993</v>
      </c>
      <c r="I120" s="101">
        <v>-1.7</v>
      </c>
      <c r="J120" s="70">
        <v>0.02</v>
      </c>
    </row>
    <row r="121" spans="1:10" ht="15" customHeight="1" x14ac:dyDescent="0.3">
      <c r="A121" s="70" t="s">
        <v>3220</v>
      </c>
      <c r="B121" s="70" t="s">
        <v>3221</v>
      </c>
      <c r="C121" s="101">
        <v>27.4</v>
      </c>
      <c r="D121" s="101">
        <v>28.1</v>
      </c>
      <c r="E121" s="101">
        <v>16.8</v>
      </c>
      <c r="F121" s="101">
        <v>66.2</v>
      </c>
      <c r="G121" s="101">
        <v>72.8</v>
      </c>
      <c r="H121" s="101">
        <v>91</v>
      </c>
      <c r="I121" s="101">
        <v>-1.7</v>
      </c>
      <c r="J121" s="70">
        <v>0</v>
      </c>
    </row>
    <row r="122" spans="1:10" ht="15" customHeight="1" x14ac:dyDescent="0.3">
      <c r="A122" s="70" t="s">
        <v>3222</v>
      </c>
      <c r="B122" s="70" t="s">
        <v>3223</v>
      </c>
      <c r="C122" s="101">
        <v>1.4</v>
      </c>
      <c r="D122" s="101">
        <v>0.5</v>
      </c>
      <c r="E122" s="101">
        <v>1</v>
      </c>
      <c r="F122" s="101">
        <v>2.5</v>
      </c>
      <c r="G122" s="101">
        <v>1.7</v>
      </c>
      <c r="H122" s="101">
        <v>5.0999999999999996</v>
      </c>
      <c r="I122" s="101">
        <v>-1.7</v>
      </c>
      <c r="J122" s="70">
        <v>0.02</v>
      </c>
    </row>
    <row r="123" spans="1:10" ht="15" customHeight="1" x14ac:dyDescent="0.3">
      <c r="A123" s="70" t="s">
        <v>3224</v>
      </c>
      <c r="B123" s="70" t="s">
        <v>3225</v>
      </c>
      <c r="C123" s="101">
        <v>1</v>
      </c>
      <c r="D123" s="101">
        <v>1.5</v>
      </c>
      <c r="E123" s="101">
        <v>1.5</v>
      </c>
      <c r="F123" s="101">
        <v>4.5999999999999996</v>
      </c>
      <c r="G123" s="101">
        <v>4.5999999999999996</v>
      </c>
      <c r="H123" s="101">
        <v>3.4</v>
      </c>
      <c r="I123" s="101">
        <v>-1.7</v>
      </c>
      <c r="J123" s="70">
        <v>0.01</v>
      </c>
    </row>
    <row r="124" spans="1:10" ht="15" customHeight="1" x14ac:dyDescent="0.3">
      <c r="A124" s="70" t="s">
        <v>3226</v>
      </c>
      <c r="B124" s="70" t="s">
        <v>3227</v>
      </c>
      <c r="C124" s="101">
        <v>1.5</v>
      </c>
      <c r="D124" s="101">
        <v>1.9</v>
      </c>
      <c r="E124" s="101">
        <v>4.9000000000000004</v>
      </c>
      <c r="F124" s="101">
        <v>3.8</v>
      </c>
      <c r="G124" s="101">
        <v>10.1</v>
      </c>
      <c r="H124" s="101">
        <v>11.7</v>
      </c>
      <c r="I124" s="101">
        <v>-1.6</v>
      </c>
      <c r="J124" s="70">
        <v>0.02</v>
      </c>
    </row>
    <row r="125" spans="1:10" ht="15" customHeight="1" x14ac:dyDescent="0.3">
      <c r="A125" s="70" t="s">
        <v>3228</v>
      </c>
      <c r="B125" s="70" t="s">
        <v>3229</v>
      </c>
      <c r="C125" s="101">
        <v>16.399999999999999</v>
      </c>
      <c r="D125" s="101">
        <v>4.0999999999999996</v>
      </c>
      <c r="E125" s="101">
        <v>18.600000000000001</v>
      </c>
      <c r="F125" s="101">
        <v>19.5</v>
      </c>
      <c r="G125" s="101">
        <v>30.5</v>
      </c>
      <c r="H125" s="101">
        <v>71.099999999999994</v>
      </c>
      <c r="I125" s="101">
        <v>-1.6</v>
      </c>
      <c r="J125" s="70">
        <v>0.01</v>
      </c>
    </row>
    <row r="126" spans="1:10" ht="15" customHeight="1" x14ac:dyDescent="0.3">
      <c r="A126" s="70" t="s">
        <v>3230</v>
      </c>
      <c r="B126" s="70" t="s">
        <v>3231</v>
      </c>
      <c r="C126" s="101">
        <v>0.6</v>
      </c>
      <c r="D126" s="101">
        <v>0.1</v>
      </c>
      <c r="E126" s="101">
        <v>0.1</v>
      </c>
      <c r="F126" s="101">
        <v>1.3</v>
      </c>
      <c r="G126" s="101">
        <v>1.9</v>
      </c>
      <c r="H126" s="101">
        <v>0.8</v>
      </c>
      <c r="I126" s="101">
        <v>-1.6</v>
      </c>
      <c r="J126" s="70">
        <v>0.01</v>
      </c>
    </row>
    <row r="127" spans="1:10" ht="15" customHeight="1" x14ac:dyDescent="0.3">
      <c r="A127" s="70" t="s">
        <v>3232</v>
      </c>
      <c r="B127" s="70" t="s">
        <v>3233</v>
      </c>
      <c r="C127" s="101">
        <v>2.5</v>
      </c>
      <c r="D127" s="101">
        <v>4.0999999999999996</v>
      </c>
      <c r="E127" s="101">
        <v>5.2</v>
      </c>
      <c r="F127" s="101">
        <v>5.2</v>
      </c>
      <c r="G127" s="101">
        <v>8.6</v>
      </c>
      <c r="H127" s="101">
        <v>22.7</v>
      </c>
      <c r="I127" s="101">
        <v>-1.6</v>
      </c>
      <c r="J127" s="70">
        <v>0.01</v>
      </c>
    </row>
    <row r="128" spans="1:10" ht="15" customHeight="1" x14ac:dyDescent="0.3">
      <c r="A128" s="70" t="s">
        <v>3234</v>
      </c>
      <c r="B128" s="70" t="s">
        <v>3235</v>
      </c>
      <c r="C128" s="101">
        <v>12.9</v>
      </c>
      <c r="D128" s="101">
        <v>10.199999999999999</v>
      </c>
      <c r="E128" s="101">
        <v>9.4</v>
      </c>
      <c r="F128" s="101">
        <v>22</v>
      </c>
      <c r="G128" s="101">
        <v>25.7</v>
      </c>
      <c r="H128" s="101">
        <v>51.8</v>
      </c>
      <c r="I128" s="101">
        <v>-1.6</v>
      </c>
      <c r="J128" s="70">
        <v>0</v>
      </c>
    </row>
    <row r="129" spans="1:10" ht="15" customHeight="1" x14ac:dyDescent="0.3">
      <c r="A129" s="70" t="s">
        <v>3236</v>
      </c>
      <c r="B129" s="70" t="s">
        <v>3237</v>
      </c>
      <c r="C129" s="101">
        <v>2</v>
      </c>
      <c r="D129" s="101">
        <v>2.6</v>
      </c>
      <c r="E129" s="101">
        <v>2.6</v>
      </c>
      <c r="F129" s="101">
        <v>6.9</v>
      </c>
      <c r="G129" s="101">
        <v>7</v>
      </c>
      <c r="H129" s="101">
        <v>8.1999999999999993</v>
      </c>
      <c r="I129" s="101">
        <v>-1.6</v>
      </c>
      <c r="J129" s="70">
        <v>0</v>
      </c>
    </row>
    <row r="130" spans="1:10" ht="15" customHeight="1" x14ac:dyDescent="0.3">
      <c r="A130" s="70" t="s">
        <v>3238</v>
      </c>
      <c r="B130" s="70" t="s">
        <v>3239</v>
      </c>
      <c r="C130" s="101">
        <v>1.4</v>
      </c>
      <c r="D130" s="101">
        <v>1.1000000000000001</v>
      </c>
      <c r="E130" s="101">
        <v>0.6</v>
      </c>
      <c r="F130" s="101">
        <v>0.8</v>
      </c>
      <c r="G130" s="101">
        <v>2.8</v>
      </c>
      <c r="H130" s="101">
        <v>5.6</v>
      </c>
      <c r="I130" s="101">
        <v>-1.6</v>
      </c>
      <c r="J130" s="70">
        <v>0.04</v>
      </c>
    </row>
    <row r="131" spans="1:10" ht="15" customHeight="1" x14ac:dyDescent="0.3">
      <c r="A131" s="70" t="s">
        <v>3240</v>
      </c>
      <c r="B131" s="70" t="s">
        <v>3241</v>
      </c>
      <c r="C131" s="101">
        <v>6.8</v>
      </c>
      <c r="D131" s="101">
        <v>2.4</v>
      </c>
      <c r="E131" s="101">
        <v>2.7</v>
      </c>
      <c r="F131" s="101">
        <v>7.7</v>
      </c>
      <c r="G131" s="101">
        <v>9.3000000000000007</v>
      </c>
      <c r="H131" s="101">
        <v>19</v>
      </c>
      <c r="I131" s="101">
        <v>-1.6</v>
      </c>
      <c r="J131" s="70">
        <v>0.01</v>
      </c>
    </row>
    <row r="132" spans="1:10" ht="15" customHeight="1" x14ac:dyDescent="0.3">
      <c r="A132" s="70" t="s">
        <v>3242</v>
      </c>
      <c r="B132" s="70" t="s">
        <v>3243</v>
      </c>
      <c r="C132" s="101">
        <v>6.5</v>
      </c>
      <c r="D132" s="101">
        <v>2.4</v>
      </c>
      <c r="E132" s="101">
        <v>4.2</v>
      </c>
      <c r="F132" s="101">
        <v>6.8</v>
      </c>
      <c r="G132" s="101">
        <v>10.6</v>
      </c>
      <c r="H132" s="101">
        <v>22.1</v>
      </c>
      <c r="I132" s="101">
        <v>-1.6</v>
      </c>
      <c r="J132" s="70">
        <v>0.01</v>
      </c>
    </row>
    <row r="133" spans="1:10" ht="15" customHeight="1" x14ac:dyDescent="0.3">
      <c r="A133" s="70" t="s">
        <v>3244</v>
      </c>
      <c r="B133" s="70" t="s">
        <v>3245</v>
      </c>
      <c r="C133" s="101">
        <v>3.7</v>
      </c>
      <c r="D133" s="101">
        <v>6.2</v>
      </c>
      <c r="E133" s="101">
        <v>1.6</v>
      </c>
      <c r="F133" s="101">
        <v>7.6</v>
      </c>
      <c r="G133" s="101">
        <v>8.4</v>
      </c>
      <c r="H133" s="101">
        <v>18.600000000000001</v>
      </c>
      <c r="I133" s="101">
        <v>-1.6</v>
      </c>
      <c r="J133" s="70">
        <v>0.01</v>
      </c>
    </row>
    <row r="134" spans="1:10" ht="15" customHeight="1" x14ac:dyDescent="0.3">
      <c r="A134" s="70" t="s">
        <v>3246</v>
      </c>
      <c r="B134" s="70" t="s">
        <v>3247</v>
      </c>
      <c r="C134" s="101">
        <v>5</v>
      </c>
      <c r="D134" s="101">
        <v>3.9</v>
      </c>
      <c r="E134" s="101">
        <v>7.6</v>
      </c>
      <c r="F134" s="101">
        <v>29</v>
      </c>
      <c r="G134" s="101">
        <v>15.5</v>
      </c>
      <c r="H134" s="101">
        <v>5.2</v>
      </c>
      <c r="I134" s="101">
        <v>-1.6</v>
      </c>
      <c r="J134" s="70">
        <v>0.02</v>
      </c>
    </row>
    <row r="135" spans="1:10" ht="15" customHeight="1" x14ac:dyDescent="0.3">
      <c r="A135" s="70" t="s">
        <v>3248</v>
      </c>
      <c r="B135" s="70" t="s">
        <v>3039</v>
      </c>
      <c r="C135" s="101">
        <v>5.7</v>
      </c>
      <c r="D135" s="101">
        <v>6.2</v>
      </c>
      <c r="E135" s="101">
        <v>14.8</v>
      </c>
      <c r="F135" s="101">
        <v>23.7</v>
      </c>
      <c r="G135" s="101">
        <v>22.1</v>
      </c>
      <c r="H135" s="101">
        <v>33.299999999999997</v>
      </c>
      <c r="I135" s="101">
        <v>-1.6</v>
      </c>
      <c r="J135" s="70">
        <v>0</v>
      </c>
    </row>
    <row r="136" spans="1:10" ht="15" customHeight="1" x14ac:dyDescent="0.3">
      <c r="A136" s="70" t="s">
        <v>3249</v>
      </c>
      <c r="B136" s="70" t="s">
        <v>3250</v>
      </c>
      <c r="C136" s="101">
        <v>0.4</v>
      </c>
      <c r="D136" s="101">
        <v>1.4</v>
      </c>
      <c r="E136" s="101">
        <v>0.4</v>
      </c>
      <c r="F136" s="101">
        <v>2.1</v>
      </c>
      <c r="G136" s="101">
        <v>2.2000000000000002</v>
      </c>
      <c r="H136" s="101">
        <v>2.2000000000000002</v>
      </c>
      <c r="I136" s="101">
        <v>-1.6</v>
      </c>
      <c r="J136" s="70">
        <v>0.01</v>
      </c>
    </row>
    <row r="137" spans="1:10" ht="15" customHeight="1" x14ac:dyDescent="0.3">
      <c r="A137" s="70" t="s">
        <v>3251</v>
      </c>
      <c r="B137" s="70" t="s">
        <v>3252</v>
      </c>
      <c r="C137" s="101">
        <v>4.9000000000000004</v>
      </c>
      <c r="D137" s="101">
        <v>5</v>
      </c>
      <c r="E137" s="101">
        <v>5.3</v>
      </c>
      <c r="F137" s="101">
        <v>15.4</v>
      </c>
      <c r="G137" s="101">
        <v>16.899999999999999</v>
      </c>
      <c r="H137" s="101">
        <v>12.8</v>
      </c>
      <c r="I137" s="101">
        <v>-1.6</v>
      </c>
      <c r="J137" s="70">
        <v>0</v>
      </c>
    </row>
    <row r="138" spans="1:10" ht="15" customHeight="1" x14ac:dyDescent="0.3">
      <c r="A138" s="70" t="s">
        <v>3253</v>
      </c>
      <c r="B138" s="70" t="s">
        <v>3254</v>
      </c>
      <c r="C138" s="101">
        <v>9.8000000000000007</v>
      </c>
      <c r="D138" s="101">
        <v>11.8</v>
      </c>
      <c r="E138" s="101">
        <v>5.4</v>
      </c>
      <c r="F138" s="101">
        <v>29</v>
      </c>
      <c r="G138" s="101">
        <v>29.2</v>
      </c>
      <c r="H138" s="101">
        <v>21.6</v>
      </c>
      <c r="I138" s="101">
        <v>-1.6</v>
      </c>
      <c r="J138" s="70">
        <v>0</v>
      </c>
    </row>
    <row r="139" spans="1:10" ht="15" customHeight="1" x14ac:dyDescent="0.3">
      <c r="A139" s="70" t="s">
        <v>3255</v>
      </c>
      <c r="B139" s="70" t="s">
        <v>3256</v>
      </c>
      <c r="C139" s="101">
        <v>36.6</v>
      </c>
      <c r="D139" s="101">
        <v>10.9</v>
      </c>
      <c r="E139" s="101">
        <v>16.8</v>
      </c>
      <c r="F139" s="101">
        <v>45.3</v>
      </c>
      <c r="G139" s="101">
        <v>44.4</v>
      </c>
      <c r="H139" s="101">
        <v>100.2</v>
      </c>
      <c r="I139" s="101">
        <v>-1.6</v>
      </c>
      <c r="J139" s="70">
        <v>0</v>
      </c>
    </row>
    <row r="140" spans="1:10" ht="15" customHeight="1" x14ac:dyDescent="0.3">
      <c r="A140" s="70" t="s">
        <v>3257</v>
      </c>
      <c r="B140" s="70" t="s">
        <v>3258</v>
      </c>
      <c r="C140" s="101">
        <v>2.5</v>
      </c>
      <c r="D140" s="101">
        <v>0.6</v>
      </c>
      <c r="E140" s="101">
        <v>2.9</v>
      </c>
      <c r="F140" s="101">
        <v>3.6</v>
      </c>
      <c r="G140" s="101">
        <v>5.4</v>
      </c>
      <c r="H140" s="101">
        <v>8.5</v>
      </c>
      <c r="I140" s="101">
        <v>-1.6</v>
      </c>
      <c r="J140" s="70">
        <v>0.02</v>
      </c>
    </row>
    <row r="141" spans="1:10" ht="15" customHeight="1" x14ac:dyDescent="0.3">
      <c r="A141" s="70" t="s">
        <v>3259</v>
      </c>
      <c r="B141" s="70" t="s">
        <v>3260</v>
      </c>
      <c r="C141" s="101">
        <v>4.2</v>
      </c>
      <c r="D141" s="101">
        <v>4.0999999999999996</v>
      </c>
      <c r="E141" s="101">
        <v>4.2</v>
      </c>
      <c r="F141" s="101">
        <v>6.9</v>
      </c>
      <c r="G141" s="101">
        <v>10</v>
      </c>
      <c r="H141" s="101">
        <v>19.8</v>
      </c>
      <c r="I141" s="101">
        <v>-1.5</v>
      </c>
      <c r="J141" s="70">
        <v>0.01</v>
      </c>
    </row>
    <row r="142" spans="1:10" ht="15" customHeight="1" x14ac:dyDescent="0.3">
      <c r="A142" s="70" t="s">
        <v>3261</v>
      </c>
      <c r="B142" s="70" t="s">
        <v>3262</v>
      </c>
      <c r="C142" s="101">
        <v>2.5</v>
      </c>
      <c r="D142" s="101">
        <v>2.2000000000000002</v>
      </c>
      <c r="E142" s="101">
        <v>1.6</v>
      </c>
      <c r="F142" s="101">
        <v>5.2</v>
      </c>
      <c r="G142" s="101">
        <v>5.8</v>
      </c>
      <c r="H142" s="101">
        <v>7.5</v>
      </c>
      <c r="I142" s="101">
        <v>-1.5</v>
      </c>
      <c r="J142" s="70">
        <v>0</v>
      </c>
    </row>
    <row r="143" spans="1:10" ht="15" customHeight="1" x14ac:dyDescent="0.3">
      <c r="A143" s="70" t="s">
        <v>3263</v>
      </c>
      <c r="B143" s="70" t="s">
        <v>3264</v>
      </c>
      <c r="C143" s="101">
        <v>2.2999999999999998</v>
      </c>
      <c r="D143" s="101">
        <v>5.0999999999999996</v>
      </c>
      <c r="E143" s="101">
        <v>2.8</v>
      </c>
      <c r="F143" s="101">
        <v>16.600000000000001</v>
      </c>
      <c r="G143" s="101">
        <v>4.7</v>
      </c>
      <c r="H143" s="101">
        <v>8.3000000000000007</v>
      </c>
      <c r="I143" s="101">
        <v>-1.5</v>
      </c>
      <c r="J143" s="70">
        <v>0.02</v>
      </c>
    </row>
    <row r="144" spans="1:10" ht="15" customHeight="1" x14ac:dyDescent="0.3">
      <c r="A144" s="70" t="s">
        <v>3265</v>
      </c>
      <c r="B144" s="70" t="s">
        <v>3266</v>
      </c>
      <c r="C144" s="101">
        <v>6.2</v>
      </c>
      <c r="D144" s="101">
        <v>3.3</v>
      </c>
      <c r="E144" s="101">
        <v>2.4</v>
      </c>
      <c r="F144" s="101">
        <v>5.4</v>
      </c>
      <c r="G144" s="101">
        <v>7</v>
      </c>
      <c r="H144" s="101">
        <v>22</v>
      </c>
      <c r="I144" s="101">
        <v>-1.5</v>
      </c>
      <c r="J144" s="70">
        <v>0.02</v>
      </c>
    </row>
    <row r="145" spans="1:10" ht="15" customHeight="1" x14ac:dyDescent="0.3">
      <c r="A145" s="70" t="s">
        <v>3267</v>
      </c>
      <c r="B145" s="70" t="s">
        <v>3268</v>
      </c>
      <c r="C145" s="101">
        <v>7.9</v>
      </c>
      <c r="D145" s="101">
        <v>4.8</v>
      </c>
      <c r="E145" s="101">
        <v>2.9</v>
      </c>
      <c r="F145" s="101">
        <v>14.6</v>
      </c>
      <c r="G145" s="101">
        <v>9.6999999999999993</v>
      </c>
      <c r="H145" s="101">
        <v>20.9</v>
      </c>
      <c r="I145" s="101">
        <v>-1.5</v>
      </c>
      <c r="J145" s="70">
        <v>0.01</v>
      </c>
    </row>
    <row r="146" spans="1:10" ht="15" customHeight="1" x14ac:dyDescent="0.3">
      <c r="A146" s="70" t="s">
        <v>3269</v>
      </c>
      <c r="B146" s="70" t="s">
        <v>3270</v>
      </c>
      <c r="C146" s="101">
        <v>138.9</v>
      </c>
      <c r="D146" s="101">
        <v>82.7</v>
      </c>
      <c r="E146" s="101">
        <v>73.400000000000006</v>
      </c>
      <c r="F146" s="101">
        <v>336.9</v>
      </c>
      <c r="G146" s="101">
        <v>255</v>
      </c>
      <c r="H146" s="101">
        <v>254.7</v>
      </c>
      <c r="I146" s="101">
        <v>-1.5</v>
      </c>
      <c r="J146" s="70">
        <v>0</v>
      </c>
    </row>
    <row r="147" spans="1:10" ht="15" customHeight="1" x14ac:dyDescent="0.3">
      <c r="A147" s="70" t="s">
        <v>3271</v>
      </c>
      <c r="B147" s="70" t="s">
        <v>3272</v>
      </c>
      <c r="C147" s="101">
        <v>0.7</v>
      </c>
      <c r="D147" s="101">
        <v>0.5</v>
      </c>
      <c r="E147" s="101">
        <v>0.7</v>
      </c>
      <c r="F147" s="101">
        <v>2</v>
      </c>
      <c r="G147" s="101">
        <v>2.7</v>
      </c>
      <c r="H147" s="101">
        <v>0.9</v>
      </c>
      <c r="I147" s="101">
        <v>-1.5</v>
      </c>
      <c r="J147" s="70">
        <v>0.01</v>
      </c>
    </row>
    <row r="148" spans="1:10" ht="15" customHeight="1" x14ac:dyDescent="0.3">
      <c r="A148" s="70" t="s">
        <v>3273</v>
      </c>
      <c r="B148" s="70" t="s">
        <v>3274</v>
      </c>
      <c r="C148" s="101">
        <v>10.8</v>
      </c>
      <c r="D148" s="101">
        <v>19.899999999999999</v>
      </c>
      <c r="E148" s="101">
        <v>19.100000000000001</v>
      </c>
      <c r="F148" s="101">
        <v>51.5</v>
      </c>
      <c r="G148" s="101">
        <v>38.1</v>
      </c>
      <c r="H148" s="101">
        <v>51.9</v>
      </c>
      <c r="I148" s="101">
        <v>-1.5</v>
      </c>
      <c r="J148" s="70">
        <v>0</v>
      </c>
    </row>
    <row r="149" spans="1:10" ht="15" customHeight="1" x14ac:dyDescent="0.3">
      <c r="A149" s="70" t="s">
        <v>3275</v>
      </c>
      <c r="B149" s="70" t="s">
        <v>3276</v>
      </c>
      <c r="C149" s="101">
        <v>4.9000000000000004</v>
      </c>
      <c r="D149" s="101">
        <v>5.4</v>
      </c>
      <c r="E149" s="101">
        <v>5.6</v>
      </c>
      <c r="F149" s="101">
        <v>14.4</v>
      </c>
      <c r="G149" s="101">
        <v>18.399999999999999</v>
      </c>
      <c r="H149" s="101">
        <v>12.2</v>
      </c>
      <c r="I149" s="101">
        <v>-1.5</v>
      </c>
      <c r="J149" s="70">
        <v>0</v>
      </c>
    </row>
    <row r="150" spans="1:10" ht="15" customHeight="1" x14ac:dyDescent="0.3">
      <c r="A150" s="70" t="s">
        <v>3277</v>
      </c>
      <c r="B150" s="70" t="s">
        <v>3278</v>
      </c>
      <c r="C150" s="101">
        <v>7.3</v>
      </c>
      <c r="D150" s="101">
        <v>6.6</v>
      </c>
      <c r="E150" s="101">
        <v>6.8</v>
      </c>
      <c r="F150" s="101">
        <v>11.5</v>
      </c>
      <c r="G150" s="101">
        <v>10.3</v>
      </c>
      <c r="H150" s="101">
        <v>36.5</v>
      </c>
      <c r="I150" s="101">
        <v>-1.5</v>
      </c>
      <c r="J150" s="70">
        <v>0.01</v>
      </c>
    </row>
    <row r="151" spans="1:10" ht="15" customHeight="1" x14ac:dyDescent="0.3">
      <c r="A151" s="70" t="s">
        <v>3279</v>
      </c>
      <c r="B151" s="70" t="s">
        <v>3071</v>
      </c>
      <c r="C151" s="101">
        <v>4</v>
      </c>
      <c r="D151" s="101">
        <v>3.1</v>
      </c>
      <c r="E151" s="101">
        <v>4.7</v>
      </c>
      <c r="F151" s="101">
        <v>5.6</v>
      </c>
      <c r="G151" s="101">
        <v>6.4</v>
      </c>
      <c r="H151" s="101">
        <v>21</v>
      </c>
      <c r="I151" s="101">
        <v>-1.5</v>
      </c>
      <c r="J151" s="70">
        <v>0.01</v>
      </c>
    </row>
    <row r="152" spans="1:10" ht="15" customHeight="1" x14ac:dyDescent="0.3">
      <c r="A152" s="70" t="s">
        <v>3280</v>
      </c>
      <c r="B152" s="70" t="s">
        <v>3281</v>
      </c>
      <c r="C152" s="101">
        <v>2.6</v>
      </c>
      <c r="D152" s="101">
        <v>2.1</v>
      </c>
      <c r="E152" s="101">
        <v>3.7</v>
      </c>
      <c r="F152" s="101">
        <v>7.8</v>
      </c>
      <c r="G152" s="101">
        <v>7.2</v>
      </c>
      <c r="H152" s="101">
        <v>8.1999999999999993</v>
      </c>
      <c r="I152" s="101">
        <v>-1.5</v>
      </c>
      <c r="J152" s="70">
        <v>0</v>
      </c>
    </row>
    <row r="153" spans="1:10" ht="15" customHeight="1" x14ac:dyDescent="0.3">
      <c r="A153" s="70" t="s">
        <v>3282</v>
      </c>
      <c r="B153" s="70" t="s">
        <v>3283</v>
      </c>
      <c r="C153" s="101">
        <v>2.8</v>
      </c>
      <c r="D153" s="101">
        <v>0.7</v>
      </c>
      <c r="E153" s="101">
        <v>2.9</v>
      </c>
      <c r="F153" s="101">
        <v>5</v>
      </c>
      <c r="G153" s="101">
        <v>5.6</v>
      </c>
      <c r="H153" s="101">
        <v>7</v>
      </c>
      <c r="I153" s="101">
        <v>-1.5</v>
      </c>
      <c r="J153" s="70">
        <v>0.01</v>
      </c>
    </row>
    <row r="154" spans="1:10" ht="15" customHeight="1" x14ac:dyDescent="0.3">
      <c r="A154" s="70" t="s">
        <v>3284</v>
      </c>
      <c r="B154" s="70" t="s">
        <v>3285</v>
      </c>
      <c r="C154" s="101">
        <v>5.3</v>
      </c>
      <c r="D154" s="101">
        <v>6.4</v>
      </c>
      <c r="E154" s="101">
        <v>6.2</v>
      </c>
      <c r="F154" s="101">
        <v>13.8</v>
      </c>
      <c r="G154" s="101">
        <v>20.7</v>
      </c>
      <c r="H154" s="101">
        <v>14.7</v>
      </c>
      <c r="I154" s="101">
        <v>-1.5</v>
      </c>
      <c r="J154" s="70">
        <v>0</v>
      </c>
    </row>
    <row r="155" spans="1:10" ht="15" customHeight="1" x14ac:dyDescent="0.3">
      <c r="A155" s="70" t="s">
        <v>3286</v>
      </c>
      <c r="B155" s="70" t="s">
        <v>3287</v>
      </c>
      <c r="C155" s="101">
        <v>9.9</v>
      </c>
      <c r="D155" s="101">
        <v>14.4</v>
      </c>
      <c r="E155" s="101">
        <v>11.8</v>
      </c>
      <c r="F155" s="101">
        <v>36.200000000000003</v>
      </c>
      <c r="G155" s="101">
        <v>23.7</v>
      </c>
      <c r="H155" s="101">
        <v>39.1</v>
      </c>
      <c r="I155" s="101">
        <v>-1.5</v>
      </c>
      <c r="J155" s="70">
        <v>0</v>
      </c>
    </row>
    <row r="156" spans="1:10" ht="15" customHeight="1" x14ac:dyDescent="0.3">
      <c r="A156" s="70" t="s">
        <v>3288</v>
      </c>
      <c r="B156" s="70" t="s">
        <v>3289</v>
      </c>
      <c r="C156" s="101">
        <v>0.4</v>
      </c>
      <c r="D156" s="101">
        <v>1.8</v>
      </c>
      <c r="E156" s="101">
        <v>0.9</v>
      </c>
      <c r="F156" s="101">
        <v>3.2</v>
      </c>
      <c r="G156" s="101">
        <v>2.7</v>
      </c>
      <c r="H156" s="101">
        <v>2.6</v>
      </c>
      <c r="I156" s="101">
        <v>-1.4</v>
      </c>
      <c r="J156" s="70">
        <v>0.02</v>
      </c>
    </row>
    <row r="157" spans="1:10" ht="15" customHeight="1" x14ac:dyDescent="0.3">
      <c r="A157" s="70" t="s">
        <v>3290</v>
      </c>
      <c r="B157" s="70" t="s">
        <v>3291</v>
      </c>
      <c r="C157" s="101">
        <v>2</v>
      </c>
      <c r="D157" s="101">
        <v>1.4</v>
      </c>
      <c r="E157" s="101">
        <v>2.1</v>
      </c>
      <c r="F157" s="101">
        <v>3.2</v>
      </c>
      <c r="G157" s="101">
        <v>4.4000000000000004</v>
      </c>
      <c r="H157" s="101">
        <v>7.4</v>
      </c>
      <c r="I157" s="101">
        <v>-1.4</v>
      </c>
      <c r="J157" s="70">
        <v>0</v>
      </c>
    </row>
    <row r="158" spans="1:10" ht="15" customHeight="1" x14ac:dyDescent="0.3">
      <c r="A158" s="70" t="s">
        <v>3292</v>
      </c>
      <c r="B158" s="70" t="s">
        <v>3293</v>
      </c>
      <c r="C158" s="101">
        <v>7.2</v>
      </c>
      <c r="D158" s="101">
        <v>6.7</v>
      </c>
      <c r="E158" s="101">
        <v>16</v>
      </c>
      <c r="F158" s="101">
        <v>16</v>
      </c>
      <c r="G158" s="101">
        <v>25.6</v>
      </c>
      <c r="H158" s="101">
        <v>39.799999999999997</v>
      </c>
      <c r="I158" s="101">
        <v>-1.4</v>
      </c>
      <c r="J158" s="70">
        <v>0</v>
      </c>
    </row>
    <row r="159" spans="1:10" ht="15" customHeight="1" x14ac:dyDescent="0.3">
      <c r="A159" s="70" t="s">
        <v>3294</v>
      </c>
      <c r="B159" s="70" t="s">
        <v>3295</v>
      </c>
      <c r="C159" s="101">
        <v>0.9</v>
      </c>
      <c r="D159" s="101">
        <v>1.4</v>
      </c>
      <c r="E159" s="101">
        <v>1</v>
      </c>
      <c r="F159" s="101">
        <v>3</v>
      </c>
      <c r="G159" s="101">
        <v>2.9</v>
      </c>
      <c r="H159" s="101">
        <v>3</v>
      </c>
      <c r="I159" s="101">
        <v>-1.4</v>
      </c>
      <c r="J159" s="70">
        <v>0</v>
      </c>
    </row>
    <row r="160" spans="1:10" ht="15" customHeight="1" x14ac:dyDescent="0.3">
      <c r="A160" s="70" t="s">
        <v>3296</v>
      </c>
      <c r="B160" s="70" t="s">
        <v>3297</v>
      </c>
      <c r="C160" s="101">
        <v>8</v>
      </c>
      <c r="D160" s="101">
        <v>6.1</v>
      </c>
      <c r="E160" s="101">
        <v>7.7</v>
      </c>
      <c r="F160" s="101">
        <v>12.5</v>
      </c>
      <c r="G160" s="101">
        <v>18.5</v>
      </c>
      <c r="H160" s="101">
        <v>27.8</v>
      </c>
      <c r="I160" s="101">
        <v>-1.4</v>
      </c>
      <c r="J160" s="70">
        <v>0</v>
      </c>
    </row>
    <row r="161" spans="1:10" ht="15" customHeight="1" x14ac:dyDescent="0.3">
      <c r="A161" s="70" t="s">
        <v>3298</v>
      </c>
      <c r="B161" s="70" t="s">
        <v>3071</v>
      </c>
      <c r="C161" s="101">
        <v>21</v>
      </c>
      <c r="D161" s="101">
        <v>14.5</v>
      </c>
      <c r="E161" s="101">
        <v>25.8</v>
      </c>
      <c r="F161" s="101">
        <v>47.4</v>
      </c>
      <c r="G161" s="101">
        <v>72.599999999999994</v>
      </c>
      <c r="H161" s="101">
        <v>45.5</v>
      </c>
      <c r="I161" s="101">
        <v>-1.4</v>
      </c>
      <c r="J161" s="70">
        <v>0</v>
      </c>
    </row>
    <row r="162" spans="1:10" ht="15" customHeight="1" x14ac:dyDescent="0.3">
      <c r="A162" s="70" t="s">
        <v>3299</v>
      </c>
      <c r="B162" s="70" t="s">
        <v>3300</v>
      </c>
      <c r="C162" s="101">
        <v>31</v>
      </c>
      <c r="D162" s="101">
        <v>37.200000000000003</v>
      </c>
      <c r="E162" s="101">
        <v>15.4</v>
      </c>
      <c r="F162" s="101">
        <v>70.8</v>
      </c>
      <c r="G162" s="101">
        <v>72.5</v>
      </c>
      <c r="H162" s="101">
        <v>82.4</v>
      </c>
      <c r="I162" s="101">
        <v>-1.4</v>
      </c>
      <c r="J162" s="70">
        <v>0</v>
      </c>
    </row>
    <row r="163" spans="1:10" ht="15" customHeight="1" x14ac:dyDescent="0.3">
      <c r="A163" s="70" t="s">
        <v>3301</v>
      </c>
      <c r="B163" s="70" t="s">
        <v>3302</v>
      </c>
      <c r="C163" s="101">
        <v>7.4</v>
      </c>
      <c r="D163" s="101">
        <v>8</v>
      </c>
      <c r="E163" s="101">
        <v>6.9</v>
      </c>
      <c r="F163" s="101">
        <v>15.4</v>
      </c>
      <c r="G163" s="101">
        <v>15.1</v>
      </c>
      <c r="H163" s="101">
        <v>29.5</v>
      </c>
      <c r="I163" s="101">
        <v>-1.4</v>
      </c>
      <c r="J163" s="70">
        <v>0</v>
      </c>
    </row>
    <row r="164" spans="1:10" ht="15" customHeight="1" x14ac:dyDescent="0.3">
      <c r="A164" s="70" t="s">
        <v>3303</v>
      </c>
      <c r="B164" s="70" t="s">
        <v>3304</v>
      </c>
      <c r="C164" s="101">
        <v>3</v>
      </c>
      <c r="D164" s="101">
        <v>1.1000000000000001</v>
      </c>
      <c r="E164" s="101">
        <v>1.1000000000000001</v>
      </c>
      <c r="F164" s="101">
        <v>3.4</v>
      </c>
      <c r="G164" s="101">
        <v>4.4000000000000004</v>
      </c>
      <c r="H164" s="101">
        <v>6.1</v>
      </c>
      <c r="I164" s="101">
        <v>-1.4</v>
      </c>
      <c r="J164" s="70">
        <v>0.01</v>
      </c>
    </row>
    <row r="165" spans="1:10" ht="15" customHeight="1" x14ac:dyDescent="0.3">
      <c r="A165" s="70" t="s">
        <v>3305</v>
      </c>
      <c r="B165" s="70" t="s">
        <v>3306</v>
      </c>
      <c r="C165" s="101">
        <v>6.5</v>
      </c>
      <c r="D165" s="101">
        <v>6.9</v>
      </c>
      <c r="E165" s="101">
        <v>8.1999999999999993</v>
      </c>
      <c r="F165" s="101">
        <v>11.6</v>
      </c>
      <c r="G165" s="101">
        <v>14.7</v>
      </c>
      <c r="H165" s="101">
        <v>31.3</v>
      </c>
      <c r="I165" s="101">
        <v>-1.4</v>
      </c>
      <c r="J165" s="70">
        <v>0</v>
      </c>
    </row>
    <row r="166" spans="1:10" ht="15" customHeight="1" x14ac:dyDescent="0.3">
      <c r="A166" s="70" t="s">
        <v>3307</v>
      </c>
      <c r="B166" s="70" t="s">
        <v>3308</v>
      </c>
      <c r="C166" s="101">
        <v>1</v>
      </c>
      <c r="D166" s="101">
        <v>0.5</v>
      </c>
      <c r="E166" s="101">
        <v>1.1000000000000001</v>
      </c>
      <c r="F166" s="101">
        <v>1.9</v>
      </c>
      <c r="G166" s="101">
        <v>2.2000000000000002</v>
      </c>
      <c r="H166" s="101">
        <v>2.9</v>
      </c>
      <c r="I166" s="101">
        <v>-1.4</v>
      </c>
      <c r="J166" s="70">
        <v>0.01</v>
      </c>
    </row>
    <row r="167" spans="1:10" ht="15" customHeight="1" x14ac:dyDescent="0.3">
      <c r="A167" s="70" t="s">
        <v>3309</v>
      </c>
      <c r="B167" s="70" t="s">
        <v>3310</v>
      </c>
      <c r="C167" s="101">
        <v>32.5</v>
      </c>
      <c r="D167" s="101">
        <v>25.7</v>
      </c>
      <c r="E167" s="101">
        <v>26.5</v>
      </c>
      <c r="F167" s="101">
        <v>45.6</v>
      </c>
      <c r="G167" s="101">
        <v>57.2</v>
      </c>
      <c r="H167" s="101">
        <v>121.8</v>
      </c>
      <c r="I167" s="101">
        <v>-1.4</v>
      </c>
      <c r="J167" s="70">
        <v>0</v>
      </c>
    </row>
    <row r="168" spans="1:10" ht="15" customHeight="1" x14ac:dyDescent="0.3">
      <c r="A168" s="70" t="s">
        <v>3311</v>
      </c>
      <c r="B168" s="70" t="s">
        <v>3312</v>
      </c>
      <c r="C168" s="101">
        <v>31.3</v>
      </c>
      <c r="D168" s="101">
        <v>25.5</v>
      </c>
      <c r="E168" s="101">
        <v>49.2</v>
      </c>
      <c r="F168" s="101">
        <v>50</v>
      </c>
      <c r="G168" s="101">
        <v>54.8</v>
      </c>
      <c r="H168" s="101">
        <v>176.1</v>
      </c>
      <c r="I168" s="101">
        <v>-1.4</v>
      </c>
      <c r="J168" s="70">
        <v>0.01</v>
      </c>
    </row>
    <row r="169" spans="1:10" ht="15" customHeight="1" x14ac:dyDescent="0.3">
      <c r="A169" s="70" t="s">
        <v>3313</v>
      </c>
      <c r="B169" s="70" t="s">
        <v>3314</v>
      </c>
      <c r="C169" s="101">
        <v>3.1</v>
      </c>
      <c r="D169" s="101">
        <v>5.6</v>
      </c>
      <c r="E169" s="101">
        <v>8.6999999999999993</v>
      </c>
      <c r="F169" s="101">
        <v>7.2</v>
      </c>
      <c r="G169" s="101">
        <v>21.7</v>
      </c>
      <c r="H169" s="101">
        <v>17.2</v>
      </c>
      <c r="I169" s="101">
        <v>-1.4</v>
      </c>
      <c r="J169" s="70">
        <v>0.01</v>
      </c>
    </row>
    <row r="170" spans="1:10" ht="15" customHeight="1" x14ac:dyDescent="0.3">
      <c r="A170" s="70" t="s">
        <v>3315</v>
      </c>
      <c r="B170" s="70" t="s">
        <v>3316</v>
      </c>
      <c r="C170" s="101">
        <v>4.5999999999999996</v>
      </c>
      <c r="D170" s="101">
        <v>3</v>
      </c>
      <c r="E170" s="101">
        <v>5.3</v>
      </c>
      <c r="F170" s="101">
        <v>8</v>
      </c>
      <c r="G170" s="101">
        <v>9.3000000000000007</v>
      </c>
      <c r="H170" s="101">
        <v>16.899999999999999</v>
      </c>
      <c r="I170" s="101">
        <v>-1.4</v>
      </c>
      <c r="J170" s="70">
        <v>0</v>
      </c>
    </row>
    <row r="171" spans="1:10" ht="15" customHeight="1" x14ac:dyDescent="0.3">
      <c r="A171" s="70" t="s">
        <v>3317</v>
      </c>
      <c r="B171" s="70" t="s">
        <v>3318</v>
      </c>
      <c r="C171" s="101">
        <v>7.7</v>
      </c>
      <c r="D171" s="101">
        <v>3.8</v>
      </c>
      <c r="E171" s="101">
        <v>5.5</v>
      </c>
      <c r="F171" s="101">
        <v>11.9</v>
      </c>
      <c r="G171" s="101">
        <v>12.9</v>
      </c>
      <c r="H171" s="101">
        <v>19.899999999999999</v>
      </c>
      <c r="I171" s="101">
        <v>-1.4</v>
      </c>
      <c r="J171" s="70">
        <v>0</v>
      </c>
    </row>
    <row r="172" spans="1:10" ht="15" customHeight="1" x14ac:dyDescent="0.3">
      <c r="A172" s="70" t="s">
        <v>3319</v>
      </c>
      <c r="B172" s="70" t="s">
        <v>3320</v>
      </c>
      <c r="C172" s="101">
        <v>61.8</v>
      </c>
      <c r="D172" s="101">
        <v>42.3</v>
      </c>
      <c r="E172" s="101">
        <v>41.1</v>
      </c>
      <c r="F172" s="101">
        <v>151.30000000000001</v>
      </c>
      <c r="G172" s="101">
        <v>113.3</v>
      </c>
      <c r="H172" s="101">
        <v>117.1</v>
      </c>
      <c r="I172" s="101">
        <v>-1.4</v>
      </c>
      <c r="J172" s="70">
        <v>0</v>
      </c>
    </row>
    <row r="173" spans="1:10" ht="15" customHeight="1" x14ac:dyDescent="0.3">
      <c r="A173" s="70" t="s">
        <v>3321</v>
      </c>
      <c r="B173" s="70" t="s">
        <v>3322</v>
      </c>
      <c r="C173" s="101">
        <v>4.9000000000000004</v>
      </c>
      <c r="D173" s="101">
        <v>4.7</v>
      </c>
      <c r="E173" s="101">
        <v>2.8</v>
      </c>
      <c r="F173" s="101">
        <v>11.9</v>
      </c>
      <c r="G173" s="101">
        <v>12.3</v>
      </c>
      <c r="H173" s="101">
        <v>8.5</v>
      </c>
      <c r="I173" s="101">
        <v>-1.4</v>
      </c>
      <c r="J173" s="70">
        <v>0</v>
      </c>
    </row>
    <row r="174" spans="1:10" ht="15" customHeight="1" x14ac:dyDescent="0.3">
      <c r="A174" s="70" t="s">
        <v>3323</v>
      </c>
      <c r="B174" s="70" t="s">
        <v>3324</v>
      </c>
      <c r="C174" s="101">
        <v>3.3</v>
      </c>
      <c r="D174" s="101">
        <v>2.2000000000000002</v>
      </c>
      <c r="E174" s="101">
        <v>3.7</v>
      </c>
      <c r="F174" s="101">
        <v>4.5</v>
      </c>
      <c r="G174" s="101">
        <v>4</v>
      </c>
      <c r="H174" s="101">
        <v>15.6</v>
      </c>
      <c r="I174" s="101">
        <v>-1.4</v>
      </c>
      <c r="J174" s="70">
        <v>0.03</v>
      </c>
    </row>
    <row r="175" spans="1:10" ht="15" customHeight="1" x14ac:dyDescent="0.3">
      <c r="A175" s="70" t="s">
        <v>3325</v>
      </c>
      <c r="B175" s="70" t="s">
        <v>3326</v>
      </c>
      <c r="C175" s="101">
        <v>1.9</v>
      </c>
      <c r="D175" s="101">
        <v>0.7</v>
      </c>
      <c r="E175" s="101">
        <v>1.6</v>
      </c>
      <c r="F175" s="101">
        <v>2</v>
      </c>
      <c r="G175" s="101">
        <v>2.8</v>
      </c>
      <c r="H175" s="101">
        <v>6.2</v>
      </c>
      <c r="I175" s="101">
        <v>-1.4</v>
      </c>
      <c r="J175" s="70">
        <v>0.04</v>
      </c>
    </row>
    <row r="176" spans="1:10" ht="15" customHeight="1" x14ac:dyDescent="0.3">
      <c r="A176" s="70" t="s">
        <v>3327</v>
      </c>
      <c r="B176" s="70" t="s">
        <v>3328</v>
      </c>
      <c r="C176" s="101">
        <v>0.2</v>
      </c>
      <c r="D176" s="101">
        <v>0.5</v>
      </c>
      <c r="E176" s="101">
        <v>1.1000000000000001</v>
      </c>
      <c r="F176" s="101">
        <v>1.6</v>
      </c>
      <c r="G176" s="101">
        <v>1.6</v>
      </c>
      <c r="H176" s="101">
        <v>1.6</v>
      </c>
      <c r="I176" s="101">
        <v>-1.4</v>
      </c>
      <c r="J176" s="70">
        <v>0.04</v>
      </c>
    </row>
    <row r="177" spans="1:10" ht="15" customHeight="1" x14ac:dyDescent="0.3">
      <c r="A177" s="70" t="s">
        <v>3329</v>
      </c>
      <c r="B177" s="70" t="s">
        <v>3071</v>
      </c>
      <c r="C177" s="101">
        <v>5.5</v>
      </c>
      <c r="D177" s="101">
        <v>11.4</v>
      </c>
      <c r="E177" s="101">
        <v>4.4000000000000004</v>
      </c>
      <c r="F177" s="101">
        <v>23.4</v>
      </c>
      <c r="G177" s="101">
        <v>16.8</v>
      </c>
      <c r="H177" s="101">
        <v>15.1</v>
      </c>
      <c r="I177" s="101">
        <v>-1.4</v>
      </c>
      <c r="J177" s="70">
        <v>0.01</v>
      </c>
    </row>
    <row r="178" spans="1:10" ht="15" customHeight="1" x14ac:dyDescent="0.3">
      <c r="A178" s="70" t="s">
        <v>3330</v>
      </c>
      <c r="B178" s="70" t="s">
        <v>3331</v>
      </c>
      <c r="C178" s="101">
        <v>6.8</v>
      </c>
      <c r="D178" s="101">
        <v>4.3</v>
      </c>
      <c r="E178" s="101">
        <v>5.0999999999999996</v>
      </c>
      <c r="F178" s="101">
        <v>8.4</v>
      </c>
      <c r="G178" s="101">
        <v>11.9</v>
      </c>
      <c r="H178" s="101">
        <v>21.8</v>
      </c>
      <c r="I178" s="101">
        <v>-1.4</v>
      </c>
      <c r="J178" s="70">
        <v>0.01</v>
      </c>
    </row>
    <row r="179" spans="1:10" ht="15" customHeight="1" x14ac:dyDescent="0.3">
      <c r="A179" s="70" t="s">
        <v>3332</v>
      </c>
      <c r="B179" s="70" t="s">
        <v>3333</v>
      </c>
      <c r="C179" s="101">
        <v>1.1000000000000001</v>
      </c>
      <c r="D179" s="101">
        <v>1</v>
      </c>
      <c r="E179" s="101">
        <v>0.8</v>
      </c>
      <c r="F179" s="101">
        <v>2.2999999999999998</v>
      </c>
      <c r="G179" s="101">
        <v>2.1</v>
      </c>
      <c r="H179" s="101">
        <v>3.2</v>
      </c>
      <c r="I179" s="101">
        <v>-1.4</v>
      </c>
      <c r="J179" s="70">
        <v>0</v>
      </c>
    </row>
    <row r="180" spans="1:10" ht="15" customHeight="1" x14ac:dyDescent="0.3">
      <c r="A180" s="70" t="s">
        <v>3334</v>
      </c>
      <c r="B180" s="70" t="s">
        <v>3335</v>
      </c>
      <c r="C180" s="101">
        <v>23</v>
      </c>
      <c r="D180" s="101">
        <v>24.9</v>
      </c>
      <c r="E180" s="101">
        <v>14.6</v>
      </c>
      <c r="F180" s="101">
        <v>60.4</v>
      </c>
      <c r="G180" s="101">
        <v>54.3</v>
      </c>
      <c r="H180" s="101">
        <v>47.2</v>
      </c>
      <c r="I180" s="101">
        <v>-1.4</v>
      </c>
      <c r="J180" s="70">
        <v>0</v>
      </c>
    </row>
    <row r="181" spans="1:10" ht="15" customHeight="1" x14ac:dyDescent="0.3">
      <c r="A181" s="70" t="s">
        <v>3336</v>
      </c>
      <c r="B181" s="70" t="s">
        <v>3337</v>
      </c>
      <c r="C181" s="101">
        <v>4.0999999999999996</v>
      </c>
      <c r="D181" s="101">
        <v>3.6</v>
      </c>
      <c r="E181" s="101">
        <v>1.7</v>
      </c>
      <c r="F181" s="101">
        <v>4.9000000000000004</v>
      </c>
      <c r="G181" s="101">
        <v>5.4</v>
      </c>
      <c r="H181" s="101">
        <v>13.9</v>
      </c>
      <c r="I181" s="101">
        <v>-1.4</v>
      </c>
      <c r="J181" s="70">
        <v>0.01</v>
      </c>
    </row>
    <row r="182" spans="1:10" ht="15" customHeight="1" x14ac:dyDescent="0.3">
      <c r="A182" s="70" t="s">
        <v>3338</v>
      </c>
      <c r="B182" s="70" t="s">
        <v>3339</v>
      </c>
      <c r="C182" s="101">
        <v>2.2000000000000002</v>
      </c>
      <c r="D182" s="101">
        <v>2.1</v>
      </c>
      <c r="E182" s="101">
        <v>1.9</v>
      </c>
      <c r="F182" s="101">
        <v>5.6</v>
      </c>
      <c r="G182" s="101">
        <v>6.3</v>
      </c>
      <c r="H182" s="101">
        <v>4.0999999999999996</v>
      </c>
      <c r="I182" s="101">
        <v>-1.4</v>
      </c>
      <c r="J182" s="70">
        <v>0</v>
      </c>
    </row>
    <row r="183" spans="1:10" ht="15" customHeight="1" x14ac:dyDescent="0.3">
      <c r="A183" s="70" t="s">
        <v>3340</v>
      </c>
      <c r="B183" s="70" t="s">
        <v>3071</v>
      </c>
      <c r="C183" s="101">
        <v>5.7</v>
      </c>
      <c r="D183" s="101">
        <v>5.6</v>
      </c>
      <c r="E183" s="101">
        <v>11.9</v>
      </c>
      <c r="F183" s="101">
        <v>19.5</v>
      </c>
      <c r="G183" s="101">
        <v>19.8</v>
      </c>
      <c r="H183" s="101">
        <v>20.399999999999999</v>
      </c>
      <c r="I183" s="101">
        <v>-1.4</v>
      </c>
      <c r="J183" s="70">
        <v>0</v>
      </c>
    </row>
    <row r="184" spans="1:10" ht="15" customHeight="1" x14ac:dyDescent="0.3">
      <c r="A184" s="70" t="s">
        <v>3341</v>
      </c>
      <c r="B184" s="70" t="s">
        <v>3342</v>
      </c>
      <c r="C184" s="101">
        <v>4.0999999999999996</v>
      </c>
      <c r="D184" s="101">
        <v>2.5</v>
      </c>
      <c r="E184" s="101">
        <v>4</v>
      </c>
      <c r="F184" s="101">
        <v>7.9</v>
      </c>
      <c r="G184" s="101">
        <v>5.7</v>
      </c>
      <c r="H184" s="101">
        <v>13.6</v>
      </c>
      <c r="I184" s="101">
        <v>-1.4</v>
      </c>
      <c r="J184" s="70">
        <v>0</v>
      </c>
    </row>
    <row r="185" spans="1:10" ht="15" customHeight="1" x14ac:dyDescent="0.3">
      <c r="A185" s="70" t="s">
        <v>3343</v>
      </c>
      <c r="B185" s="70" t="s">
        <v>3344</v>
      </c>
      <c r="C185" s="101">
        <v>2.6</v>
      </c>
      <c r="D185" s="101">
        <v>3.3</v>
      </c>
      <c r="E185" s="101">
        <v>2.7</v>
      </c>
      <c r="F185" s="101">
        <v>6.5</v>
      </c>
      <c r="G185" s="101">
        <v>6.1</v>
      </c>
      <c r="H185" s="101">
        <v>9.4</v>
      </c>
      <c r="I185" s="101">
        <v>-1.4</v>
      </c>
      <c r="J185" s="70">
        <v>0.02</v>
      </c>
    </row>
    <row r="186" spans="1:10" ht="15" customHeight="1" x14ac:dyDescent="0.3">
      <c r="A186" s="70" t="s">
        <v>3345</v>
      </c>
      <c r="B186" s="70" t="s">
        <v>3346</v>
      </c>
      <c r="C186" s="101">
        <v>3.9</v>
      </c>
      <c r="D186" s="101">
        <v>3.2</v>
      </c>
      <c r="E186" s="101">
        <v>7.1</v>
      </c>
      <c r="F186" s="101">
        <v>6.9</v>
      </c>
      <c r="G186" s="101">
        <v>10.9</v>
      </c>
      <c r="H186" s="101">
        <v>18.600000000000001</v>
      </c>
      <c r="I186" s="101">
        <v>-1.4</v>
      </c>
      <c r="J186" s="70">
        <v>0.01</v>
      </c>
    </row>
    <row r="187" spans="1:10" ht="15" customHeight="1" x14ac:dyDescent="0.3">
      <c r="A187" s="70" t="s">
        <v>3347</v>
      </c>
      <c r="B187" s="70" t="s">
        <v>3348</v>
      </c>
      <c r="C187" s="101">
        <v>2.9</v>
      </c>
      <c r="D187" s="101">
        <v>2.8</v>
      </c>
      <c r="E187" s="101">
        <v>0.8</v>
      </c>
      <c r="F187" s="101">
        <v>6.1</v>
      </c>
      <c r="G187" s="101">
        <v>4.2</v>
      </c>
      <c r="H187" s="101">
        <v>6</v>
      </c>
      <c r="I187" s="101">
        <v>-1.4</v>
      </c>
      <c r="J187" s="70">
        <v>0.01</v>
      </c>
    </row>
    <row r="188" spans="1:10" ht="15" customHeight="1" x14ac:dyDescent="0.3">
      <c r="A188" s="70" t="s">
        <v>3349</v>
      </c>
      <c r="B188" s="70" t="s">
        <v>3131</v>
      </c>
      <c r="C188" s="101">
        <v>4.5</v>
      </c>
      <c r="D188" s="101">
        <v>2.9</v>
      </c>
      <c r="E188" s="101">
        <v>3.6</v>
      </c>
      <c r="F188" s="101">
        <v>12.4</v>
      </c>
      <c r="G188" s="101">
        <v>9.9</v>
      </c>
      <c r="H188" s="101">
        <v>5.6</v>
      </c>
      <c r="I188" s="101">
        <v>-1.3</v>
      </c>
      <c r="J188" s="70">
        <v>0.02</v>
      </c>
    </row>
    <row r="189" spans="1:10" ht="15" customHeight="1" x14ac:dyDescent="0.3">
      <c r="A189" s="70" t="s">
        <v>3350</v>
      </c>
      <c r="B189" s="70" t="s">
        <v>3351</v>
      </c>
      <c r="C189" s="101">
        <v>5.0999999999999996</v>
      </c>
      <c r="D189" s="101">
        <v>2.2000000000000002</v>
      </c>
      <c r="E189" s="101">
        <v>4.7</v>
      </c>
      <c r="F189" s="101">
        <v>8.1999999999999993</v>
      </c>
      <c r="G189" s="101">
        <v>6.9</v>
      </c>
      <c r="H189" s="101">
        <v>15.7</v>
      </c>
      <c r="I189" s="101">
        <v>-1.3</v>
      </c>
      <c r="J189" s="70">
        <v>0.01</v>
      </c>
    </row>
    <row r="190" spans="1:10" ht="15" customHeight="1" x14ac:dyDescent="0.3">
      <c r="A190" s="70" t="s">
        <v>3352</v>
      </c>
      <c r="B190" s="70" t="s">
        <v>3353</v>
      </c>
      <c r="C190" s="101">
        <v>3.9</v>
      </c>
      <c r="D190" s="101">
        <v>3.9</v>
      </c>
      <c r="E190" s="101">
        <v>1.2</v>
      </c>
      <c r="F190" s="101">
        <v>8</v>
      </c>
      <c r="G190" s="101">
        <v>7.1</v>
      </c>
      <c r="H190" s="101">
        <v>7.7</v>
      </c>
      <c r="I190" s="101">
        <v>-1.3</v>
      </c>
      <c r="J190" s="70">
        <v>0.02</v>
      </c>
    </row>
    <row r="191" spans="1:10" ht="15" customHeight="1" x14ac:dyDescent="0.3">
      <c r="A191" s="70" t="s">
        <v>3354</v>
      </c>
      <c r="B191" s="70" t="s">
        <v>3355</v>
      </c>
      <c r="C191" s="101">
        <v>1.3</v>
      </c>
      <c r="D191" s="101">
        <v>1.3</v>
      </c>
      <c r="E191" s="101">
        <v>2.1</v>
      </c>
      <c r="F191" s="101">
        <v>2.6</v>
      </c>
      <c r="G191" s="101">
        <v>4.0999999999999996</v>
      </c>
      <c r="H191" s="101">
        <v>5.4</v>
      </c>
      <c r="I191" s="101">
        <v>-1.3</v>
      </c>
      <c r="J191" s="70">
        <v>0.01</v>
      </c>
    </row>
    <row r="192" spans="1:10" ht="15" customHeight="1" x14ac:dyDescent="0.3">
      <c r="A192" s="70" t="s">
        <v>3356</v>
      </c>
      <c r="B192" s="70" t="s">
        <v>3357</v>
      </c>
      <c r="C192" s="101">
        <v>1.3</v>
      </c>
      <c r="D192" s="101">
        <v>1.6</v>
      </c>
      <c r="E192" s="101">
        <v>1.8</v>
      </c>
      <c r="F192" s="101">
        <v>3</v>
      </c>
      <c r="G192" s="101">
        <v>2.6</v>
      </c>
      <c r="H192" s="101">
        <v>6.3</v>
      </c>
      <c r="I192" s="101">
        <v>-1.3</v>
      </c>
      <c r="J192" s="70">
        <v>0.01</v>
      </c>
    </row>
    <row r="193" spans="1:10" ht="15" customHeight="1" x14ac:dyDescent="0.3">
      <c r="A193" s="70" t="s">
        <v>3358</v>
      </c>
      <c r="B193" s="70" t="s">
        <v>3359</v>
      </c>
      <c r="C193" s="101">
        <v>1.7</v>
      </c>
      <c r="D193" s="101">
        <v>1.1000000000000001</v>
      </c>
      <c r="E193" s="101">
        <v>1.7</v>
      </c>
      <c r="F193" s="101">
        <v>2.2999999999999998</v>
      </c>
      <c r="G193" s="101">
        <v>3.1</v>
      </c>
      <c r="H193" s="101">
        <v>6.1</v>
      </c>
      <c r="I193" s="101">
        <v>-1.3</v>
      </c>
      <c r="J193" s="70">
        <v>0.01</v>
      </c>
    </row>
    <row r="194" spans="1:10" ht="15" customHeight="1" x14ac:dyDescent="0.3">
      <c r="A194" s="70" t="s">
        <v>3360</v>
      </c>
      <c r="B194" s="70" t="s">
        <v>3361</v>
      </c>
      <c r="C194" s="101">
        <v>1.8</v>
      </c>
      <c r="D194" s="101">
        <v>2.1</v>
      </c>
      <c r="E194" s="101">
        <v>1.9</v>
      </c>
      <c r="F194" s="101">
        <v>2.9</v>
      </c>
      <c r="G194" s="101">
        <v>3.5</v>
      </c>
      <c r="H194" s="101">
        <v>8.1</v>
      </c>
      <c r="I194" s="101">
        <v>-1.3</v>
      </c>
      <c r="J194" s="70">
        <v>0.01</v>
      </c>
    </row>
    <row r="195" spans="1:10" ht="15" customHeight="1" x14ac:dyDescent="0.3">
      <c r="A195" s="70" t="s">
        <v>3362</v>
      </c>
      <c r="B195" s="70" t="s">
        <v>3363</v>
      </c>
      <c r="C195" s="101">
        <v>50.7</v>
      </c>
      <c r="D195" s="101">
        <v>54.4</v>
      </c>
      <c r="E195" s="101">
        <v>46.9</v>
      </c>
      <c r="F195" s="101">
        <v>132.5</v>
      </c>
      <c r="G195" s="101">
        <v>149.9</v>
      </c>
      <c r="H195" s="101">
        <v>98.4</v>
      </c>
      <c r="I195" s="101">
        <v>-1.3</v>
      </c>
      <c r="J195" s="70">
        <v>0</v>
      </c>
    </row>
    <row r="196" spans="1:10" ht="15" customHeight="1" x14ac:dyDescent="0.3">
      <c r="A196" s="70" t="s">
        <v>3364</v>
      </c>
      <c r="B196" s="70" t="s">
        <v>3365</v>
      </c>
      <c r="C196" s="101">
        <v>2468.5</v>
      </c>
      <c r="D196" s="101">
        <v>2617.3000000000002</v>
      </c>
      <c r="E196" s="101">
        <v>4828.8</v>
      </c>
      <c r="F196" s="101">
        <v>7181.8</v>
      </c>
      <c r="G196" s="101">
        <v>5922</v>
      </c>
      <c r="H196" s="101">
        <v>11697.2</v>
      </c>
      <c r="I196" s="101">
        <v>-1.3</v>
      </c>
      <c r="J196" s="70">
        <v>0</v>
      </c>
    </row>
    <row r="197" spans="1:10" ht="15" customHeight="1" x14ac:dyDescent="0.3">
      <c r="A197" s="70" t="s">
        <v>3366</v>
      </c>
      <c r="B197" s="70" t="s">
        <v>3367</v>
      </c>
      <c r="C197" s="101">
        <v>4.3</v>
      </c>
      <c r="D197" s="101">
        <v>5.2</v>
      </c>
      <c r="E197" s="101">
        <v>8.9</v>
      </c>
      <c r="F197" s="101">
        <v>10.4</v>
      </c>
      <c r="G197" s="101">
        <v>11.9</v>
      </c>
      <c r="H197" s="101">
        <v>23.8</v>
      </c>
      <c r="I197" s="101">
        <v>-1.3</v>
      </c>
      <c r="J197" s="70">
        <v>0.02</v>
      </c>
    </row>
    <row r="198" spans="1:10" ht="15" customHeight="1" x14ac:dyDescent="0.3">
      <c r="A198" s="70" t="s">
        <v>3368</v>
      </c>
      <c r="B198" s="70" t="s">
        <v>3369</v>
      </c>
      <c r="C198" s="101">
        <v>0.8</v>
      </c>
      <c r="D198" s="101">
        <v>1.6</v>
      </c>
      <c r="E198" s="101">
        <v>1.7</v>
      </c>
      <c r="F198" s="101">
        <v>2.5</v>
      </c>
      <c r="G198" s="101">
        <v>2.5</v>
      </c>
      <c r="H198" s="101">
        <v>5.3</v>
      </c>
      <c r="I198" s="101">
        <v>-1.3</v>
      </c>
      <c r="J198" s="70">
        <v>0.03</v>
      </c>
    </row>
    <row r="199" spans="1:10" ht="15" customHeight="1" x14ac:dyDescent="0.3">
      <c r="A199" s="70" t="s">
        <v>3370</v>
      </c>
      <c r="B199" s="70" t="s">
        <v>3371</v>
      </c>
      <c r="C199" s="101">
        <v>2.1</v>
      </c>
      <c r="D199" s="101">
        <v>3.9</v>
      </c>
      <c r="E199" s="101">
        <v>2.4</v>
      </c>
      <c r="F199" s="101">
        <v>10.5</v>
      </c>
      <c r="G199" s="101">
        <v>7.8</v>
      </c>
      <c r="H199" s="101">
        <v>2.5</v>
      </c>
      <c r="I199" s="101">
        <v>-1.3</v>
      </c>
      <c r="J199" s="70">
        <v>0.03</v>
      </c>
    </row>
    <row r="200" spans="1:10" ht="15" customHeight="1" x14ac:dyDescent="0.3">
      <c r="A200" s="70" t="s">
        <v>3372</v>
      </c>
      <c r="B200" s="70" t="s">
        <v>3373</v>
      </c>
      <c r="C200" s="101">
        <v>5</v>
      </c>
      <c r="D200" s="101">
        <v>5.0999999999999996</v>
      </c>
      <c r="E200" s="101">
        <v>4.3</v>
      </c>
      <c r="F200" s="101">
        <v>11.4</v>
      </c>
      <c r="G200" s="101">
        <v>11.7</v>
      </c>
      <c r="H200" s="101">
        <v>12.7</v>
      </c>
      <c r="I200" s="101">
        <v>-1.3</v>
      </c>
      <c r="J200" s="70">
        <v>0</v>
      </c>
    </row>
    <row r="201" spans="1:10" ht="15" customHeight="1" x14ac:dyDescent="0.3">
      <c r="A201" s="70" t="s">
        <v>3374</v>
      </c>
      <c r="B201" s="70" t="s">
        <v>3375</v>
      </c>
      <c r="C201" s="101">
        <v>1.6</v>
      </c>
      <c r="D201" s="101">
        <v>2.1</v>
      </c>
      <c r="E201" s="101">
        <v>3.6</v>
      </c>
      <c r="F201" s="101">
        <v>3.5</v>
      </c>
      <c r="G201" s="101">
        <v>5.3</v>
      </c>
      <c r="H201" s="101">
        <v>9.5</v>
      </c>
      <c r="I201" s="101">
        <v>-1.3</v>
      </c>
      <c r="J201" s="70">
        <v>0.04</v>
      </c>
    </row>
    <row r="202" spans="1:10" ht="15" customHeight="1" x14ac:dyDescent="0.3">
      <c r="A202" s="70" t="s">
        <v>3376</v>
      </c>
      <c r="B202" s="70" t="s">
        <v>3377</v>
      </c>
      <c r="C202" s="101">
        <v>33.1</v>
      </c>
      <c r="D202" s="101">
        <v>28.3</v>
      </c>
      <c r="E202" s="101">
        <v>18</v>
      </c>
      <c r="F202" s="101">
        <v>38.799999999999997</v>
      </c>
      <c r="G202" s="101">
        <v>31.3</v>
      </c>
      <c r="H202" s="101">
        <v>126.2</v>
      </c>
      <c r="I202" s="101">
        <v>-1.3</v>
      </c>
      <c r="J202" s="70">
        <v>0.02</v>
      </c>
    </row>
    <row r="203" spans="1:10" ht="15" customHeight="1" x14ac:dyDescent="0.3">
      <c r="A203" s="70" t="s">
        <v>3378</v>
      </c>
      <c r="B203" s="70" t="s">
        <v>3379</v>
      </c>
      <c r="C203" s="101">
        <v>4</v>
      </c>
      <c r="D203" s="101">
        <v>2.5</v>
      </c>
      <c r="E203" s="101">
        <v>9.5</v>
      </c>
      <c r="F203" s="101">
        <v>11.2</v>
      </c>
      <c r="G203" s="101">
        <v>10.1</v>
      </c>
      <c r="H203" s="101">
        <v>18.3</v>
      </c>
      <c r="I203" s="101">
        <v>-1.3</v>
      </c>
      <c r="J203" s="70">
        <v>0.02</v>
      </c>
    </row>
    <row r="204" spans="1:10" ht="15" customHeight="1" x14ac:dyDescent="0.3">
      <c r="A204" s="70" t="s">
        <v>3380</v>
      </c>
      <c r="B204" s="70" t="s">
        <v>3381</v>
      </c>
      <c r="C204" s="101">
        <v>6.7</v>
      </c>
      <c r="D204" s="101">
        <v>5.5</v>
      </c>
      <c r="E204" s="101">
        <v>4.5999999999999996</v>
      </c>
      <c r="F204" s="101">
        <v>11.5</v>
      </c>
      <c r="G204" s="101">
        <v>13.9</v>
      </c>
      <c r="H204" s="101">
        <v>16.2</v>
      </c>
      <c r="I204" s="101">
        <v>-1.3</v>
      </c>
      <c r="J204" s="70">
        <v>0</v>
      </c>
    </row>
    <row r="205" spans="1:10" ht="15" customHeight="1" x14ac:dyDescent="0.3">
      <c r="A205" s="70" t="s">
        <v>3382</v>
      </c>
      <c r="B205" s="70" t="s">
        <v>3383</v>
      </c>
      <c r="C205" s="101">
        <v>13.2</v>
      </c>
      <c r="D205" s="101">
        <v>9.8000000000000007</v>
      </c>
      <c r="E205" s="101">
        <v>10.5</v>
      </c>
      <c r="F205" s="101">
        <v>28.2</v>
      </c>
      <c r="G205" s="101">
        <v>24.1</v>
      </c>
      <c r="H205" s="101">
        <v>30.4</v>
      </c>
      <c r="I205" s="101">
        <v>-1.3</v>
      </c>
      <c r="J205" s="70">
        <v>0</v>
      </c>
    </row>
    <row r="206" spans="1:10" ht="15" customHeight="1" x14ac:dyDescent="0.3">
      <c r="A206" s="70" t="s">
        <v>3384</v>
      </c>
      <c r="B206" s="70" t="s">
        <v>3385</v>
      </c>
      <c r="C206" s="101">
        <v>6.9</v>
      </c>
      <c r="D206" s="101">
        <v>9.8000000000000007</v>
      </c>
      <c r="E206" s="101">
        <v>9.9</v>
      </c>
      <c r="F206" s="101">
        <v>11.5</v>
      </c>
      <c r="G206" s="101">
        <v>8.9</v>
      </c>
      <c r="H206" s="101">
        <v>45.2</v>
      </c>
      <c r="I206" s="101">
        <v>-1.3</v>
      </c>
      <c r="J206" s="70">
        <v>0.03</v>
      </c>
    </row>
    <row r="207" spans="1:10" ht="15" customHeight="1" x14ac:dyDescent="0.3">
      <c r="A207" s="70" t="s">
        <v>3386</v>
      </c>
      <c r="B207" s="70" t="s">
        <v>3387</v>
      </c>
      <c r="C207" s="101">
        <v>1.2</v>
      </c>
      <c r="D207" s="101">
        <v>1.2</v>
      </c>
      <c r="E207" s="101">
        <v>1</v>
      </c>
      <c r="F207" s="101">
        <v>2.2999999999999998</v>
      </c>
      <c r="G207" s="101">
        <v>2.1</v>
      </c>
      <c r="H207" s="101">
        <v>3.8</v>
      </c>
      <c r="I207" s="101">
        <v>-1.3</v>
      </c>
      <c r="J207" s="70">
        <v>0</v>
      </c>
    </row>
    <row r="208" spans="1:10" ht="15" customHeight="1" x14ac:dyDescent="0.3">
      <c r="A208" s="70" t="s">
        <v>3388</v>
      </c>
      <c r="B208" s="70" t="s">
        <v>3389</v>
      </c>
      <c r="C208" s="101">
        <v>15</v>
      </c>
      <c r="D208" s="101">
        <v>19.5</v>
      </c>
      <c r="E208" s="101">
        <v>10.9</v>
      </c>
      <c r="F208" s="101">
        <v>43.1</v>
      </c>
      <c r="G208" s="101">
        <v>37.5</v>
      </c>
      <c r="H208" s="101">
        <v>31</v>
      </c>
      <c r="I208" s="101">
        <v>-1.3</v>
      </c>
      <c r="J208" s="70">
        <v>0</v>
      </c>
    </row>
    <row r="209" spans="1:10" ht="15" customHeight="1" x14ac:dyDescent="0.3">
      <c r="A209" s="70" t="s">
        <v>3390</v>
      </c>
      <c r="B209" s="70" t="s">
        <v>3391</v>
      </c>
      <c r="C209" s="101">
        <v>1.7</v>
      </c>
      <c r="D209" s="101">
        <v>2.8</v>
      </c>
      <c r="E209" s="101">
        <v>5</v>
      </c>
      <c r="F209" s="101">
        <v>5.2</v>
      </c>
      <c r="G209" s="101">
        <v>6.4</v>
      </c>
      <c r="H209" s="101">
        <v>11.8</v>
      </c>
      <c r="I209" s="101">
        <v>-1.3</v>
      </c>
      <c r="J209" s="70">
        <v>0.02</v>
      </c>
    </row>
    <row r="210" spans="1:10" ht="15" customHeight="1" x14ac:dyDescent="0.3">
      <c r="A210" s="70" t="s">
        <v>3392</v>
      </c>
      <c r="B210" s="70" t="s">
        <v>3393</v>
      </c>
      <c r="C210" s="101">
        <v>3.2</v>
      </c>
      <c r="D210" s="101">
        <v>2.9</v>
      </c>
      <c r="E210" s="101">
        <v>2.1</v>
      </c>
      <c r="F210" s="101">
        <v>6.7</v>
      </c>
      <c r="G210" s="101">
        <v>7.7</v>
      </c>
      <c r="H210" s="101">
        <v>5.7</v>
      </c>
      <c r="I210" s="101">
        <v>-1.3</v>
      </c>
      <c r="J210" s="70">
        <v>0</v>
      </c>
    </row>
    <row r="211" spans="1:10" ht="15" customHeight="1" x14ac:dyDescent="0.3">
      <c r="A211" s="70" t="s">
        <v>3394</v>
      </c>
      <c r="B211" s="70" t="s">
        <v>3395</v>
      </c>
      <c r="C211" s="101">
        <v>13.9</v>
      </c>
      <c r="D211" s="101">
        <v>10.3</v>
      </c>
      <c r="E211" s="101">
        <v>12.3</v>
      </c>
      <c r="F211" s="101">
        <v>31.2</v>
      </c>
      <c r="G211" s="101">
        <v>18.2</v>
      </c>
      <c r="H211" s="101">
        <v>40.1</v>
      </c>
      <c r="I211" s="101">
        <v>-1.3</v>
      </c>
      <c r="J211" s="70">
        <v>0.01</v>
      </c>
    </row>
    <row r="212" spans="1:10" ht="15" customHeight="1" x14ac:dyDescent="0.3">
      <c r="A212" s="70" t="s">
        <v>3396</v>
      </c>
      <c r="B212" s="70" t="s">
        <v>3397</v>
      </c>
      <c r="C212" s="101">
        <v>1.5</v>
      </c>
      <c r="D212" s="101">
        <v>1.3</v>
      </c>
      <c r="E212" s="101">
        <v>1</v>
      </c>
      <c r="F212" s="101">
        <v>2</v>
      </c>
      <c r="G212" s="101">
        <v>2.1</v>
      </c>
      <c r="H212" s="101">
        <v>5.2</v>
      </c>
      <c r="I212" s="101">
        <v>-1.3</v>
      </c>
      <c r="J212" s="70">
        <v>0.02</v>
      </c>
    </row>
    <row r="213" spans="1:10" ht="15" customHeight="1" x14ac:dyDescent="0.3">
      <c r="A213" s="70" t="s">
        <v>3398</v>
      </c>
      <c r="B213" s="70" t="s">
        <v>3399</v>
      </c>
      <c r="C213" s="101">
        <v>121.3</v>
      </c>
      <c r="D213" s="101">
        <v>107.9</v>
      </c>
      <c r="E213" s="101">
        <v>149.6</v>
      </c>
      <c r="F213" s="101">
        <v>320.10000000000002</v>
      </c>
      <c r="G213" s="101">
        <v>253.1</v>
      </c>
      <c r="H213" s="101">
        <v>350.6</v>
      </c>
      <c r="I213" s="101">
        <v>-1.3</v>
      </c>
      <c r="J213" s="70">
        <v>0</v>
      </c>
    </row>
    <row r="214" spans="1:10" ht="15" customHeight="1" x14ac:dyDescent="0.3">
      <c r="A214" s="70" t="s">
        <v>3400</v>
      </c>
      <c r="B214" s="70" t="s">
        <v>3401</v>
      </c>
      <c r="C214" s="101">
        <v>10.4</v>
      </c>
      <c r="D214" s="101">
        <v>9.5</v>
      </c>
      <c r="E214" s="101">
        <v>5.3</v>
      </c>
      <c r="F214" s="101">
        <v>14.5</v>
      </c>
      <c r="G214" s="101">
        <v>16</v>
      </c>
      <c r="H214" s="101">
        <v>30.9</v>
      </c>
      <c r="I214" s="101">
        <v>-1.3</v>
      </c>
      <c r="J214" s="70">
        <v>0.01</v>
      </c>
    </row>
    <row r="215" spans="1:10" ht="15" customHeight="1" x14ac:dyDescent="0.3">
      <c r="A215" s="70" t="s">
        <v>3402</v>
      </c>
      <c r="B215" s="70" t="s">
        <v>3403</v>
      </c>
      <c r="C215" s="101">
        <v>65.7</v>
      </c>
      <c r="D215" s="101">
        <v>70.5</v>
      </c>
      <c r="E215" s="101">
        <v>54.1</v>
      </c>
      <c r="F215" s="101">
        <v>86.4</v>
      </c>
      <c r="G215" s="101">
        <v>117.9</v>
      </c>
      <c r="H215" s="101">
        <v>258.10000000000002</v>
      </c>
      <c r="I215" s="101">
        <v>-1.3</v>
      </c>
      <c r="J215" s="70">
        <v>0</v>
      </c>
    </row>
    <row r="216" spans="1:10" ht="15" customHeight="1" x14ac:dyDescent="0.3">
      <c r="A216" s="70" t="s">
        <v>3404</v>
      </c>
      <c r="B216" s="70" t="s">
        <v>3405</v>
      </c>
      <c r="C216" s="101">
        <v>2.6</v>
      </c>
      <c r="D216" s="101">
        <v>2.1</v>
      </c>
      <c r="E216" s="101">
        <v>4</v>
      </c>
      <c r="F216" s="101">
        <v>4.2</v>
      </c>
      <c r="G216" s="101">
        <v>7.9</v>
      </c>
      <c r="H216" s="101">
        <v>8.9</v>
      </c>
      <c r="I216" s="101">
        <v>-1.3</v>
      </c>
      <c r="J216" s="70">
        <v>0.02</v>
      </c>
    </row>
    <row r="217" spans="1:10" ht="15" customHeight="1" x14ac:dyDescent="0.3">
      <c r="A217" s="70" t="s">
        <v>3406</v>
      </c>
      <c r="B217" s="70" t="s">
        <v>3407</v>
      </c>
      <c r="C217" s="101">
        <v>0.9</v>
      </c>
      <c r="D217" s="101">
        <v>1.3</v>
      </c>
      <c r="E217" s="101">
        <v>2.7</v>
      </c>
      <c r="F217" s="101">
        <v>3</v>
      </c>
      <c r="G217" s="101">
        <v>3.2</v>
      </c>
      <c r="H217" s="101">
        <v>5.7</v>
      </c>
      <c r="I217" s="101">
        <v>-1.3</v>
      </c>
      <c r="J217" s="70">
        <v>0.03</v>
      </c>
    </row>
    <row r="218" spans="1:10" ht="15" customHeight="1" x14ac:dyDescent="0.3">
      <c r="A218" s="70" t="s">
        <v>3408</v>
      </c>
      <c r="B218" s="70" t="s">
        <v>3409</v>
      </c>
      <c r="C218" s="101">
        <v>15.1</v>
      </c>
      <c r="D218" s="101">
        <v>15.4</v>
      </c>
      <c r="E218" s="101">
        <v>14</v>
      </c>
      <c r="F218" s="101">
        <v>40</v>
      </c>
      <c r="G218" s="101">
        <v>48.2</v>
      </c>
      <c r="H218" s="101">
        <v>19.399999999999999</v>
      </c>
      <c r="I218" s="101">
        <v>-1.3</v>
      </c>
      <c r="J218" s="70">
        <v>0</v>
      </c>
    </row>
    <row r="219" spans="1:10" ht="15" customHeight="1" x14ac:dyDescent="0.3">
      <c r="A219" s="70" t="s">
        <v>3410</v>
      </c>
      <c r="B219" s="70" t="s">
        <v>3411</v>
      </c>
      <c r="C219" s="101">
        <v>2.2000000000000002</v>
      </c>
      <c r="D219" s="101">
        <v>2.9</v>
      </c>
      <c r="E219" s="101">
        <v>5.5</v>
      </c>
      <c r="F219" s="101">
        <v>7.3</v>
      </c>
      <c r="G219" s="101">
        <v>5.9</v>
      </c>
      <c r="H219" s="101">
        <v>12.2</v>
      </c>
      <c r="I219" s="101">
        <v>-1.3</v>
      </c>
      <c r="J219" s="70">
        <v>0.03</v>
      </c>
    </row>
    <row r="220" spans="1:10" ht="15" customHeight="1" x14ac:dyDescent="0.3">
      <c r="A220" s="70" t="s">
        <v>3412</v>
      </c>
      <c r="B220" s="70" t="s">
        <v>3413</v>
      </c>
      <c r="C220" s="101">
        <v>1.6</v>
      </c>
      <c r="D220" s="101">
        <v>2.1</v>
      </c>
      <c r="E220" s="101">
        <v>3.7</v>
      </c>
      <c r="F220" s="101">
        <v>4.8</v>
      </c>
      <c r="G220" s="101">
        <v>5.2</v>
      </c>
      <c r="H220" s="101">
        <v>8</v>
      </c>
      <c r="I220" s="101">
        <v>-1.3</v>
      </c>
      <c r="J220" s="70">
        <v>0.02</v>
      </c>
    </row>
    <row r="221" spans="1:10" ht="15" customHeight="1" x14ac:dyDescent="0.3">
      <c r="A221" s="70" t="s">
        <v>3414</v>
      </c>
      <c r="B221" s="70" t="s">
        <v>3415</v>
      </c>
      <c r="C221" s="101">
        <v>53.2</v>
      </c>
      <c r="D221" s="101">
        <v>25.3</v>
      </c>
      <c r="E221" s="101">
        <v>28</v>
      </c>
      <c r="F221" s="101">
        <v>86</v>
      </c>
      <c r="G221" s="101">
        <v>54.5</v>
      </c>
      <c r="H221" s="101">
        <v>115.2</v>
      </c>
      <c r="I221" s="101">
        <v>-1.3</v>
      </c>
      <c r="J221" s="70">
        <v>0</v>
      </c>
    </row>
    <row r="222" spans="1:10" ht="15" customHeight="1" x14ac:dyDescent="0.3">
      <c r="A222" s="70" t="s">
        <v>3416</v>
      </c>
      <c r="B222" s="70" t="s">
        <v>3417</v>
      </c>
      <c r="C222" s="101">
        <v>26.5</v>
      </c>
      <c r="D222" s="101">
        <v>25.5</v>
      </c>
      <c r="E222" s="101">
        <v>29</v>
      </c>
      <c r="F222" s="101">
        <v>66.599999999999994</v>
      </c>
      <c r="G222" s="101">
        <v>47.5</v>
      </c>
      <c r="H222" s="101">
        <v>79.599999999999994</v>
      </c>
      <c r="I222" s="101">
        <v>-1.3</v>
      </c>
      <c r="J222" s="70">
        <v>0</v>
      </c>
    </row>
    <row r="223" spans="1:10" ht="15" customHeight="1" x14ac:dyDescent="0.3">
      <c r="A223" s="70" t="s">
        <v>3418</v>
      </c>
      <c r="B223" s="70" t="s">
        <v>3419</v>
      </c>
      <c r="C223" s="101">
        <v>13.9</v>
      </c>
      <c r="D223" s="101">
        <v>9.6</v>
      </c>
      <c r="E223" s="101">
        <v>5.5</v>
      </c>
      <c r="F223" s="101">
        <v>20.2</v>
      </c>
      <c r="G223" s="101">
        <v>26.1</v>
      </c>
      <c r="H223" s="101">
        <v>22.6</v>
      </c>
      <c r="I223" s="101">
        <v>-1.3</v>
      </c>
      <c r="J223" s="70">
        <v>0</v>
      </c>
    </row>
    <row r="224" spans="1:10" ht="15" customHeight="1" x14ac:dyDescent="0.3">
      <c r="A224" s="70" t="s">
        <v>3420</v>
      </c>
      <c r="B224" s="70" t="s">
        <v>3421</v>
      </c>
      <c r="C224" s="101">
        <v>11.4</v>
      </c>
      <c r="D224" s="101">
        <v>9.3000000000000007</v>
      </c>
      <c r="E224" s="101">
        <v>11.5</v>
      </c>
      <c r="F224" s="101">
        <v>20.100000000000001</v>
      </c>
      <c r="G224" s="101">
        <v>16.8</v>
      </c>
      <c r="H224" s="101">
        <v>39.6</v>
      </c>
      <c r="I224" s="101">
        <v>-1.3</v>
      </c>
      <c r="J224" s="70">
        <v>0</v>
      </c>
    </row>
    <row r="225" spans="1:10" ht="15" customHeight="1" x14ac:dyDescent="0.3">
      <c r="A225" s="70" t="s">
        <v>3422</v>
      </c>
      <c r="B225" s="70" t="s">
        <v>3423</v>
      </c>
      <c r="C225" s="101">
        <v>22.3</v>
      </c>
      <c r="D225" s="101">
        <v>19.899999999999999</v>
      </c>
      <c r="E225" s="101">
        <v>13.1</v>
      </c>
      <c r="F225" s="101">
        <v>38.4</v>
      </c>
      <c r="G225" s="101">
        <v>45.7</v>
      </c>
      <c r="H225" s="101">
        <v>47.2</v>
      </c>
      <c r="I225" s="101">
        <v>-1.2</v>
      </c>
      <c r="J225" s="70">
        <v>0</v>
      </c>
    </row>
    <row r="226" spans="1:10" ht="15" customHeight="1" x14ac:dyDescent="0.3">
      <c r="A226" s="70" t="s">
        <v>3424</v>
      </c>
      <c r="B226" s="70" t="s">
        <v>3425</v>
      </c>
      <c r="C226" s="101">
        <v>9.6999999999999993</v>
      </c>
      <c r="D226" s="101">
        <v>4.9000000000000004</v>
      </c>
      <c r="E226" s="101">
        <v>11</v>
      </c>
      <c r="F226" s="101">
        <v>11</v>
      </c>
      <c r="G226" s="101">
        <v>16.600000000000001</v>
      </c>
      <c r="H226" s="101">
        <v>33.1</v>
      </c>
      <c r="I226" s="101">
        <v>-1.2</v>
      </c>
      <c r="J226" s="70">
        <v>0.02</v>
      </c>
    </row>
    <row r="227" spans="1:10" ht="15" customHeight="1" x14ac:dyDescent="0.3">
      <c r="A227" s="70" t="s">
        <v>3426</v>
      </c>
      <c r="B227" s="70" t="s">
        <v>3427</v>
      </c>
      <c r="C227" s="101">
        <v>4.9000000000000004</v>
      </c>
      <c r="D227" s="101">
        <v>3.6</v>
      </c>
      <c r="E227" s="101">
        <v>5.5</v>
      </c>
      <c r="F227" s="101">
        <v>7.8</v>
      </c>
      <c r="G227" s="101">
        <v>10.9</v>
      </c>
      <c r="H227" s="101">
        <v>14.1</v>
      </c>
      <c r="I227" s="101">
        <v>-1.2</v>
      </c>
      <c r="J227" s="70">
        <v>0</v>
      </c>
    </row>
    <row r="228" spans="1:10" ht="15" customHeight="1" x14ac:dyDescent="0.3">
      <c r="A228" s="70" t="s">
        <v>3428</v>
      </c>
      <c r="B228" s="70" t="s">
        <v>3429</v>
      </c>
      <c r="C228" s="101">
        <v>2.6</v>
      </c>
      <c r="D228" s="101">
        <v>2.1</v>
      </c>
      <c r="E228" s="101">
        <v>3.1</v>
      </c>
      <c r="F228" s="101">
        <v>5.0999999999999996</v>
      </c>
      <c r="G228" s="101">
        <v>6.1</v>
      </c>
      <c r="H228" s="101">
        <v>7.3</v>
      </c>
      <c r="I228" s="101">
        <v>-1.2</v>
      </c>
      <c r="J228" s="70">
        <v>0</v>
      </c>
    </row>
    <row r="229" spans="1:10" ht="15" customHeight="1" x14ac:dyDescent="0.3">
      <c r="A229" s="70" t="s">
        <v>3430</v>
      </c>
      <c r="B229" s="70" t="s">
        <v>3377</v>
      </c>
      <c r="C229" s="101">
        <v>251.4</v>
      </c>
      <c r="D229" s="101">
        <v>242.3</v>
      </c>
      <c r="E229" s="101">
        <v>238.9</v>
      </c>
      <c r="F229" s="101">
        <v>409.5</v>
      </c>
      <c r="G229" s="101">
        <v>345</v>
      </c>
      <c r="H229" s="101">
        <v>972.7</v>
      </c>
      <c r="I229" s="101">
        <v>-1.2</v>
      </c>
      <c r="J229" s="70">
        <v>0</v>
      </c>
    </row>
    <row r="230" spans="1:10" ht="15" customHeight="1" x14ac:dyDescent="0.3">
      <c r="A230" s="70" t="s">
        <v>3431</v>
      </c>
      <c r="B230" s="70" t="s">
        <v>3432</v>
      </c>
      <c r="C230" s="101">
        <v>4.3</v>
      </c>
      <c r="D230" s="101">
        <v>1.7</v>
      </c>
      <c r="E230" s="101">
        <v>2.9</v>
      </c>
      <c r="F230" s="101">
        <v>3.9</v>
      </c>
      <c r="G230" s="101">
        <v>6.1</v>
      </c>
      <c r="H230" s="101">
        <v>10.9</v>
      </c>
      <c r="I230" s="101">
        <v>-1.2</v>
      </c>
      <c r="J230" s="70">
        <v>0.03</v>
      </c>
    </row>
    <row r="231" spans="1:10" ht="15" customHeight="1" x14ac:dyDescent="0.3">
      <c r="A231" s="70" t="s">
        <v>3433</v>
      </c>
      <c r="B231" s="70" t="s">
        <v>3434</v>
      </c>
      <c r="C231" s="101">
        <v>8.3000000000000007</v>
      </c>
      <c r="D231" s="101">
        <v>3.7</v>
      </c>
      <c r="E231" s="101">
        <v>10.3</v>
      </c>
      <c r="F231" s="101">
        <v>8.3000000000000007</v>
      </c>
      <c r="G231" s="101">
        <v>13.7</v>
      </c>
      <c r="H231" s="101">
        <v>30.3</v>
      </c>
      <c r="I231" s="101">
        <v>-1.2</v>
      </c>
      <c r="J231" s="70">
        <v>0.05</v>
      </c>
    </row>
    <row r="232" spans="1:10" ht="15" customHeight="1" x14ac:dyDescent="0.3">
      <c r="A232" s="70" t="s">
        <v>3435</v>
      </c>
      <c r="B232" s="70" t="s">
        <v>3377</v>
      </c>
      <c r="C232" s="101">
        <v>120.8</v>
      </c>
      <c r="D232" s="101">
        <v>94.9</v>
      </c>
      <c r="E232" s="101">
        <v>100.9</v>
      </c>
      <c r="F232" s="101">
        <v>225</v>
      </c>
      <c r="G232" s="101">
        <v>207.8</v>
      </c>
      <c r="H232" s="101">
        <v>308.3</v>
      </c>
      <c r="I232" s="101">
        <v>-1.2</v>
      </c>
      <c r="J232" s="70">
        <v>0</v>
      </c>
    </row>
    <row r="233" spans="1:10" ht="15" customHeight="1" x14ac:dyDescent="0.3">
      <c r="A233" s="70" t="s">
        <v>3436</v>
      </c>
      <c r="B233" s="70" t="s">
        <v>3437</v>
      </c>
      <c r="C233" s="101">
        <v>4.7</v>
      </c>
      <c r="D233" s="101">
        <v>2.8</v>
      </c>
      <c r="E233" s="101">
        <v>4.5</v>
      </c>
      <c r="F233" s="101">
        <v>6.3</v>
      </c>
      <c r="G233" s="101">
        <v>8</v>
      </c>
      <c r="H233" s="101">
        <v>13.8</v>
      </c>
      <c r="I233" s="101">
        <v>-1.2</v>
      </c>
      <c r="J233" s="70">
        <v>0.01</v>
      </c>
    </row>
    <row r="234" spans="1:10" ht="15" customHeight="1" x14ac:dyDescent="0.3">
      <c r="A234" s="70" t="s">
        <v>3438</v>
      </c>
      <c r="B234" s="70" t="s">
        <v>3439</v>
      </c>
      <c r="C234" s="101">
        <v>0.8</v>
      </c>
      <c r="D234" s="101">
        <v>0.9</v>
      </c>
      <c r="E234" s="101">
        <v>1.1000000000000001</v>
      </c>
      <c r="F234" s="101">
        <v>2.2999999999999998</v>
      </c>
      <c r="G234" s="101">
        <v>2.1</v>
      </c>
      <c r="H234" s="101">
        <v>2.2000000000000002</v>
      </c>
      <c r="I234" s="101">
        <v>-1.2</v>
      </c>
      <c r="J234" s="70">
        <v>0</v>
      </c>
    </row>
    <row r="235" spans="1:10" ht="15" customHeight="1" x14ac:dyDescent="0.3">
      <c r="A235" s="70" t="s">
        <v>3440</v>
      </c>
      <c r="B235" s="70" t="s">
        <v>3441</v>
      </c>
      <c r="C235" s="101">
        <v>129.6</v>
      </c>
      <c r="D235" s="101">
        <v>90.1</v>
      </c>
      <c r="E235" s="101">
        <v>109.8</v>
      </c>
      <c r="F235" s="101">
        <v>202.4</v>
      </c>
      <c r="G235" s="101">
        <v>198.7</v>
      </c>
      <c r="H235" s="101">
        <v>365.3</v>
      </c>
      <c r="I235" s="101">
        <v>-1.2</v>
      </c>
      <c r="J235" s="70">
        <v>0</v>
      </c>
    </row>
    <row r="236" spans="1:10" ht="15" customHeight="1" x14ac:dyDescent="0.3">
      <c r="A236" s="70" t="s">
        <v>3442</v>
      </c>
      <c r="B236" s="70" t="s">
        <v>3443</v>
      </c>
      <c r="C236" s="101">
        <v>3.5</v>
      </c>
      <c r="D236" s="101">
        <v>2.5</v>
      </c>
      <c r="E236" s="101">
        <v>3.7</v>
      </c>
      <c r="F236" s="101">
        <v>4.4000000000000004</v>
      </c>
      <c r="G236" s="101">
        <v>4.5</v>
      </c>
      <c r="H236" s="101">
        <v>13.5</v>
      </c>
      <c r="I236" s="101">
        <v>-1.2</v>
      </c>
      <c r="J236" s="70">
        <v>0.03</v>
      </c>
    </row>
    <row r="237" spans="1:10" ht="15" customHeight="1" x14ac:dyDescent="0.3">
      <c r="A237" s="70" t="s">
        <v>3444</v>
      </c>
      <c r="B237" s="70" t="s">
        <v>3445</v>
      </c>
      <c r="C237" s="101">
        <v>4.0999999999999996</v>
      </c>
      <c r="D237" s="101">
        <v>3.1</v>
      </c>
      <c r="E237" s="101">
        <v>2.6</v>
      </c>
      <c r="F237" s="101">
        <v>3</v>
      </c>
      <c r="G237" s="101">
        <v>5.6</v>
      </c>
      <c r="H237" s="101">
        <v>13.8</v>
      </c>
      <c r="I237" s="101">
        <v>-1.2</v>
      </c>
      <c r="J237" s="70">
        <v>0.04</v>
      </c>
    </row>
    <row r="238" spans="1:10" ht="15" customHeight="1" x14ac:dyDescent="0.3">
      <c r="A238" s="70" t="s">
        <v>3446</v>
      </c>
      <c r="B238" s="70" t="s">
        <v>3447</v>
      </c>
      <c r="C238" s="101">
        <v>21</v>
      </c>
      <c r="D238" s="101">
        <v>16</v>
      </c>
      <c r="E238" s="101">
        <v>16.899999999999999</v>
      </c>
      <c r="F238" s="101">
        <v>34.9</v>
      </c>
      <c r="G238" s="101">
        <v>33.1</v>
      </c>
      <c r="H238" s="101">
        <v>56.2</v>
      </c>
      <c r="I238" s="101">
        <v>-1.2</v>
      </c>
      <c r="J238" s="70">
        <v>0</v>
      </c>
    </row>
    <row r="239" spans="1:10" ht="15" customHeight="1" x14ac:dyDescent="0.3">
      <c r="A239" s="70" t="s">
        <v>3448</v>
      </c>
      <c r="B239" s="70" t="s">
        <v>3449</v>
      </c>
      <c r="C239" s="101">
        <v>14.7</v>
      </c>
      <c r="D239" s="101">
        <v>8.6</v>
      </c>
      <c r="E239" s="101">
        <v>9.4</v>
      </c>
      <c r="F239" s="101">
        <v>18.100000000000001</v>
      </c>
      <c r="G239" s="101">
        <v>25.7</v>
      </c>
      <c r="H239" s="101">
        <v>31.4</v>
      </c>
      <c r="I239" s="101">
        <v>-1.2</v>
      </c>
      <c r="J239" s="70">
        <v>0</v>
      </c>
    </row>
    <row r="240" spans="1:10" ht="15" customHeight="1" x14ac:dyDescent="0.3">
      <c r="A240" s="70" t="s">
        <v>3450</v>
      </c>
      <c r="B240" s="70" t="s">
        <v>3451</v>
      </c>
      <c r="C240" s="101">
        <v>27.3</v>
      </c>
      <c r="D240" s="101">
        <v>18.7</v>
      </c>
      <c r="E240" s="101">
        <v>36</v>
      </c>
      <c r="F240" s="101">
        <v>45.9</v>
      </c>
      <c r="G240" s="101">
        <v>55.5</v>
      </c>
      <c r="H240" s="101">
        <v>87</v>
      </c>
      <c r="I240" s="101">
        <v>-1.2</v>
      </c>
      <c r="J240" s="70">
        <v>0</v>
      </c>
    </row>
    <row r="241" spans="1:10" ht="15" customHeight="1" x14ac:dyDescent="0.3">
      <c r="A241" s="70" t="s">
        <v>3452</v>
      </c>
      <c r="B241" s="70" t="s">
        <v>3453</v>
      </c>
      <c r="C241" s="101">
        <v>9.4</v>
      </c>
      <c r="D241" s="101">
        <v>7.2</v>
      </c>
      <c r="E241" s="101">
        <v>7.9</v>
      </c>
      <c r="F241" s="101">
        <v>17.600000000000001</v>
      </c>
      <c r="G241" s="101">
        <v>22.9</v>
      </c>
      <c r="H241" s="101">
        <v>15.5</v>
      </c>
      <c r="I241" s="101">
        <v>-1.2</v>
      </c>
      <c r="J241" s="70">
        <v>0</v>
      </c>
    </row>
    <row r="242" spans="1:10" ht="15" customHeight="1" x14ac:dyDescent="0.3">
      <c r="A242" s="70" t="s">
        <v>3454</v>
      </c>
      <c r="B242" s="70" t="s">
        <v>3455</v>
      </c>
      <c r="C242" s="101">
        <v>22.9</v>
      </c>
      <c r="D242" s="101">
        <v>25.4</v>
      </c>
      <c r="E242" s="101">
        <v>47.7</v>
      </c>
      <c r="F242" s="101">
        <v>68.2</v>
      </c>
      <c r="G242" s="101">
        <v>61.1</v>
      </c>
      <c r="H242" s="101">
        <v>89.6</v>
      </c>
      <c r="I242" s="101">
        <v>-1.2</v>
      </c>
      <c r="J242" s="70">
        <v>0</v>
      </c>
    </row>
    <row r="243" spans="1:10" ht="15" customHeight="1" x14ac:dyDescent="0.3">
      <c r="A243" s="70" t="s">
        <v>3456</v>
      </c>
      <c r="B243" s="70" t="s">
        <v>3457</v>
      </c>
      <c r="C243" s="101">
        <v>6.7</v>
      </c>
      <c r="D243" s="101">
        <v>8.6999999999999993</v>
      </c>
      <c r="E243" s="101">
        <v>5</v>
      </c>
      <c r="F243" s="101">
        <v>11</v>
      </c>
      <c r="G243" s="101">
        <v>12.5</v>
      </c>
      <c r="H243" s="101">
        <v>22.9</v>
      </c>
      <c r="I243" s="101">
        <v>-1.2</v>
      </c>
      <c r="J243" s="70">
        <v>0.02</v>
      </c>
    </row>
    <row r="244" spans="1:10" ht="15" customHeight="1" x14ac:dyDescent="0.3">
      <c r="A244" s="70" t="s">
        <v>3458</v>
      </c>
      <c r="B244" s="70" t="s">
        <v>3459</v>
      </c>
      <c r="C244" s="101">
        <v>5.2</v>
      </c>
      <c r="D244" s="101">
        <v>2.5</v>
      </c>
      <c r="E244" s="101">
        <v>7.4</v>
      </c>
      <c r="F244" s="101">
        <v>8.8000000000000007</v>
      </c>
      <c r="G244" s="101">
        <v>12.3</v>
      </c>
      <c r="H244" s="101">
        <v>13.3</v>
      </c>
      <c r="I244" s="101">
        <v>-1.2</v>
      </c>
      <c r="J244" s="70">
        <v>0.01</v>
      </c>
    </row>
    <row r="245" spans="1:10" ht="15" customHeight="1" x14ac:dyDescent="0.3">
      <c r="A245" s="70" t="s">
        <v>3460</v>
      </c>
      <c r="B245" s="70" t="s">
        <v>3461</v>
      </c>
      <c r="C245" s="101">
        <v>9.3000000000000007</v>
      </c>
      <c r="D245" s="101">
        <v>12.9</v>
      </c>
      <c r="E245" s="101">
        <v>7.9</v>
      </c>
      <c r="F245" s="101">
        <v>16.2</v>
      </c>
      <c r="G245" s="101">
        <v>17.100000000000001</v>
      </c>
      <c r="H245" s="101">
        <v>34.700000000000003</v>
      </c>
      <c r="I245" s="101">
        <v>-1.2</v>
      </c>
      <c r="J245" s="70">
        <v>0.02</v>
      </c>
    </row>
    <row r="246" spans="1:10" ht="15" customHeight="1" x14ac:dyDescent="0.3">
      <c r="A246" s="70" t="s">
        <v>3462</v>
      </c>
      <c r="B246" s="70" t="s">
        <v>3463</v>
      </c>
      <c r="C246" s="101">
        <v>1</v>
      </c>
      <c r="D246" s="101">
        <v>0.8</v>
      </c>
      <c r="E246" s="101">
        <v>1.4</v>
      </c>
      <c r="F246" s="101">
        <v>2.2999999999999998</v>
      </c>
      <c r="G246" s="101">
        <v>2.7</v>
      </c>
      <c r="H246" s="101">
        <v>2.4</v>
      </c>
      <c r="I246" s="101">
        <v>-1.2</v>
      </c>
      <c r="J246" s="70">
        <v>0.01</v>
      </c>
    </row>
    <row r="247" spans="1:10" ht="15" customHeight="1" x14ac:dyDescent="0.3">
      <c r="A247" s="70" t="s">
        <v>3464</v>
      </c>
      <c r="B247" s="70" t="s">
        <v>3465</v>
      </c>
      <c r="C247" s="101">
        <v>6.9</v>
      </c>
      <c r="D247" s="101">
        <v>5.9</v>
      </c>
      <c r="E247" s="101">
        <v>5.6</v>
      </c>
      <c r="F247" s="101">
        <v>9.1</v>
      </c>
      <c r="G247" s="101">
        <v>10.8</v>
      </c>
      <c r="H247" s="101">
        <v>21.7</v>
      </c>
      <c r="I247" s="101">
        <v>-1.2</v>
      </c>
      <c r="J247" s="70">
        <v>0.01</v>
      </c>
    </row>
    <row r="248" spans="1:10" ht="15" customHeight="1" x14ac:dyDescent="0.3">
      <c r="A248" s="70" t="s">
        <v>3466</v>
      </c>
      <c r="B248" s="70" t="s">
        <v>3467</v>
      </c>
      <c r="C248" s="101">
        <v>15.7</v>
      </c>
      <c r="D248" s="101">
        <v>12.1</v>
      </c>
      <c r="E248" s="101">
        <v>19.100000000000001</v>
      </c>
      <c r="F248" s="101">
        <v>36.299999999999997</v>
      </c>
      <c r="G248" s="101">
        <v>39.299999999999997</v>
      </c>
      <c r="H248" s="101">
        <v>30</v>
      </c>
      <c r="I248" s="101">
        <v>-1.2</v>
      </c>
      <c r="J248" s="70">
        <v>0</v>
      </c>
    </row>
    <row r="249" spans="1:10" ht="15" customHeight="1" x14ac:dyDescent="0.3">
      <c r="A249" s="70" t="s">
        <v>3468</v>
      </c>
      <c r="B249" s="70" t="s">
        <v>3469</v>
      </c>
      <c r="C249" s="101">
        <v>54.6</v>
      </c>
      <c r="D249" s="101">
        <v>58.2</v>
      </c>
      <c r="E249" s="101">
        <v>106.9</v>
      </c>
      <c r="F249" s="101">
        <v>195.3</v>
      </c>
      <c r="G249" s="101">
        <v>160.4</v>
      </c>
      <c r="H249" s="101">
        <v>138.4</v>
      </c>
      <c r="I249" s="101">
        <v>-1.2</v>
      </c>
      <c r="J249" s="70">
        <v>0</v>
      </c>
    </row>
    <row r="250" spans="1:10" ht="15" customHeight="1" x14ac:dyDescent="0.3">
      <c r="A250" s="70" t="s">
        <v>3470</v>
      </c>
      <c r="B250" s="70" t="s">
        <v>3471</v>
      </c>
      <c r="C250" s="101">
        <v>1.2</v>
      </c>
      <c r="D250" s="101">
        <v>1.4</v>
      </c>
      <c r="E250" s="101">
        <v>1</v>
      </c>
      <c r="F250" s="101">
        <v>1.7</v>
      </c>
      <c r="G250" s="101">
        <v>2.1</v>
      </c>
      <c r="H250" s="101">
        <v>4.3</v>
      </c>
      <c r="I250" s="101">
        <v>-1.2</v>
      </c>
      <c r="J250" s="70">
        <v>0.02</v>
      </c>
    </row>
    <row r="251" spans="1:10" ht="15" customHeight="1" x14ac:dyDescent="0.3">
      <c r="A251" s="70" t="s">
        <v>3472</v>
      </c>
      <c r="B251" s="70" t="s">
        <v>3473</v>
      </c>
      <c r="C251" s="101">
        <v>24.7</v>
      </c>
      <c r="D251" s="101">
        <v>27</v>
      </c>
      <c r="E251" s="101">
        <v>34.200000000000003</v>
      </c>
      <c r="F251" s="101">
        <v>59.1</v>
      </c>
      <c r="G251" s="101">
        <v>76.5</v>
      </c>
      <c r="H251" s="101">
        <v>56.5</v>
      </c>
      <c r="I251" s="101">
        <v>-1.2</v>
      </c>
      <c r="J251" s="70">
        <v>0</v>
      </c>
    </row>
    <row r="252" spans="1:10" ht="15" customHeight="1" x14ac:dyDescent="0.3">
      <c r="A252" s="70" t="s">
        <v>3474</v>
      </c>
      <c r="B252" s="70" t="s">
        <v>3475</v>
      </c>
      <c r="C252" s="101">
        <v>22.8</v>
      </c>
      <c r="D252" s="101">
        <v>11.3</v>
      </c>
      <c r="E252" s="101">
        <v>10.199999999999999</v>
      </c>
      <c r="F252" s="101">
        <v>28</v>
      </c>
      <c r="G252" s="101">
        <v>28</v>
      </c>
      <c r="H252" s="101">
        <v>43.1</v>
      </c>
      <c r="I252" s="101">
        <v>-1.2</v>
      </c>
      <c r="J252" s="70">
        <v>0.02</v>
      </c>
    </row>
    <row r="253" spans="1:10" ht="15" customHeight="1" x14ac:dyDescent="0.3">
      <c r="A253" s="70" t="s">
        <v>3476</v>
      </c>
      <c r="B253" s="70" t="s">
        <v>3477</v>
      </c>
      <c r="C253" s="101">
        <v>3.4</v>
      </c>
      <c r="D253" s="101">
        <v>3</v>
      </c>
      <c r="E253" s="101">
        <v>2.8</v>
      </c>
      <c r="F253" s="101">
        <v>6</v>
      </c>
      <c r="G253" s="101">
        <v>8.1</v>
      </c>
      <c r="H253" s="101">
        <v>6.5</v>
      </c>
      <c r="I253" s="101">
        <v>-1.2</v>
      </c>
      <c r="J253" s="70">
        <v>0</v>
      </c>
    </row>
    <row r="254" spans="1:10" ht="15" customHeight="1" x14ac:dyDescent="0.3">
      <c r="A254" s="70" t="s">
        <v>3478</v>
      </c>
      <c r="B254" s="70" t="s">
        <v>3479</v>
      </c>
      <c r="C254" s="101">
        <v>11.8</v>
      </c>
      <c r="D254" s="101">
        <v>10.9</v>
      </c>
      <c r="E254" s="101">
        <v>7.8</v>
      </c>
      <c r="F254" s="101">
        <v>20.7</v>
      </c>
      <c r="G254" s="101">
        <v>18.399999999999999</v>
      </c>
      <c r="H254" s="101">
        <v>28.8</v>
      </c>
      <c r="I254" s="101">
        <v>-1.2</v>
      </c>
      <c r="J254" s="70">
        <v>0</v>
      </c>
    </row>
    <row r="255" spans="1:10" ht="15" customHeight="1" x14ac:dyDescent="0.3">
      <c r="A255" s="70" t="s">
        <v>3480</v>
      </c>
      <c r="B255" s="70" t="s">
        <v>3481</v>
      </c>
      <c r="C255" s="101">
        <v>30.3</v>
      </c>
      <c r="D255" s="101">
        <v>16.600000000000001</v>
      </c>
      <c r="E255" s="101">
        <v>22.2</v>
      </c>
      <c r="F255" s="101">
        <v>30.8</v>
      </c>
      <c r="G255" s="101">
        <v>33.1</v>
      </c>
      <c r="H255" s="101">
        <v>89.6</v>
      </c>
      <c r="I255" s="101">
        <v>-1.2</v>
      </c>
      <c r="J255" s="70">
        <v>0.02</v>
      </c>
    </row>
    <row r="256" spans="1:10" ht="15" customHeight="1" x14ac:dyDescent="0.3">
      <c r="A256" s="70" t="s">
        <v>3482</v>
      </c>
      <c r="B256" s="70" t="s">
        <v>3483</v>
      </c>
      <c r="C256" s="101">
        <v>47.3</v>
      </c>
      <c r="D256" s="101">
        <v>48.9</v>
      </c>
      <c r="E256" s="101">
        <v>52.1</v>
      </c>
      <c r="F256" s="101">
        <v>88.5</v>
      </c>
      <c r="G256" s="101">
        <v>71.7</v>
      </c>
      <c r="H256" s="101">
        <v>168.9</v>
      </c>
      <c r="I256" s="101">
        <v>-1.2</v>
      </c>
      <c r="J256" s="70">
        <v>0</v>
      </c>
    </row>
    <row r="257" spans="1:10" ht="15" customHeight="1" x14ac:dyDescent="0.3">
      <c r="A257" s="70" t="s">
        <v>3484</v>
      </c>
      <c r="B257" s="70" t="s">
        <v>3485</v>
      </c>
      <c r="C257" s="101">
        <v>2.1</v>
      </c>
      <c r="D257" s="101">
        <v>0.9</v>
      </c>
      <c r="E257" s="101">
        <v>2.4</v>
      </c>
      <c r="F257" s="101">
        <v>3.9</v>
      </c>
      <c r="G257" s="101">
        <v>3.8</v>
      </c>
      <c r="H257" s="101">
        <v>4.2</v>
      </c>
      <c r="I257" s="101">
        <v>-1.1000000000000001</v>
      </c>
      <c r="J257" s="70">
        <v>0.02</v>
      </c>
    </row>
    <row r="258" spans="1:10" ht="15" customHeight="1" x14ac:dyDescent="0.3">
      <c r="A258" s="70" t="s">
        <v>3486</v>
      </c>
      <c r="B258" s="70" t="s">
        <v>3487</v>
      </c>
      <c r="C258" s="101">
        <v>19.2</v>
      </c>
      <c r="D258" s="101">
        <v>19.7</v>
      </c>
      <c r="E258" s="101">
        <v>20.6</v>
      </c>
      <c r="F258" s="101">
        <v>35.200000000000003</v>
      </c>
      <c r="G258" s="101">
        <v>34.799999999999997</v>
      </c>
      <c r="H258" s="101">
        <v>61.5</v>
      </c>
      <c r="I258" s="101">
        <v>-1.1000000000000001</v>
      </c>
      <c r="J258" s="70">
        <v>0</v>
      </c>
    </row>
    <row r="259" spans="1:10" ht="15" customHeight="1" x14ac:dyDescent="0.3">
      <c r="A259" s="70" t="s">
        <v>3488</v>
      </c>
      <c r="B259" s="70" t="s">
        <v>3489</v>
      </c>
      <c r="C259" s="101">
        <v>7.4</v>
      </c>
      <c r="D259" s="101">
        <v>7.1</v>
      </c>
      <c r="E259" s="101">
        <v>13.6</v>
      </c>
      <c r="F259" s="101">
        <v>13.3</v>
      </c>
      <c r="G259" s="101">
        <v>17.600000000000001</v>
      </c>
      <c r="H259" s="101">
        <v>31.2</v>
      </c>
      <c r="I259" s="101">
        <v>-1.1000000000000001</v>
      </c>
      <c r="J259" s="70">
        <v>0.01</v>
      </c>
    </row>
    <row r="260" spans="1:10" ht="15" customHeight="1" x14ac:dyDescent="0.3">
      <c r="A260" s="70" t="s">
        <v>3490</v>
      </c>
      <c r="B260" s="70" t="s">
        <v>3491</v>
      </c>
      <c r="C260" s="101">
        <v>2.9</v>
      </c>
      <c r="D260" s="101">
        <v>3.4</v>
      </c>
      <c r="E260" s="101">
        <v>3.6</v>
      </c>
      <c r="F260" s="101">
        <v>4.0999999999999996</v>
      </c>
      <c r="G260" s="101">
        <v>6.1</v>
      </c>
      <c r="H260" s="101">
        <v>11.6</v>
      </c>
      <c r="I260" s="101">
        <v>-1.1000000000000001</v>
      </c>
      <c r="J260" s="70">
        <v>0.03</v>
      </c>
    </row>
    <row r="261" spans="1:10" ht="15" customHeight="1" x14ac:dyDescent="0.3">
      <c r="A261" s="70" t="s">
        <v>3492</v>
      </c>
      <c r="B261" s="70" t="s">
        <v>3493</v>
      </c>
      <c r="C261" s="101">
        <v>6.9</v>
      </c>
      <c r="D261" s="101">
        <v>6.7</v>
      </c>
      <c r="E261" s="101">
        <v>10.5</v>
      </c>
      <c r="F261" s="101">
        <v>11.8</v>
      </c>
      <c r="G261" s="101">
        <v>11</v>
      </c>
      <c r="H261" s="101">
        <v>30.2</v>
      </c>
      <c r="I261" s="101">
        <v>-1.1000000000000001</v>
      </c>
      <c r="J261" s="70">
        <v>0.04</v>
      </c>
    </row>
    <row r="262" spans="1:10" ht="15" customHeight="1" x14ac:dyDescent="0.3">
      <c r="A262" s="70" t="s">
        <v>3494</v>
      </c>
      <c r="B262" s="70" t="s">
        <v>3495</v>
      </c>
      <c r="C262" s="101">
        <v>1.2</v>
      </c>
      <c r="D262" s="101">
        <v>2.2000000000000002</v>
      </c>
      <c r="E262" s="101">
        <v>1.9</v>
      </c>
      <c r="F262" s="101">
        <v>3.9</v>
      </c>
      <c r="G262" s="101">
        <v>4.4000000000000004</v>
      </c>
      <c r="H262" s="101">
        <v>3.3</v>
      </c>
      <c r="I262" s="101">
        <v>-1.1000000000000001</v>
      </c>
      <c r="J262" s="70">
        <v>0.02</v>
      </c>
    </row>
    <row r="263" spans="1:10" ht="15" customHeight="1" x14ac:dyDescent="0.3">
      <c r="A263" s="70" t="s">
        <v>3496</v>
      </c>
      <c r="B263" s="70" t="s">
        <v>3497</v>
      </c>
      <c r="C263" s="101">
        <v>10.4</v>
      </c>
      <c r="D263" s="101">
        <v>7.6</v>
      </c>
      <c r="E263" s="101">
        <v>5.0999999999999996</v>
      </c>
      <c r="F263" s="101">
        <v>25.1</v>
      </c>
      <c r="G263" s="101">
        <v>16.399999999999999</v>
      </c>
      <c r="H263" s="101">
        <v>9.1999999999999993</v>
      </c>
      <c r="I263" s="101">
        <v>-1.1000000000000001</v>
      </c>
      <c r="J263" s="70">
        <v>0.02</v>
      </c>
    </row>
    <row r="264" spans="1:10" ht="15" customHeight="1" x14ac:dyDescent="0.3">
      <c r="A264" s="70" t="s">
        <v>3498</v>
      </c>
      <c r="B264" s="70" t="s">
        <v>3499</v>
      </c>
      <c r="C264" s="101">
        <v>23.5</v>
      </c>
      <c r="D264" s="101">
        <v>12.8</v>
      </c>
      <c r="E264" s="101">
        <v>15.3</v>
      </c>
      <c r="F264" s="101">
        <v>24.8</v>
      </c>
      <c r="G264" s="101">
        <v>28.3</v>
      </c>
      <c r="H264" s="101">
        <v>59.6</v>
      </c>
      <c r="I264" s="101">
        <v>-1.1000000000000001</v>
      </c>
      <c r="J264" s="70">
        <v>0.01</v>
      </c>
    </row>
    <row r="265" spans="1:10" ht="15" customHeight="1" x14ac:dyDescent="0.3">
      <c r="A265" s="70" t="s">
        <v>3500</v>
      </c>
      <c r="B265" s="70" t="s">
        <v>3501</v>
      </c>
      <c r="C265" s="101">
        <v>0.9</v>
      </c>
      <c r="D265" s="101">
        <v>0.8</v>
      </c>
      <c r="E265" s="101">
        <v>1.5</v>
      </c>
      <c r="F265" s="101">
        <v>1.9</v>
      </c>
      <c r="G265" s="101">
        <v>1.8</v>
      </c>
      <c r="H265" s="101">
        <v>3.3</v>
      </c>
      <c r="I265" s="101">
        <v>-1.1000000000000001</v>
      </c>
      <c r="J265" s="70">
        <v>0.01</v>
      </c>
    </row>
    <row r="266" spans="1:10" ht="15" customHeight="1" x14ac:dyDescent="0.3">
      <c r="A266" s="70" t="s">
        <v>3502</v>
      </c>
      <c r="B266" s="70" t="s">
        <v>3503</v>
      </c>
      <c r="C266" s="101">
        <v>37</v>
      </c>
      <c r="D266" s="101">
        <v>22.7</v>
      </c>
      <c r="E266" s="101">
        <v>26.5</v>
      </c>
      <c r="F266" s="101">
        <v>45.5</v>
      </c>
      <c r="G266" s="101">
        <v>41.4</v>
      </c>
      <c r="H266" s="101">
        <v>100.7</v>
      </c>
      <c r="I266" s="101">
        <v>-1.1000000000000001</v>
      </c>
      <c r="J266" s="70">
        <v>0.02</v>
      </c>
    </row>
    <row r="267" spans="1:10" ht="15" customHeight="1" x14ac:dyDescent="0.3">
      <c r="A267" s="70" t="s">
        <v>3504</v>
      </c>
      <c r="B267" s="70" t="s">
        <v>3505</v>
      </c>
      <c r="C267" s="101">
        <v>74</v>
      </c>
      <c r="D267" s="101">
        <v>55</v>
      </c>
      <c r="E267" s="101">
        <v>66.400000000000006</v>
      </c>
      <c r="F267" s="101">
        <v>121.3</v>
      </c>
      <c r="G267" s="101">
        <v>97.2</v>
      </c>
      <c r="H267" s="101">
        <v>205.1</v>
      </c>
      <c r="I267" s="101">
        <v>-1.1000000000000001</v>
      </c>
      <c r="J267" s="70">
        <v>0</v>
      </c>
    </row>
    <row r="268" spans="1:10" ht="15" customHeight="1" x14ac:dyDescent="0.3">
      <c r="A268" s="70" t="s">
        <v>3506</v>
      </c>
      <c r="B268" s="70" t="s">
        <v>3507</v>
      </c>
      <c r="C268" s="101">
        <v>9.6999999999999993</v>
      </c>
      <c r="D268" s="101">
        <v>16.399999999999999</v>
      </c>
      <c r="E268" s="101">
        <v>14.1</v>
      </c>
      <c r="F268" s="101">
        <v>31.7</v>
      </c>
      <c r="G268" s="101">
        <v>24.2</v>
      </c>
      <c r="H268" s="101">
        <v>31.1</v>
      </c>
      <c r="I268" s="101">
        <v>-1.1000000000000001</v>
      </c>
      <c r="J268" s="70">
        <v>0</v>
      </c>
    </row>
    <row r="269" spans="1:10" ht="15" customHeight="1" x14ac:dyDescent="0.3">
      <c r="A269" s="70" t="s">
        <v>3508</v>
      </c>
      <c r="B269" s="70" t="s">
        <v>3509</v>
      </c>
      <c r="C269" s="101">
        <v>23.7</v>
      </c>
      <c r="D269" s="101">
        <v>26.1</v>
      </c>
      <c r="E269" s="101">
        <v>40.200000000000003</v>
      </c>
      <c r="F269" s="101">
        <v>48.6</v>
      </c>
      <c r="G269" s="101">
        <v>50.6</v>
      </c>
      <c r="H269" s="101">
        <v>94.2</v>
      </c>
      <c r="I269" s="101">
        <v>-1.1000000000000001</v>
      </c>
      <c r="J269" s="70">
        <v>0</v>
      </c>
    </row>
    <row r="270" spans="1:10" ht="15" customHeight="1" x14ac:dyDescent="0.3">
      <c r="A270" s="70" t="s">
        <v>3510</v>
      </c>
      <c r="B270" s="70" t="s">
        <v>3511</v>
      </c>
      <c r="C270" s="101">
        <v>83.2</v>
      </c>
      <c r="D270" s="101">
        <v>67.5</v>
      </c>
      <c r="E270" s="101">
        <v>117.6</v>
      </c>
      <c r="F270" s="101">
        <v>174.5</v>
      </c>
      <c r="G270" s="101">
        <v>179.6</v>
      </c>
      <c r="H270" s="101">
        <v>222.4</v>
      </c>
      <c r="I270" s="101">
        <v>-1.1000000000000001</v>
      </c>
      <c r="J270" s="70">
        <v>0</v>
      </c>
    </row>
    <row r="271" spans="1:10" ht="15" customHeight="1" x14ac:dyDescent="0.3">
      <c r="A271" s="70" t="s">
        <v>3512</v>
      </c>
      <c r="B271" s="70" t="s">
        <v>3513</v>
      </c>
      <c r="C271" s="101">
        <v>16.899999999999999</v>
      </c>
      <c r="D271" s="101">
        <v>9</v>
      </c>
      <c r="E271" s="101">
        <v>12.7</v>
      </c>
      <c r="F271" s="101">
        <v>36</v>
      </c>
      <c r="G271" s="101">
        <v>25.6</v>
      </c>
      <c r="H271" s="101">
        <v>21.2</v>
      </c>
      <c r="I271" s="101">
        <v>-1.1000000000000001</v>
      </c>
      <c r="J271" s="70">
        <v>0.02</v>
      </c>
    </row>
    <row r="272" spans="1:10" ht="15" customHeight="1" x14ac:dyDescent="0.3">
      <c r="A272" s="70" t="s">
        <v>3514</v>
      </c>
      <c r="B272" s="70" t="s">
        <v>3515</v>
      </c>
      <c r="C272" s="101">
        <v>3.2</v>
      </c>
      <c r="D272" s="101">
        <v>4</v>
      </c>
      <c r="E272" s="101">
        <v>3.8</v>
      </c>
      <c r="F272" s="101">
        <v>7.8</v>
      </c>
      <c r="G272" s="101">
        <v>9.6999999999999993</v>
      </c>
      <c r="H272" s="101">
        <v>6.2</v>
      </c>
      <c r="I272" s="101">
        <v>-1.1000000000000001</v>
      </c>
      <c r="J272" s="70">
        <v>0</v>
      </c>
    </row>
    <row r="273" spans="1:10" ht="15" customHeight="1" x14ac:dyDescent="0.3">
      <c r="A273" s="70" t="s">
        <v>3516</v>
      </c>
      <c r="B273" s="70" t="s">
        <v>3517</v>
      </c>
      <c r="C273" s="101">
        <v>2.4</v>
      </c>
      <c r="D273" s="101">
        <v>2.8</v>
      </c>
      <c r="E273" s="101">
        <v>1.3</v>
      </c>
      <c r="F273" s="101">
        <v>3</v>
      </c>
      <c r="G273" s="101">
        <v>5.8</v>
      </c>
      <c r="H273" s="101">
        <v>5.2</v>
      </c>
      <c r="I273" s="101">
        <v>-1.1000000000000001</v>
      </c>
      <c r="J273" s="70">
        <v>0.02</v>
      </c>
    </row>
    <row r="274" spans="1:10" ht="15" customHeight="1" x14ac:dyDescent="0.3">
      <c r="A274" s="70" t="s">
        <v>3518</v>
      </c>
      <c r="B274" s="70" t="s">
        <v>3519</v>
      </c>
      <c r="C274" s="101">
        <v>3.2</v>
      </c>
      <c r="D274" s="101">
        <v>3.3</v>
      </c>
      <c r="E274" s="101">
        <v>3.4</v>
      </c>
      <c r="F274" s="101">
        <v>5.7</v>
      </c>
      <c r="G274" s="101">
        <v>4.8</v>
      </c>
      <c r="H274" s="101">
        <v>10.5</v>
      </c>
      <c r="I274" s="101">
        <v>-1.1000000000000001</v>
      </c>
      <c r="J274" s="70">
        <v>0.03</v>
      </c>
    </row>
    <row r="275" spans="1:10" ht="15" customHeight="1" x14ac:dyDescent="0.3">
      <c r="A275" s="70" t="s">
        <v>3520</v>
      </c>
      <c r="B275" s="70" t="s">
        <v>3521</v>
      </c>
      <c r="C275" s="101">
        <v>9.8000000000000007</v>
      </c>
      <c r="D275" s="101">
        <v>8.3000000000000007</v>
      </c>
      <c r="E275" s="101">
        <v>23.4</v>
      </c>
      <c r="F275" s="101">
        <v>17.5</v>
      </c>
      <c r="G275" s="101">
        <v>25.2</v>
      </c>
      <c r="H275" s="101">
        <v>46.2</v>
      </c>
      <c r="I275" s="101">
        <v>-1.1000000000000001</v>
      </c>
      <c r="J275" s="70">
        <v>0.04</v>
      </c>
    </row>
    <row r="276" spans="1:10" ht="15" customHeight="1" x14ac:dyDescent="0.3">
      <c r="A276" s="70" t="s">
        <v>3522</v>
      </c>
      <c r="B276" s="70" t="s">
        <v>3523</v>
      </c>
      <c r="C276" s="101">
        <v>6.8</v>
      </c>
      <c r="D276" s="101">
        <v>7.6</v>
      </c>
      <c r="E276" s="101">
        <v>6.2</v>
      </c>
      <c r="F276" s="101">
        <v>15.7</v>
      </c>
      <c r="G276" s="101">
        <v>15.3</v>
      </c>
      <c r="H276" s="101">
        <v>12.9</v>
      </c>
      <c r="I276" s="101">
        <v>-1.1000000000000001</v>
      </c>
      <c r="J276" s="70">
        <v>0</v>
      </c>
    </row>
    <row r="277" spans="1:10" ht="15" customHeight="1" x14ac:dyDescent="0.3">
      <c r="A277" s="70" t="s">
        <v>3524</v>
      </c>
      <c r="B277" s="70" t="s">
        <v>3071</v>
      </c>
      <c r="C277" s="101">
        <v>13.1</v>
      </c>
      <c r="D277" s="101">
        <v>14.9</v>
      </c>
      <c r="E277" s="101">
        <v>8</v>
      </c>
      <c r="F277" s="101">
        <v>24.7</v>
      </c>
      <c r="G277" s="101">
        <v>22.8</v>
      </c>
      <c r="H277" s="101">
        <v>29.1</v>
      </c>
      <c r="I277" s="101">
        <v>-1.1000000000000001</v>
      </c>
      <c r="J277" s="70">
        <v>0</v>
      </c>
    </row>
    <row r="278" spans="1:10" ht="15" customHeight="1" x14ac:dyDescent="0.3">
      <c r="A278" s="70" t="s">
        <v>3525</v>
      </c>
      <c r="B278" s="70" t="s">
        <v>3526</v>
      </c>
      <c r="C278" s="101">
        <v>1.4</v>
      </c>
      <c r="D278" s="101">
        <v>0.9</v>
      </c>
      <c r="E278" s="101">
        <v>1.9</v>
      </c>
      <c r="F278" s="101">
        <v>3</v>
      </c>
      <c r="G278" s="101">
        <v>1.7</v>
      </c>
      <c r="H278" s="101">
        <v>4.3</v>
      </c>
      <c r="I278" s="101">
        <v>-1.1000000000000001</v>
      </c>
      <c r="J278" s="70">
        <v>0.05</v>
      </c>
    </row>
    <row r="279" spans="1:10" ht="15" customHeight="1" x14ac:dyDescent="0.3">
      <c r="A279" s="70" t="s">
        <v>3527</v>
      </c>
      <c r="B279" s="70" t="s">
        <v>3528</v>
      </c>
      <c r="C279" s="101">
        <v>4</v>
      </c>
      <c r="D279" s="101">
        <v>2.7</v>
      </c>
      <c r="E279" s="101">
        <v>3.8</v>
      </c>
      <c r="F279" s="101">
        <v>4.7</v>
      </c>
      <c r="G279" s="101">
        <v>7.8</v>
      </c>
      <c r="H279" s="101">
        <v>9.6999999999999993</v>
      </c>
      <c r="I279" s="101">
        <v>-1.1000000000000001</v>
      </c>
      <c r="J279" s="70">
        <v>0.02</v>
      </c>
    </row>
    <row r="280" spans="1:10" ht="15" customHeight="1" x14ac:dyDescent="0.3">
      <c r="A280" s="70" t="s">
        <v>3529</v>
      </c>
      <c r="B280" s="70" t="s">
        <v>3530</v>
      </c>
      <c r="C280" s="101">
        <v>3.1</v>
      </c>
      <c r="D280" s="101">
        <v>3.4</v>
      </c>
      <c r="E280" s="101">
        <v>4.7</v>
      </c>
      <c r="F280" s="101">
        <v>5.3</v>
      </c>
      <c r="G280" s="101">
        <v>5.7</v>
      </c>
      <c r="H280" s="101">
        <v>12.7</v>
      </c>
      <c r="I280" s="101">
        <v>-1.1000000000000001</v>
      </c>
      <c r="J280" s="70">
        <v>0.01</v>
      </c>
    </row>
    <row r="281" spans="1:10" ht="15" customHeight="1" x14ac:dyDescent="0.3">
      <c r="A281" s="70" t="s">
        <v>3531</v>
      </c>
      <c r="B281" s="70" t="s">
        <v>3532</v>
      </c>
      <c r="C281" s="101">
        <v>3</v>
      </c>
      <c r="D281" s="101">
        <v>2.9</v>
      </c>
      <c r="E281" s="101">
        <v>4.8</v>
      </c>
      <c r="F281" s="101">
        <v>4</v>
      </c>
      <c r="G281" s="101">
        <v>7.6</v>
      </c>
      <c r="H281" s="101">
        <v>11.1</v>
      </c>
      <c r="I281" s="101">
        <v>-1.1000000000000001</v>
      </c>
      <c r="J281" s="70">
        <v>0.03</v>
      </c>
    </row>
    <row r="282" spans="1:10" ht="15" customHeight="1" x14ac:dyDescent="0.3">
      <c r="A282" s="70" t="s">
        <v>3533</v>
      </c>
      <c r="B282" s="70" t="s">
        <v>3534</v>
      </c>
      <c r="C282" s="101">
        <v>18.100000000000001</v>
      </c>
      <c r="D282" s="101">
        <v>19.3</v>
      </c>
      <c r="E282" s="101">
        <v>17</v>
      </c>
      <c r="F282" s="101">
        <v>38.1</v>
      </c>
      <c r="G282" s="101">
        <v>49.1</v>
      </c>
      <c r="H282" s="101">
        <v>28</v>
      </c>
      <c r="I282" s="101">
        <v>-1.1000000000000001</v>
      </c>
      <c r="J282" s="70">
        <v>0</v>
      </c>
    </row>
    <row r="283" spans="1:10" ht="15" customHeight="1" x14ac:dyDescent="0.3">
      <c r="A283" s="70" t="s">
        <v>3535</v>
      </c>
      <c r="B283" s="70" t="s">
        <v>3536</v>
      </c>
      <c r="C283" s="101">
        <v>1809</v>
      </c>
      <c r="D283" s="101">
        <v>2251.1999999999998</v>
      </c>
      <c r="E283" s="101">
        <v>2280.8000000000002</v>
      </c>
      <c r="F283" s="101">
        <v>2374.6999999999998</v>
      </c>
      <c r="G283" s="101">
        <v>2468</v>
      </c>
      <c r="H283" s="101">
        <v>8561.2999999999993</v>
      </c>
      <c r="I283" s="101">
        <v>-1.1000000000000001</v>
      </c>
      <c r="J283" s="70">
        <v>0.04</v>
      </c>
    </row>
    <row r="284" spans="1:10" ht="15" customHeight="1" x14ac:dyDescent="0.3">
      <c r="A284" s="70" t="s">
        <v>3537</v>
      </c>
      <c r="B284" s="70" t="s">
        <v>3538</v>
      </c>
      <c r="C284" s="101">
        <v>219.3</v>
      </c>
      <c r="D284" s="101">
        <v>163</v>
      </c>
      <c r="E284" s="101">
        <v>99.8</v>
      </c>
      <c r="F284" s="101">
        <v>328.9</v>
      </c>
      <c r="G284" s="101">
        <v>290.89999999999998</v>
      </c>
      <c r="H284" s="101">
        <v>397.4</v>
      </c>
      <c r="I284" s="101">
        <v>-1.1000000000000001</v>
      </c>
      <c r="J284" s="70">
        <v>0</v>
      </c>
    </row>
    <row r="285" spans="1:10" ht="15" customHeight="1" x14ac:dyDescent="0.3">
      <c r="A285" s="70" t="s">
        <v>3539</v>
      </c>
      <c r="B285" s="70" t="s">
        <v>3540</v>
      </c>
      <c r="C285" s="101">
        <v>62.9</v>
      </c>
      <c r="D285" s="101">
        <v>39.6</v>
      </c>
      <c r="E285" s="101">
        <v>74.3</v>
      </c>
      <c r="F285" s="101">
        <v>61.7</v>
      </c>
      <c r="G285" s="101">
        <v>92.3</v>
      </c>
      <c r="H285" s="101">
        <v>218.2</v>
      </c>
      <c r="I285" s="101">
        <v>-1.1000000000000001</v>
      </c>
      <c r="J285" s="70">
        <v>0.04</v>
      </c>
    </row>
    <row r="286" spans="1:10" ht="15" customHeight="1" x14ac:dyDescent="0.3">
      <c r="A286" s="70" t="s">
        <v>3541</v>
      </c>
      <c r="B286" s="70" t="s">
        <v>3542</v>
      </c>
      <c r="C286" s="101">
        <v>2.5</v>
      </c>
      <c r="D286" s="101">
        <v>2.2999999999999998</v>
      </c>
      <c r="E286" s="101">
        <v>6.2</v>
      </c>
      <c r="F286" s="101">
        <v>4.5999999999999996</v>
      </c>
      <c r="G286" s="101">
        <v>7.8</v>
      </c>
      <c r="H286" s="101">
        <v>10.9</v>
      </c>
      <c r="I286" s="101">
        <v>-1.1000000000000001</v>
      </c>
      <c r="J286" s="70">
        <v>0.04</v>
      </c>
    </row>
    <row r="287" spans="1:10" ht="15" customHeight="1" x14ac:dyDescent="0.3">
      <c r="A287" s="70" t="s">
        <v>3543</v>
      </c>
      <c r="B287" s="70" t="s">
        <v>3544</v>
      </c>
      <c r="C287" s="101">
        <v>29.7</v>
      </c>
      <c r="D287" s="101">
        <v>40.6</v>
      </c>
      <c r="E287" s="101">
        <v>27</v>
      </c>
      <c r="F287" s="101">
        <v>58.7</v>
      </c>
      <c r="G287" s="101">
        <v>69.8</v>
      </c>
      <c r="H287" s="101">
        <v>76.2</v>
      </c>
      <c r="I287" s="101">
        <v>-1.1000000000000001</v>
      </c>
      <c r="J287" s="70">
        <v>0</v>
      </c>
    </row>
    <row r="288" spans="1:10" ht="15" customHeight="1" x14ac:dyDescent="0.3">
      <c r="A288" s="70" t="s">
        <v>3545</v>
      </c>
      <c r="B288" s="70" t="s">
        <v>3546</v>
      </c>
      <c r="C288" s="101">
        <v>6.5</v>
      </c>
      <c r="D288" s="101">
        <v>4.5</v>
      </c>
      <c r="E288" s="101">
        <v>6.9</v>
      </c>
      <c r="F288" s="101">
        <v>10.4</v>
      </c>
      <c r="G288" s="101">
        <v>9.6</v>
      </c>
      <c r="H288" s="101">
        <v>17.3</v>
      </c>
      <c r="I288" s="101">
        <v>-1.1000000000000001</v>
      </c>
      <c r="J288" s="70">
        <v>0.02</v>
      </c>
    </row>
    <row r="289" spans="1:10" ht="15" customHeight="1" x14ac:dyDescent="0.3">
      <c r="A289" s="70" t="s">
        <v>3547</v>
      </c>
      <c r="B289" s="70" t="s">
        <v>3548</v>
      </c>
      <c r="C289" s="101">
        <v>108.3</v>
      </c>
      <c r="D289" s="101">
        <v>109.6</v>
      </c>
      <c r="E289" s="101">
        <v>123.9</v>
      </c>
      <c r="F289" s="101">
        <v>175.9</v>
      </c>
      <c r="G289" s="101">
        <v>197.5</v>
      </c>
      <c r="H289" s="101">
        <v>342.9</v>
      </c>
      <c r="I289" s="101">
        <v>-1.1000000000000001</v>
      </c>
      <c r="J289" s="70">
        <v>0</v>
      </c>
    </row>
    <row r="290" spans="1:10" ht="15" customHeight="1" x14ac:dyDescent="0.3">
      <c r="A290" s="70" t="s">
        <v>3549</v>
      </c>
      <c r="B290" s="70" t="s">
        <v>3550</v>
      </c>
      <c r="C290" s="101">
        <v>4.7</v>
      </c>
      <c r="D290" s="101">
        <v>4.7</v>
      </c>
      <c r="E290" s="101">
        <v>6.4</v>
      </c>
      <c r="F290" s="101">
        <v>8.3000000000000007</v>
      </c>
      <c r="G290" s="101">
        <v>7.5</v>
      </c>
      <c r="H290" s="101">
        <v>17.3</v>
      </c>
      <c r="I290" s="101">
        <v>-1.1000000000000001</v>
      </c>
      <c r="J290" s="70">
        <v>0.01</v>
      </c>
    </row>
    <row r="291" spans="1:10" ht="15" customHeight="1" x14ac:dyDescent="0.3">
      <c r="A291" s="70" t="s">
        <v>3551</v>
      </c>
      <c r="B291" s="70" t="s">
        <v>3552</v>
      </c>
      <c r="C291" s="101">
        <v>54.8</v>
      </c>
      <c r="D291" s="101">
        <v>55</v>
      </c>
      <c r="E291" s="101">
        <v>110</v>
      </c>
      <c r="F291" s="101">
        <v>182</v>
      </c>
      <c r="G291" s="101">
        <v>154.80000000000001</v>
      </c>
      <c r="H291" s="101">
        <v>122.6</v>
      </c>
      <c r="I291" s="101">
        <v>-1.1000000000000001</v>
      </c>
      <c r="J291" s="70">
        <v>0</v>
      </c>
    </row>
    <row r="292" spans="1:10" ht="15" customHeight="1" x14ac:dyDescent="0.3">
      <c r="A292" s="70" t="s">
        <v>3553</v>
      </c>
      <c r="B292" s="70" t="s">
        <v>3554</v>
      </c>
      <c r="C292" s="101">
        <v>2.6</v>
      </c>
      <c r="D292" s="101">
        <v>2.9</v>
      </c>
      <c r="E292" s="101">
        <v>3.2</v>
      </c>
      <c r="F292" s="101">
        <v>6.7</v>
      </c>
      <c r="G292" s="101">
        <v>6.6</v>
      </c>
      <c r="H292" s="101">
        <v>4.8</v>
      </c>
      <c r="I292" s="101">
        <v>-1.1000000000000001</v>
      </c>
      <c r="J292" s="70">
        <v>0</v>
      </c>
    </row>
    <row r="293" spans="1:10" ht="15" customHeight="1" x14ac:dyDescent="0.3">
      <c r="A293" s="70" t="s">
        <v>3555</v>
      </c>
      <c r="B293" s="70" t="s">
        <v>3556</v>
      </c>
      <c r="C293" s="101">
        <v>86.8</v>
      </c>
      <c r="D293" s="101">
        <v>77.599999999999994</v>
      </c>
      <c r="E293" s="101">
        <v>138.1</v>
      </c>
      <c r="F293" s="101">
        <v>238.7</v>
      </c>
      <c r="G293" s="101">
        <v>204.7</v>
      </c>
      <c r="H293" s="101">
        <v>183.6</v>
      </c>
      <c r="I293" s="101">
        <v>-1.1000000000000001</v>
      </c>
      <c r="J293" s="70">
        <v>0</v>
      </c>
    </row>
    <row r="294" spans="1:10" ht="15" customHeight="1" x14ac:dyDescent="0.3">
      <c r="A294" s="70" t="s">
        <v>3557</v>
      </c>
      <c r="B294" s="70" t="s">
        <v>3558</v>
      </c>
      <c r="C294" s="101">
        <v>4.2</v>
      </c>
      <c r="D294" s="101">
        <v>4</v>
      </c>
      <c r="E294" s="101">
        <v>3.2</v>
      </c>
      <c r="F294" s="101">
        <v>5.9</v>
      </c>
      <c r="G294" s="101">
        <v>6.6</v>
      </c>
      <c r="H294" s="101">
        <v>11</v>
      </c>
      <c r="I294" s="101">
        <v>-1.1000000000000001</v>
      </c>
      <c r="J294" s="70">
        <v>0.01</v>
      </c>
    </row>
    <row r="295" spans="1:10" ht="15" customHeight="1" x14ac:dyDescent="0.3">
      <c r="A295" s="70" t="s">
        <v>3559</v>
      </c>
      <c r="B295" s="70" t="s">
        <v>3560</v>
      </c>
      <c r="C295" s="101">
        <v>7.6</v>
      </c>
      <c r="D295" s="101">
        <v>9.1999999999999993</v>
      </c>
      <c r="E295" s="101">
        <v>6.8</v>
      </c>
      <c r="F295" s="101">
        <v>10.3</v>
      </c>
      <c r="G295" s="101">
        <v>14.5</v>
      </c>
      <c r="H295" s="101">
        <v>23.9</v>
      </c>
      <c r="I295" s="101">
        <v>-1</v>
      </c>
      <c r="J295" s="70">
        <v>0.02</v>
      </c>
    </row>
    <row r="296" spans="1:10" ht="15" customHeight="1" x14ac:dyDescent="0.3">
      <c r="A296" s="70" t="s">
        <v>3561</v>
      </c>
      <c r="B296" s="70" t="s">
        <v>3562</v>
      </c>
      <c r="C296" s="101">
        <v>4.5999999999999996</v>
      </c>
      <c r="D296" s="101">
        <v>4.5</v>
      </c>
      <c r="E296" s="101">
        <v>6.1</v>
      </c>
      <c r="F296" s="101">
        <v>10.8</v>
      </c>
      <c r="G296" s="101">
        <v>10.4</v>
      </c>
      <c r="H296" s="101">
        <v>10.1</v>
      </c>
      <c r="I296" s="101">
        <v>-1</v>
      </c>
      <c r="J296" s="70">
        <v>0.01</v>
      </c>
    </row>
    <row r="297" spans="1:10" ht="15" customHeight="1" x14ac:dyDescent="0.3">
      <c r="A297" s="70" t="s">
        <v>3563</v>
      </c>
      <c r="B297" s="70" t="s">
        <v>3564</v>
      </c>
      <c r="C297" s="101">
        <v>22.3</v>
      </c>
      <c r="D297" s="101">
        <v>10.8</v>
      </c>
      <c r="E297" s="101">
        <v>12.8</v>
      </c>
      <c r="F297" s="101">
        <v>19.899999999999999</v>
      </c>
      <c r="G297" s="101">
        <v>19.3</v>
      </c>
      <c r="H297" s="101">
        <v>55.6</v>
      </c>
      <c r="I297" s="101">
        <v>-1</v>
      </c>
      <c r="J297" s="70">
        <v>0.05</v>
      </c>
    </row>
    <row r="298" spans="1:10" ht="15" customHeight="1" x14ac:dyDescent="0.3">
      <c r="A298" s="70" t="s">
        <v>3565</v>
      </c>
      <c r="B298" s="70" t="s">
        <v>3566</v>
      </c>
      <c r="C298" s="101">
        <v>12.9</v>
      </c>
      <c r="D298" s="101">
        <v>21.9</v>
      </c>
      <c r="E298" s="101">
        <v>26</v>
      </c>
      <c r="F298" s="101">
        <v>38.5</v>
      </c>
      <c r="G298" s="101">
        <v>41.3</v>
      </c>
      <c r="H298" s="101">
        <v>45.6</v>
      </c>
      <c r="I298" s="101">
        <v>-1</v>
      </c>
      <c r="J298" s="70">
        <v>0</v>
      </c>
    </row>
    <row r="299" spans="1:10" ht="15" customHeight="1" x14ac:dyDescent="0.3">
      <c r="A299" s="70" t="s">
        <v>3567</v>
      </c>
      <c r="B299" s="70" t="s">
        <v>3568</v>
      </c>
      <c r="C299" s="101">
        <v>11.5</v>
      </c>
      <c r="D299" s="101">
        <v>9.1999999999999993</v>
      </c>
      <c r="E299" s="101">
        <v>10.5</v>
      </c>
      <c r="F299" s="101">
        <v>10.8</v>
      </c>
      <c r="G299" s="101">
        <v>18.3</v>
      </c>
      <c r="H299" s="101">
        <v>35.200000000000003</v>
      </c>
      <c r="I299" s="101">
        <v>-1</v>
      </c>
      <c r="J299" s="70">
        <v>0.02</v>
      </c>
    </row>
    <row r="300" spans="1:10" ht="15" customHeight="1" x14ac:dyDescent="0.3">
      <c r="A300" s="70" t="s">
        <v>3569</v>
      </c>
      <c r="B300" s="70" t="s">
        <v>3570</v>
      </c>
      <c r="C300" s="101">
        <v>5.2</v>
      </c>
      <c r="D300" s="101">
        <v>8.9</v>
      </c>
      <c r="E300" s="101">
        <v>8.6</v>
      </c>
      <c r="F300" s="101">
        <v>11.9</v>
      </c>
      <c r="G300" s="101">
        <v>14.5</v>
      </c>
      <c r="H300" s="101">
        <v>20.3</v>
      </c>
      <c r="I300" s="101">
        <v>-1</v>
      </c>
      <c r="J300" s="70">
        <v>0.04</v>
      </c>
    </row>
    <row r="301" spans="1:10" ht="15" customHeight="1" x14ac:dyDescent="0.3">
      <c r="A301" s="70" t="s">
        <v>3571</v>
      </c>
      <c r="B301" s="70" t="s">
        <v>3071</v>
      </c>
      <c r="C301" s="101">
        <v>72.8</v>
      </c>
      <c r="D301" s="101">
        <v>67.900000000000006</v>
      </c>
      <c r="E301" s="101">
        <v>109.3</v>
      </c>
      <c r="F301" s="101">
        <v>141.69999999999999</v>
      </c>
      <c r="G301" s="101">
        <v>132.9</v>
      </c>
      <c r="H301" s="101">
        <v>239.9</v>
      </c>
      <c r="I301" s="101">
        <v>-1</v>
      </c>
      <c r="J301" s="70">
        <v>0</v>
      </c>
    </row>
    <row r="302" spans="1:10" ht="15" customHeight="1" x14ac:dyDescent="0.3">
      <c r="A302" s="70" t="s">
        <v>3572</v>
      </c>
      <c r="B302" s="70" t="s">
        <v>3573</v>
      </c>
      <c r="C302" s="101">
        <v>27.2</v>
      </c>
      <c r="D302" s="101">
        <v>35.4</v>
      </c>
      <c r="E302" s="101">
        <v>42.6</v>
      </c>
      <c r="F302" s="101">
        <v>70.3</v>
      </c>
      <c r="G302" s="101">
        <v>60.4</v>
      </c>
      <c r="H302" s="101">
        <v>85.7</v>
      </c>
      <c r="I302" s="101">
        <v>-1</v>
      </c>
      <c r="J302" s="70">
        <v>0</v>
      </c>
    </row>
    <row r="303" spans="1:10" ht="15" customHeight="1" x14ac:dyDescent="0.3">
      <c r="A303" s="70" t="s">
        <v>3574</v>
      </c>
      <c r="B303" s="70" t="s">
        <v>3575</v>
      </c>
      <c r="C303" s="101">
        <v>1.7</v>
      </c>
      <c r="D303" s="101">
        <v>1.4</v>
      </c>
      <c r="E303" s="101">
        <v>2.9</v>
      </c>
      <c r="F303" s="101">
        <v>3.4</v>
      </c>
      <c r="G303" s="101">
        <v>3.2</v>
      </c>
      <c r="H303" s="101">
        <v>5.7</v>
      </c>
      <c r="I303" s="101">
        <v>-1</v>
      </c>
      <c r="J303" s="70">
        <v>0.02</v>
      </c>
    </row>
    <row r="304" spans="1:10" ht="15" customHeight="1" x14ac:dyDescent="0.3">
      <c r="A304" s="70" t="s">
        <v>3576</v>
      </c>
      <c r="B304" s="70" t="s">
        <v>3577</v>
      </c>
      <c r="C304" s="101">
        <v>9.1999999999999993</v>
      </c>
      <c r="D304" s="101">
        <v>10.8</v>
      </c>
      <c r="E304" s="101">
        <v>11.4</v>
      </c>
      <c r="F304" s="101">
        <v>19</v>
      </c>
      <c r="G304" s="101">
        <v>19.7</v>
      </c>
      <c r="H304" s="101">
        <v>25.4</v>
      </c>
      <c r="I304" s="101">
        <v>-1</v>
      </c>
      <c r="J304" s="70">
        <v>0</v>
      </c>
    </row>
    <row r="305" spans="1:10" ht="15" customHeight="1" x14ac:dyDescent="0.3">
      <c r="A305" s="70" t="s">
        <v>3578</v>
      </c>
      <c r="B305" s="70" t="s">
        <v>3579</v>
      </c>
      <c r="C305" s="101">
        <v>15.4</v>
      </c>
      <c r="D305" s="101">
        <v>12.1</v>
      </c>
      <c r="E305" s="101">
        <v>19.899999999999999</v>
      </c>
      <c r="F305" s="101">
        <v>26.5</v>
      </c>
      <c r="G305" s="101">
        <v>28.4</v>
      </c>
      <c r="H305" s="101">
        <v>41.9</v>
      </c>
      <c r="I305" s="101">
        <v>-1</v>
      </c>
      <c r="J305" s="70">
        <v>0</v>
      </c>
    </row>
    <row r="306" spans="1:10" ht="15" customHeight="1" x14ac:dyDescent="0.3">
      <c r="A306" s="70" t="s">
        <v>3580</v>
      </c>
      <c r="B306" s="70" t="s">
        <v>3581</v>
      </c>
      <c r="C306" s="101">
        <v>3.2</v>
      </c>
      <c r="D306" s="101">
        <v>2.4</v>
      </c>
      <c r="E306" s="101">
        <v>3.4</v>
      </c>
      <c r="F306" s="101">
        <v>5.2</v>
      </c>
      <c r="G306" s="101">
        <v>6.8</v>
      </c>
      <c r="H306" s="101">
        <v>6.4</v>
      </c>
      <c r="I306" s="101">
        <v>-1</v>
      </c>
      <c r="J306" s="70">
        <v>0.02</v>
      </c>
    </row>
    <row r="307" spans="1:10" ht="15" customHeight="1" x14ac:dyDescent="0.3">
      <c r="A307" s="70" t="s">
        <v>3582</v>
      </c>
      <c r="B307" s="70" t="s">
        <v>3583</v>
      </c>
      <c r="C307" s="101">
        <v>37.200000000000003</v>
      </c>
      <c r="D307" s="101">
        <v>33</v>
      </c>
      <c r="E307" s="101">
        <v>47.2</v>
      </c>
      <c r="F307" s="101">
        <v>62.3</v>
      </c>
      <c r="G307" s="101">
        <v>62</v>
      </c>
      <c r="H307" s="101">
        <v>115.2</v>
      </c>
      <c r="I307" s="101">
        <v>-1</v>
      </c>
      <c r="J307" s="70">
        <v>0</v>
      </c>
    </row>
    <row r="308" spans="1:10" ht="15" customHeight="1" x14ac:dyDescent="0.3">
      <c r="A308" s="70" t="s">
        <v>3584</v>
      </c>
      <c r="B308" s="70" t="s">
        <v>3585</v>
      </c>
      <c r="C308" s="101">
        <v>31.2</v>
      </c>
      <c r="D308" s="101">
        <v>28.7</v>
      </c>
      <c r="E308" s="101">
        <v>30.6</v>
      </c>
      <c r="F308" s="101">
        <v>47.3</v>
      </c>
      <c r="G308" s="101">
        <v>56.2</v>
      </c>
      <c r="H308" s="101">
        <v>81</v>
      </c>
      <c r="I308" s="101">
        <v>-1</v>
      </c>
      <c r="J308" s="70">
        <v>0</v>
      </c>
    </row>
    <row r="309" spans="1:10" ht="15" customHeight="1" x14ac:dyDescent="0.3">
      <c r="A309" s="70" t="s">
        <v>3586</v>
      </c>
      <c r="B309" s="70" t="s">
        <v>3587</v>
      </c>
      <c r="C309" s="101">
        <v>57.1</v>
      </c>
      <c r="D309" s="101">
        <v>60.1</v>
      </c>
      <c r="E309" s="101">
        <v>56.7</v>
      </c>
      <c r="F309" s="101">
        <v>107</v>
      </c>
      <c r="G309" s="101">
        <v>96.5</v>
      </c>
      <c r="H309" s="101">
        <v>150.9</v>
      </c>
      <c r="I309" s="101">
        <v>-1</v>
      </c>
      <c r="J309" s="70">
        <v>0</v>
      </c>
    </row>
    <row r="310" spans="1:10" ht="15" customHeight="1" x14ac:dyDescent="0.3">
      <c r="A310" s="70" t="s">
        <v>3588</v>
      </c>
      <c r="B310" s="70" t="s">
        <v>3071</v>
      </c>
      <c r="C310" s="101">
        <v>37</v>
      </c>
      <c r="D310" s="101">
        <v>29.3</v>
      </c>
      <c r="E310" s="101">
        <v>21.4</v>
      </c>
      <c r="F310" s="101">
        <v>61.3</v>
      </c>
      <c r="G310" s="101">
        <v>46.9</v>
      </c>
      <c r="H310" s="101">
        <v>70.400000000000006</v>
      </c>
      <c r="I310" s="101">
        <v>-1</v>
      </c>
      <c r="J310" s="70">
        <v>0</v>
      </c>
    </row>
    <row r="311" spans="1:10" ht="15" customHeight="1" x14ac:dyDescent="0.3">
      <c r="A311" s="70" t="s">
        <v>3589</v>
      </c>
      <c r="B311" s="70" t="s">
        <v>3590</v>
      </c>
      <c r="C311" s="101">
        <v>6.5</v>
      </c>
      <c r="D311" s="101">
        <v>3</v>
      </c>
      <c r="E311" s="101">
        <v>4.3</v>
      </c>
      <c r="F311" s="101">
        <v>7.4</v>
      </c>
      <c r="G311" s="101">
        <v>5.9</v>
      </c>
      <c r="H311" s="101">
        <v>14.9</v>
      </c>
      <c r="I311" s="101">
        <v>-1</v>
      </c>
      <c r="J311" s="70">
        <v>0.05</v>
      </c>
    </row>
    <row r="312" spans="1:10" ht="15" customHeight="1" x14ac:dyDescent="0.3">
      <c r="A312" s="70" t="s">
        <v>3591</v>
      </c>
      <c r="B312" s="70" t="s">
        <v>3592</v>
      </c>
      <c r="C312" s="101">
        <v>103.4</v>
      </c>
      <c r="D312" s="101">
        <v>106.7</v>
      </c>
      <c r="E312" s="101">
        <v>131.1</v>
      </c>
      <c r="F312" s="101">
        <v>215</v>
      </c>
      <c r="G312" s="101">
        <v>234.9</v>
      </c>
      <c r="H312" s="101">
        <v>243.4</v>
      </c>
      <c r="I312" s="101">
        <v>-1</v>
      </c>
      <c r="J312" s="70">
        <v>0</v>
      </c>
    </row>
    <row r="313" spans="1:10" ht="15" customHeight="1" x14ac:dyDescent="0.3">
      <c r="A313" s="70" t="s">
        <v>3593</v>
      </c>
      <c r="B313" s="70" t="s">
        <v>3594</v>
      </c>
      <c r="C313" s="101">
        <v>7.2</v>
      </c>
      <c r="D313" s="101">
        <v>9</v>
      </c>
      <c r="E313" s="101">
        <v>9.9</v>
      </c>
      <c r="F313" s="101">
        <v>15.8</v>
      </c>
      <c r="G313" s="101">
        <v>18.100000000000001</v>
      </c>
      <c r="H313" s="101">
        <v>19.100000000000001</v>
      </c>
      <c r="I313" s="101">
        <v>-1</v>
      </c>
      <c r="J313" s="70">
        <v>0.01</v>
      </c>
    </row>
    <row r="314" spans="1:10" ht="15" customHeight="1" x14ac:dyDescent="0.3">
      <c r="A314" s="70" t="s">
        <v>3595</v>
      </c>
      <c r="B314" s="70" t="s">
        <v>3596</v>
      </c>
      <c r="C314" s="101">
        <v>106.5</v>
      </c>
      <c r="D314" s="101">
        <v>118.5</v>
      </c>
      <c r="E314" s="101">
        <v>100.7</v>
      </c>
      <c r="F314" s="101">
        <v>268.2</v>
      </c>
      <c r="G314" s="101">
        <v>214.7</v>
      </c>
      <c r="H314" s="101">
        <v>178.1</v>
      </c>
      <c r="I314" s="101">
        <v>-1</v>
      </c>
      <c r="J314" s="70">
        <v>0</v>
      </c>
    </row>
    <row r="315" spans="1:10" ht="15" customHeight="1" x14ac:dyDescent="0.3">
      <c r="A315" s="70" t="s">
        <v>3597</v>
      </c>
      <c r="B315" s="70" t="s">
        <v>3598</v>
      </c>
      <c r="C315" s="101">
        <v>23.9</v>
      </c>
      <c r="D315" s="101">
        <v>22.4</v>
      </c>
      <c r="E315" s="101">
        <v>23.2</v>
      </c>
      <c r="F315" s="101">
        <v>39</v>
      </c>
      <c r="G315" s="101">
        <v>37.200000000000003</v>
      </c>
      <c r="H315" s="101">
        <v>64.5</v>
      </c>
      <c r="I315" s="101">
        <v>-1</v>
      </c>
      <c r="J315" s="70">
        <v>0</v>
      </c>
    </row>
    <row r="316" spans="1:10" ht="15" customHeight="1" x14ac:dyDescent="0.3">
      <c r="A316" s="70" t="s">
        <v>3599</v>
      </c>
      <c r="B316" s="70" t="s">
        <v>3600</v>
      </c>
      <c r="C316" s="101">
        <v>3.8</v>
      </c>
      <c r="D316" s="101">
        <v>3.2</v>
      </c>
      <c r="E316" s="101">
        <v>4.5999999999999996</v>
      </c>
      <c r="F316" s="101">
        <v>4.5999999999999996</v>
      </c>
      <c r="G316" s="101">
        <v>7.7</v>
      </c>
      <c r="H316" s="101">
        <v>11.3</v>
      </c>
      <c r="I316" s="101">
        <v>-1</v>
      </c>
      <c r="J316" s="70">
        <v>0.02</v>
      </c>
    </row>
    <row r="317" spans="1:10" ht="15" customHeight="1" x14ac:dyDescent="0.3">
      <c r="A317" s="70" t="s">
        <v>3601</v>
      </c>
      <c r="B317" s="70" t="s">
        <v>3602</v>
      </c>
      <c r="C317" s="101">
        <v>2.2999999999999998</v>
      </c>
      <c r="D317" s="101">
        <v>1.8</v>
      </c>
      <c r="E317" s="101">
        <v>2.4</v>
      </c>
      <c r="F317" s="101">
        <v>4.3</v>
      </c>
      <c r="G317" s="101">
        <v>3.5</v>
      </c>
      <c r="H317" s="101">
        <v>5.2</v>
      </c>
      <c r="I317" s="101">
        <v>-1</v>
      </c>
      <c r="J317" s="70">
        <v>0</v>
      </c>
    </row>
    <row r="318" spans="1:10" ht="15" customHeight="1" x14ac:dyDescent="0.3">
      <c r="A318" s="70" t="s">
        <v>3603</v>
      </c>
      <c r="B318" s="70" t="s">
        <v>3604</v>
      </c>
      <c r="C318" s="101">
        <v>8.5</v>
      </c>
      <c r="D318" s="101">
        <v>8.4</v>
      </c>
      <c r="E318" s="101">
        <v>20.100000000000001</v>
      </c>
      <c r="F318" s="101">
        <v>26</v>
      </c>
      <c r="G318" s="101">
        <v>23.4</v>
      </c>
      <c r="H318" s="101">
        <v>25.2</v>
      </c>
      <c r="I318" s="101">
        <v>-1</v>
      </c>
      <c r="J318" s="70">
        <v>0.02</v>
      </c>
    </row>
    <row r="319" spans="1:10" ht="15" customHeight="1" x14ac:dyDescent="0.3">
      <c r="A319" s="70" t="s">
        <v>3605</v>
      </c>
      <c r="B319" s="70" t="s">
        <v>3606</v>
      </c>
      <c r="C319" s="101">
        <v>13</v>
      </c>
      <c r="D319" s="101">
        <v>10.199999999999999</v>
      </c>
      <c r="E319" s="101">
        <v>18.100000000000001</v>
      </c>
      <c r="F319" s="101">
        <v>23.5</v>
      </c>
      <c r="G319" s="101">
        <v>38.700000000000003</v>
      </c>
      <c r="H319" s="101">
        <v>21</v>
      </c>
      <c r="I319" s="101">
        <v>-1</v>
      </c>
      <c r="J319" s="70">
        <v>0.01</v>
      </c>
    </row>
    <row r="320" spans="1:10" ht="15" customHeight="1" x14ac:dyDescent="0.3">
      <c r="A320" s="70" t="s">
        <v>3607</v>
      </c>
      <c r="B320" s="70" t="s">
        <v>3608</v>
      </c>
      <c r="C320" s="101">
        <v>1.2</v>
      </c>
      <c r="D320" s="101">
        <v>1.3</v>
      </c>
      <c r="E320" s="101">
        <v>2.2999999999999998</v>
      </c>
      <c r="F320" s="101">
        <v>3.1</v>
      </c>
      <c r="G320" s="101">
        <v>2.4</v>
      </c>
      <c r="H320" s="101">
        <v>3.9</v>
      </c>
      <c r="I320" s="101">
        <v>-1</v>
      </c>
      <c r="J320" s="70">
        <v>0.03</v>
      </c>
    </row>
    <row r="321" spans="1:10" ht="15" customHeight="1" x14ac:dyDescent="0.3">
      <c r="A321" s="70" t="s">
        <v>3609</v>
      </c>
      <c r="B321" s="70" t="s">
        <v>3610</v>
      </c>
      <c r="C321" s="101">
        <v>36.1</v>
      </c>
      <c r="D321" s="101">
        <v>40.6</v>
      </c>
      <c r="E321" s="101">
        <v>45.7</v>
      </c>
      <c r="F321" s="101">
        <v>77.099999999999994</v>
      </c>
      <c r="G321" s="101">
        <v>73.7</v>
      </c>
      <c r="H321" s="101">
        <v>95.5</v>
      </c>
      <c r="I321" s="101">
        <v>-1</v>
      </c>
      <c r="J321" s="70">
        <v>0</v>
      </c>
    </row>
    <row r="322" spans="1:10" ht="15" customHeight="1" x14ac:dyDescent="0.3">
      <c r="A322" s="70" t="s">
        <v>3611</v>
      </c>
      <c r="B322" s="70" t="s">
        <v>3612</v>
      </c>
      <c r="C322" s="101">
        <v>34.4</v>
      </c>
      <c r="D322" s="101">
        <v>37</v>
      </c>
      <c r="E322" s="101">
        <v>39.200000000000003</v>
      </c>
      <c r="F322" s="101">
        <v>58.1</v>
      </c>
      <c r="G322" s="101">
        <v>70.400000000000006</v>
      </c>
      <c r="H322" s="101">
        <v>93.4</v>
      </c>
      <c r="I322" s="101">
        <v>-1</v>
      </c>
      <c r="J322" s="70">
        <v>0</v>
      </c>
    </row>
    <row r="323" spans="1:10" ht="15" customHeight="1" x14ac:dyDescent="0.3">
      <c r="A323" s="70" t="s">
        <v>3613</v>
      </c>
      <c r="B323" s="70" t="s">
        <v>3614</v>
      </c>
      <c r="C323" s="101">
        <v>1609</v>
      </c>
      <c r="D323" s="101">
        <v>1553.6</v>
      </c>
      <c r="E323" s="101">
        <v>1382.3</v>
      </c>
      <c r="F323" s="101">
        <v>853.4</v>
      </c>
      <c r="G323" s="101">
        <v>791.8</v>
      </c>
      <c r="H323" s="101">
        <v>626.4</v>
      </c>
      <c r="I323" s="101">
        <v>1</v>
      </c>
      <c r="J323" s="70">
        <v>0</v>
      </c>
    </row>
    <row r="324" spans="1:10" ht="15" customHeight="1" x14ac:dyDescent="0.3">
      <c r="A324" s="70" t="s">
        <v>3615</v>
      </c>
      <c r="B324" s="70" t="s">
        <v>3616</v>
      </c>
      <c r="C324" s="101">
        <v>2016.3</v>
      </c>
      <c r="D324" s="101">
        <v>2051.1999999999998</v>
      </c>
      <c r="E324" s="101">
        <v>1670.6</v>
      </c>
      <c r="F324" s="101">
        <v>1089.3</v>
      </c>
      <c r="G324" s="101">
        <v>1049.8</v>
      </c>
      <c r="H324" s="101">
        <v>727.6</v>
      </c>
      <c r="I324" s="101">
        <v>1</v>
      </c>
      <c r="J324" s="70">
        <v>0</v>
      </c>
    </row>
    <row r="325" spans="1:10" ht="15" customHeight="1" x14ac:dyDescent="0.3">
      <c r="A325" s="70" t="s">
        <v>3617</v>
      </c>
      <c r="B325" s="70" t="s">
        <v>3618</v>
      </c>
      <c r="C325" s="101">
        <v>210</v>
      </c>
      <c r="D325" s="101">
        <v>307.3</v>
      </c>
      <c r="E325" s="101">
        <v>176.4</v>
      </c>
      <c r="F325" s="101">
        <v>79.8</v>
      </c>
      <c r="G325" s="101">
        <v>159.19999999999999</v>
      </c>
      <c r="H325" s="101">
        <v>107.2</v>
      </c>
      <c r="I325" s="101">
        <v>1</v>
      </c>
      <c r="J325" s="70">
        <v>0.01</v>
      </c>
    </row>
    <row r="326" spans="1:10" ht="15" customHeight="1" x14ac:dyDescent="0.3">
      <c r="A326" s="70" t="s">
        <v>3619</v>
      </c>
      <c r="B326" s="70" t="s">
        <v>3620</v>
      </c>
      <c r="C326" s="101">
        <v>157.4</v>
      </c>
      <c r="D326" s="101">
        <v>276.10000000000002</v>
      </c>
      <c r="E326" s="101">
        <v>267.3</v>
      </c>
      <c r="F326" s="101">
        <v>108</v>
      </c>
      <c r="G326" s="101">
        <v>137.9</v>
      </c>
      <c r="H326" s="101">
        <v>103.3</v>
      </c>
      <c r="I326" s="101">
        <v>1</v>
      </c>
      <c r="J326" s="70">
        <v>0</v>
      </c>
    </row>
    <row r="327" spans="1:10" ht="15" customHeight="1" x14ac:dyDescent="0.3">
      <c r="A327" s="70" t="s">
        <v>3621</v>
      </c>
      <c r="B327" s="70" t="s">
        <v>3622</v>
      </c>
      <c r="C327" s="101">
        <v>402.1</v>
      </c>
      <c r="D327" s="101">
        <v>752.7</v>
      </c>
      <c r="E327" s="101">
        <v>841.5</v>
      </c>
      <c r="F327" s="101">
        <v>297.5</v>
      </c>
      <c r="G327" s="101">
        <v>321.3</v>
      </c>
      <c r="H327" s="101">
        <v>375.6</v>
      </c>
      <c r="I327" s="101">
        <v>1</v>
      </c>
      <c r="J327" s="70">
        <v>0</v>
      </c>
    </row>
    <row r="328" spans="1:10" ht="15" customHeight="1" x14ac:dyDescent="0.3">
      <c r="A328" s="70" t="s">
        <v>3623</v>
      </c>
      <c r="B328" s="70" t="s">
        <v>3624</v>
      </c>
      <c r="C328" s="101">
        <v>31.7</v>
      </c>
      <c r="D328" s="101">
        <v>27.4</v>
      </c>
      <c r="E328" s="101">
        <v>26.3</v>
      </c>
      <c r="F328" s="101">
        <v>15.4</v>
      </c>
      <c r="G328" s="101">
        <v>19.3</v>
      </c>
      <c r="H328" s="101">
        <v>7.8</v>
      </c>
      <c r="I328" s="101">
        <v>1</v>
      </c>
      <c r="J328" s="70">
        <v>0.01</v>
      </c>
    </row>
    <row r="329" spans="1:10" ht="15" customHeight="1" x14ac:dyDescent="0.3">
      <c r="A329" s="70" t="s">
        <v>3625</v>
      </c>
      <c r="B329" s="70" t="s">
        <v>3626</v>
      </c>
      <c r="C329" s="101">
        <v>143.6</v>
      </c>
      <c r="D329" s="101">
        <v>160.6</v>
      </c>
      <c r="E329" s="101">
        <v>144</v>
      </c>
      <c r="F329" s="101">
        <v>87.2</v>
      </c>
      <c r="G329" s="101">
        <v>85.6</v>
      </c>
      <c r="H329" s="101">
        <v>50.4</v>
      </c>
      <c r="I329" s="101">
        <v>1</v>
      </c>
      <c r="J329" s="70">
        <v>0</v>
      </c>
    </row>
    <row r="330" spans="1:10" ht="15" customHeight="1" x14ac:dyDescent="0.3">
      <c r="A330" s="70" t="s">
        <v>3627</v>
      </c>
      <c r="B330" s="70" t="s">
        <v>3628</v>
      </c>
      <c r="C330" s="101">
        <v>9.1999999999999993</v>
      </c>
      <c r="D330" s="101">
        <v>10.8</v>
      </c>
      <c r="E330" s="101">
        <v>7.9</v>
      </c>
      <c r="F330" s="101">
        <v>5.2</v>
      </c>
      <c r="G330" s="101">
        <v>3.7</v>
      </c>
      <c r="H330" s="101">
        <v>5</v>
      </c>
      <c r="I330" s="101">
        <v>1</v>
      </c>
      <c r="J330" s="70">
        <v>0</v>
      </c>
    </row>
    <row r="331" spans="1:10" ht="15" customHeight="1" x14ac:dyDescent="0.3">
      <c r="A331" s="70" t="s">
        <v>3629</v>
      </c>
      <c r="B331" s="70" t="s">
        <v>3630</v>
      </c>
      <c r="C331" s="101">
        <v>8</v>
      </c>
      <c r="D331" s="101">
        <v>5.9</v>
      </c>
      <c r="E331" s="101">
        <v>4.9000000000000004</v>
      </c>
      <c r="F331" s="101">
        <v>4.3</v>
      </c>
      <c r="G331" s="101">
        <v>3.2</v>
      </c>
      <c r="H331" s="101">
        <v>1.9</v>
      </c>
      <c r="I331" s="101">
        <v>1</v>
      </c>
      <c r="J331" s="70">
        <v>0.02</v>
      </c>
    </row>
    <row r="332" spans="1:10" ht="15" customHeight="1" x14ac:dyDescent="0.3">
      <c r="A332" s="70" t="s">
        <v>3631</v>
      </c>
      <c r="B332" s="70" t="s">
        <v>3632</v>
      </c>
      <c r="C332" s="101">
        <v>440.2</v>
      </c>
      <c r="D332" s="101">
        <v>302.39999999999998</v>
      </c>
      <c r="E332" s="101">
        <v>125.7</v>
      </c>
      <c r="F332" s="101">
        <v>160.30000000000001</v>
      </c>
      <c r="G332" s="101">
        <v>100.8</v>
      </c>
      <c r="H332" s="101">
        <v>170</v>
      </c>
      <c r="I332" s="101">
        <v>1</v>
      </c>
      <c r="J332" s="70">
        <v>0.03</v>
      </c>
    </row>
    <row r="333" spans="1:10" ht="15" customHeight="1" x14ac:dyDescent="0.3">
      <c r="A333" s="70" t="s">
        <v>3633</v>
      </c>
      <c r="B333" s="70" t="s">
        <v>3634</v>
      </c>
      <c r="C333" s="101">
        <v>18.600000000000001</v>
      </c>
      <c r="D333" s="101">
        <v>14.2</v>
      </c>
      <c r="E333" s="101">
        <v>16.5</v>
      </c>
      <c r="F333" s="101">
        <v>10.199999999999999</v>
      </c>
      <c r="G333" s="101">
        <v>9</v>
      </c>
      <c r="H333" s="101">
        <v>5.2</v>
      </c>
      <c r="I333" s="101">
        <v>1</v>
      </c>
      <c r="J333" s="70">
        <v>0</v>
      </c>
    </row>
    <row r="334" spans="1:10" ht="15" customHeight="1" x14ac:dyDescent="0.3">
      <c r="A334" s="70" t="s">
        <v>3635</v>
      </c>
      <c r="B334" s="70" t="s">
        <v>3636</v>
      </c>
      <c r="C334" s="101">
        <v>4.9000000000000004</v>
      </c>
      <c r="D334" s="101">
        <v>4</v>
      </c>
      <c r="E334" s="101">
        <v>5.0999999999999996</v>
      </c>
      <c r="F334" s="101">
        <v>2</v>
      </c>
      <c r="G334" s="101">
        <v>2.9</v>
      </c>
      <c r="H334" s="101">
        <v>2</v>
      </c>
      <c r="I334" s="101">
        <v>1</v>
      </c>
      <c r="J334" s="70">
        <v>0</v>
      </c>
    </row>
    <row r="335" spans="1:10" ht="15" customHeight="1" x14ac:dyDescent="0.3">
      <c r="A335" s="70" t="s">
        <v>3637</v>
      </c>
      <c r="B335" s="70" t="s">
        <v>3638</v>
      </c>
      <c r="C335" s="101">
        <v>107.7</v>
      </c>
      <c r="D335" s="101">
        <v>95.3</v>
      </c>
      <c r="E335" s="101">
        <v>71.7</v>
      </c>
      <c r="F335" s="101">
        <v>61.1</v>
      </c>
      <c r="G335" s="101">
        <v>47.9</v>
      </c>
      <c r="H335" s="101">
        <v>26.6</v>
      </c>
      <c r="I335" s="101">
        <v>1</v>
      </c>
      <c r="J335" s="70">
        <v>0.01</v>
      </c>
    </row>
    <row r="336" spans="1:10" ht="15" customHeight="1" x14ac:dyDescent="0.3">
      <c r="A336" s="70" t="s">
        <v>3639</v>
      </c>
      <c r="B336" s="70" t="s">
        <v>3640</v>
      </c>
      <c r="C336" s="101">
        <v>813.2</v>
      </c>
      <c r="D336" s="101">
        <v>727.1</v>
      </c>
      <c r="E336" s="101">
        <v>627.20000000000005</v>
      </c>
      <c r="F336" s="101">
        <v>424.5</v>
      </c>
      <c r="G336" s="101">
        <v>438.7</v>
      </c>
      <c r="H336" s="101">
        <v>205.7</v>
      </c>
      <c r="I336" s="101">
        <v>1</v>
      </c>
      <c r="J336" s="70">
        <v>0</v>
      </c>
    </row>
    <row r="337" spans="1:10" ht="15" customHeight="1" x14ac:dyDescent="0.3">
      <c r="A337" s="70" t="s">
        <v>3641</v>
      </c>
      <c r="B337" s="70" t="s">
        <v>3642</v>
      </c>
      <c r="C337" s="101">
        <v>7.6</v>
      </c>
      <c r="D337" s="101">
        <v>5</v>
      </c>
      <c r="E337" s="101">
        <v>8.6999999999999993</v>
      </c>
      <c r="F337" s="101">
        <v>2.4</v>
      </c>
      <c r="G337" s="101">
        <v>2.6</v>
      </c>
      <c r="H337" s="101">
        <v>5.5</v>
      </c>
      <c r="I337" s="101">
        <v>1</v>
      </c>
      <c r="J337" s="70">
        <v>0.03</v>
      </c>
    </row>
    <row r="338" spans="1:10" ht="15" customHeight="1" x14ac:dyDescent="0.3">
      <c r="A338" s="70" t="s">
        <v>3643</v>
      </c>
      <c r="B338" s="70" t="s">
        <v>3644</v>
      </c>
      <c r="C338" s="101">
        <v>44.3</v>
      </c>
      <c r="D338" s="101">
        <v>51.8</v>
      </c>
      <c r="E338" s="101">
        <v>46.9</v>
      </c>
      <c r="F338" s="101">
        <v>25.8</v>
      </c>
      <c r="G338" s="101">
        <v>27.1</v>
      </c>
      <c r="H338" s="101">
        <v>17.5</v>
      </c>
      <c r="I338" s="101">
        <v>1</v>
      </c>
      <c r="J338" s="70">
        <v>0</v>
      </c>
    </row>
    <row r="339" spans="1:10" ht="15" customHeight="1" x14ac:dyDescent="0.3">
      <c r="A339" s="70" t="s">
        <v>3645</v>
      </c>
      <c r="B339" s="70" t="s">
        <v>3646</v>
      </c>
      <c r="C339" s="101">
        <v>116</v>
      </c>
      <c r="D339" s="101">
        <v>129.69999999999999</v>
      </c>
      <c r="E339" s="101">
        <v>107.8</v>
      </c>
      <c r="F339" s="101">
        <v>80.900000000000006</v>
      </c>
      <c r="G339" s="101">
        <v>72.2</v>
      </c>
      <c r="H339" s="101">
        <v>20.5</v>
      </c>
      <c r="I339" s="101">
        <v>1</v>
      </c>
      <c r="J339" s="70">
        <v>0.04</v>
      </c>
    </row>
    <row r="340" spans="1:10" ht="15" customHeight="1" x14ac:dyDescent="0.3">
      <c r="A340" s="70" t="s">
        <v>3647</v>
      </c>
      <c r="B340" s="70" t="s">
        <v>3648</v>
      </c>
      <c r="C340" s="101">
        <v>13.6</v>
      </c>
      <c r="D340" s="101">
        <v>10.4</v>
      </c>
      <c r="E340" s="101">
        <v>8.1999999999999993</v>
      </c>
      <c r="F340" s="101">
        <v>6.1</v>
      </c>
      <c r="G340" s="101">
        <v>3.8</v>
      </c>
      <c r="H340" s="101">
        <v>5.8</v>
      </c>
      <c r="I340" s="101">
        <v>1</v>
      </c>
      <c r="J340" s="70">
        <v>0</v>
      </c>
    </row>
    <row r="341" spans="1:10" ht="15" customHeight="1" x14ac:dyDescent="0.3">
      <c r="A341" s="70" t="s">
        <v>3649</v>
      </c>
      <c r="B341" s="70" t="s">
        <v>3650</v>
      </c>
      <c r="C341" s="101">
        <v>270.3</v>
      </c>
      <c r="D341" s="101">
        <v>407.1</v>
      </c>
      <c r="E341" s="101">
        <v>311.60000000000002</v>
      </c>
      <c r="F341" s="101">
        <v>171.2</v>
      </c>
      <c r="G341" s="101">
        <v>145.9</v>
      </c>
      <c r="H341" s="101">
        <v>167.4</v>
      </c>
      <c r="I341" s="101">
        <v>1</v>
      </c>
      <c r="J341" s="70">
        <v>0</v>
      </c>
    </row>
    <row r="342" spans="1:10" ht="15" customHeight="1" x14ac:dyDescent="0.3">
      <c r="A342" s="70" t="s">
        <v>3651</v>
      </c>
      <c r="B342" s="70" t="s">
        <v>3652</v>
      </c>
      <c r="C342" s="101">
        <v>200.9</v>
      </c>
      <c r="D342" s="101">
        <v>197.2</v>
      </c>
      <c r="E342" s="101">
        <v>168.3</v>
      </c>
      <c r="F342" s="101">
        <v>116</v>
      </c>
      <c r="G342" s="101">
        <v>93.6</v>
      </c>
      <c r="H342" s="101">
        <v>67.599999999999994</v>
      </c>
      <c r="I342" s="101">
        <v>1</v>
      </c>
      <c r="J342" s="70">
        <v>0</v>
      </c>
    </row>
    <row r="343" spans="1:10" ht="15" customHeight="1" x14ac:dyDescent="0.3">
      <c r="A343" s="70" t="s">
        <v>3653</v>
      </c>
      <c r="B343" s="70" t="s">
        <v>3654</v>
      </c>
      <c r="C343" s="101">
        <v>249.4</v>
      </c>
      <c r="D343" s="101">
        <v>229.6</v>
      </c>
      <c r="E343" s="101">
        <v>196.6</v>
      </c>
      <c r="F343" s="101">
        <v>145.4</v>
      </c>
      <c r="G343" s="101">
        <v>123.5</v>
      </c>
      <c r="H343" s="101">
        <v>61.8</v>
      </c>
      <c r="I343" s="101">
        <v>1</v>
      </c>
      <c r="J343" s="70">
        <v>0.01</v>
      </c>
    </row>
    <row r="344" spans="1:10" ht="15" customHeight="1" x14ac:dyDescent="0.3">
      <c r="A344" s="70" t="s">
        <v>3655</v>
      </c>
      <c r="B344" s="70" t="s">
        <v>3656</v>
      </c>
      <c r="C344" s="101">
        <v>50.6</v>
      </c>
      <c r="D344" s="101">
        <v>52.8</v>
      </c>
      <c r="E344" s="101">
        <v>35.200000000000003</v>
      </c>
      <c r="F344" s="101">
        <v>32.200000000000003</v>
      </c>
      <c r="G344" s="101">
        <v>21.6</v>
      </c>
      <c r="H344" s="101">
        <v>14</v>
      </c>
      <c r="I344" s="101">
        <v>1</v>
      </c>
      <c r="J344" s="70">
        <v>0.01</v>
      </c>
    </row>
    <row r="345" spans="1:10" ht="15" customHeight="1" x14ac:dyDescent="0.3">
      <c r="A345" s="70" t="s">
        <v>3657</v>
      </c>
      <c r="B345" s="70" t="s">
        <v>3658</v>
      </c>
      <c r="C345" s="101">
        <v>352.2</v>
      </c>
      <c r="D345" s="101">
        <v>242.2</v>
      </c>
      <c r="E345" s="101">
        <v>102.3</v>
      </c>
      <c r="F345" s="101">
        <v>126</v>
      </c>
      <c r="G345" s="101">
        <v>139.69999999999999</v>
      </c>
      <c r="H345" s="101">
        <v>74.900000000000006</v>
      </c>
      <c r="I345" s="101">
        <v>1</v>
      </c>
      <c r="J345" s="70">
        <v>0.03</v>
      </c>
    </row>
    <row r="346" spans="1:10" ht="15" customHeight="1" x14ac:dyDescent="0.3">
      <c r="A346" s="70" t="s">
        <v>3659</v>
      </c>
      <c r="B346" s="70" t="s">
        <v>3660</v>
      </c>
      <c r="C346" s="101">
        <v>135.5</v>
      </c>
      <c r="D346" s="101">
        <v>136.19999999999999</v>
      </c>
      <c r="E346" s="101">
        <v>111.8</v>
      </c>
      <c r="F346" s="101">
        <v>70.5</v>
      </c>
      <c r="G346" s="101">
        <v>69.099999999999994</v>
      </c>
      <c r="H346" s="101">
        <v>48</v>
      </c>
      <c r="I346" s="101">
        <v>1</v>
      </c>
      <c r="J346" s="70">
        <v>0</v>
      </c>
    </row>
    <row r="347" spans="1:10" ht="15" customHeight="1" x14ac:dyDescent="0.3">
      <c r="A347" s="70" t="s">
        <v>3661</v>
      </c>
      <c r="B347" s="70" t="s">
        <v>3662</v>
      </c>
      <c r="C347" s="101">
        <v>1709.1</v>
      </c>
      <c r="D347" s="101">
        <v>1797.2</v>
      </c>
      <c r="E347" s="101">
        <v>1591.2</v>
      </c>
      <c r="F347" s="101">
        <v>862.3</v>
      </c>
      <c r="G347" s="101">
        <v>769.6</v>
      </c>
      <c r="H347" s="101">
        <v>858.4</v>
      </c>
      <c r="I347" s="101">
        <v>1</v>
      </c>
      <c r="J347" s="70">
        <v>0</v>
      </c>
    </row>
    <row r="348" spans="1:10" ht="15" customHeight="1" x14ac:dyDescent="0.3">
      <c r="A348" s="70" t="s">
        <v>3663</v>
      </c>
      <c r="B348" s="70" t="s">
        <v>3664</v>
      </c>
      <c r="C348" s="101">
        <v>17.2</v>
      </c>
      <c r="D348" s="101">
        <v>36.9</v>
      </c>
      <c r="E348" s="101">
        <v>44.8</v>
      </c>
      <c r="F348" s="101">
        <v>18</v>
      </c>
      <c r="G348" s="101">
        <v>14.5</v>
      </c>
      <c r="H348" s="101">
        <v>15.7</v>
      </c>
      <c r="I348" s="101">
        <v>1</v>
      </c>
      <c r="J348" s="70">
        <v>0.02</v>
      </c>
    </row>
    <row r="349" spans="1:10" ht="15" customHeight="1" x14ac:dyDescent="0.3">
      <c r="A349" s="70" t="s">
        <v>3665</v>
      </c>
      <c r="B349" s="70" t="s">
        <v>3666</v>
      </c>
      <c r="C349" s="101">
        <v>31.1</v>
      </c>
      <c r="D349" s="101">
        <v>26.3</v>
      </c>
      <c r="E349" s="101">
        <v>17.2</v>
      </c>
      <c r="F349" s="101">
        <v>11.8</v>
      </c>
      <c r="G349" s="101">
        <v>9.6999999999999993</v>
      </c>
      <c r="H349" s="101">
        <v>14.8</v>
      </c>
      <c r="I349" s="101">
        <v>1</v>
      </c>
      <c r="J349" s="70">
        <v>0</v>
      </c>
    </row>
    <row r="350" spans="1:10" ht="15" customHeight="1" x14ac:dyDescent="0.3">
      <c r="A350" s="70" t="s">
        <v>3667</v>
      </c>
      <c r="B350" s="70" t="s">
        <v>3668</v>
      </c>
      <c r="C350" s="101">
        <v>4.5</v>
      </c>
      <c r="D350" s="101">
        <v>5.6</v>
      </c>
      <c r="E350" s="101">
        <v>5.2</v>
      </c>
      <c r="F350" s="101">
        <v>2.8</v>
      </c>
      <c r="G350" s="101">
        <v>2.2000000000000002</v>
      </c>
      <c r="H350" s="101">
        <v>2.4</v>
      </c>
      <c r="I350" s="101">
        <v>1</v>
      </c>
      <c r="J350" s="70">
        <v>0</v>
      </c>
    </row>
    <row r="351" spans="1:10" ht="15" customHeight="1" x14ac:dyDescent="0.3">
      <c r="A351" s="70" t="s">
        <v>3669</v>
      </c>
      <c r="B351" s="70" t="s">
        <v>3670</v>
      </c>
      <c r="C351" s="101">
        <v>22.3</v>
      </c>
      <c r="D351" s="101">
        <v>20.399999999999999</v>
      </c>
      <c r="E351" s="101">
        <v>20.3</v>
      </c>
      <c r="F351" s="101">
        <v>17.100000000000001</v>
      </c>
      <c r="G351" s="101">
        <v>6.8</v>
      </c>
      <c r="H351" s="101">
        <v>6.8</v>
      </c>
      <c r="I351" s="101">
        <v>1</v>
      </c>
      <c r="J351" s="70">
        <v>0.02</v>
      </c>
    </row>
    <row r="352" spans="1:10" ht="15" customHeight="1" x14ac:dyDescent="0.3">
      <c r="A352" s="70" t="s">
        <v>3671</v>
      </c>
      <c r="B352" s="70" t="s">
        <v>3672</v>
      </c>
      <c r="C352" s="101">
        <v>33.6</v>
      </c>
      <c r="D352" s="101">
        <v>35.200000000000003</v>
      </c>
      <c r="E352" s="101">
        <v>52.7</v>
      </c>
      <c r="F352" s="101">
        <v>21.4</v>
      </c>
      <c r="G352" s="101">
        <v>21.1</v>
      </c>
      <c r="H352" s="101">
        <v>16.600000000000001</v>
      </c>
      <c r="I352" s="101">
        <v>1</v>
      </c>
      <c r="J352" s="70">
        <v>0</v>
      </c>
    </row>
    <row r="353" spans="1:10" ht="15" customHeight="1" x14ac:dyDescent="0.3">
      <c r="A353" s="70" t="s">
        <v>3673</v>
      </c>
      <c r="B353" s="70" t="s">
        <v>3674</v>
      </c>
      <c r="C353" s="101">
        <v>41.9</v>
      </c>
      <c r="D353" s="101">
        <v>51.7</v>
      </c>
      <c r="E353" s="101">
        <v>63</v>
      </c>
      <c r="F353" s="101">
        <v>33.700000000000003</v>
      </c>
      <c r="G353" s="101">
        <v>22.1</v>
      </c>
      <c r="H353" s="101">
        <v>20.3</v>
      </c>
      <c r="I353" s="101">
        <v>1</v>
      </c>
      <c r="J353" s="70">
        <v>0</v>
      </c>
    </row>
    <row r="354" spans="1:10" ht="15" customHeight="1" x14ac:dyDescent="0.3">
      <c r="A354" s="70" t="s">
        <v>3675</v>
      </c>
      <c r="B354" s="70" t="s">
        <v>3676</v>
      </c>
      <c r="C354" s="101">
        <v>391.6</v>
      </c>
      <c r="D354" s="101">
        <v>454.6</v>
      </c>
      <c r="E354" s="101">
        <v>388.6</v>
      </c>
      <c r="F354" s="101">
        <v>254.3</v>
      </c>
      <c r="G354" s="101">
        <v>145.19999999999999</v>
      </c>
      <c r="H354" s="101">
        <v>198.2</v>
      </c>
      <c r="I354" s="101">
        <v>1</v>
      </c>
      <c r="J354" s="70">
        <v>0</v>
      </c>
    </row>
    <row r="355" spans="1:10" ht="15" customHeight="1" x14ac:dyDescent="0.3">
      <c r="A355" s="70" t="s">
        <v>3677</v>
      </c>
      <c r="B355" s="70" t="s">
        <v>3678</v>
      </c>
      <c r="C355" s="101">
        <v>14</v>
      </c>
      <c r="D355" s="101">
        <v>13.3</v>
      </c>
      <c r="E355" s="101">
        <v>13.3</v>
      </c>
      <c r="F355" s="101">
        <v>4.8</v>
      </c>
      <c r="G355" s="101">
        <v>8</v>
      </c>
      <c r="H355" s="101">
        <v>6.8</v>
      </c>
      <c r="I355" s="101">
        <v>1</v>
      </c>
      <c r="J355" s="70">
        <v>0</v>
      </c>
    </row>
    <row r="356" spans="1:10" ht="15" customHeight="1" x14ac:dyDescent="0.3">
      <c r="A356" s="70" t="s">
        <v>3679</v>
      </c>
      <c r="B356" s="70" t="s">
        <v>3680</v>
      </c>
      <c r="C356" s="101">
        <v>33.6</v>
      </c>
      <c r="D356" s="101">
        <v>27.2</v>
      </c>
      <c r="E356" s="101">
        <v>15.3</v>
      </c>
      <c r="F356" s="101">
        <v>10</v>
      </c>
      <c r="G356" s="101">
        <v>9.4</v>
      </c>
      <c r="H356" s="101">
        <v>17.3</v>
      </c>
      <c r="I356" s="101">
        <v>1.1000000000000001</v>
      </c>
      <c r="J356" s="70">
        <v>0.03</v>
      </c>
    </row>
    <row r="357" spans="1:10" ht="15" customHeight="1" x14ac:dyDescent="0.3">
      <c r="A357" s="70" t="s">
        <v>3681</v>
      </c>
      <c r="B357" s="70" t="s">
        <v>3682</v>
      </c>
      <c r="C357" s="101">
        <v>5.8</v>
      </c>
      <c r="D357" s="101">
        <v>12.4</v>
      </c>
      <c r="E357" s="101">
        <v>6.7</v>
      </c>
      <c r="F357" s="101">
        <v>6.3</v>
      </c>
      <c r="G357" s="101">
        <v>3.1</v>
      </c>
      <c r="H357" s="101">
        <v>2.5</v>
      </c>
      <c r="I357" s="101">
        <v>1.1000000000000001</v>
      </c>
      <c r="J357" s="70">
        <v>0.04</v>
      </c>
    </row>
    <row r="358" spans="1:10" ht="15" customHeight="1" x14ac:dyDescent="0.3">
      <c r="A358" s="70" t="s">
        <v>3683</v>
      </c>
      <c r="B358" s="70" t="s">
        <v>3684</v>
      </c>
      <c r="C358" s="101">
        <v>7.6</v>
      </c>
      <c r="D358" s="101">
        <v>7.1</v>
      </c>
      <c r="E358" s="101">
        <v>7.5</v>
      </c>
      <c r="F358" s="101">
        <v>5</v>
      </c>
      <c r="G358" s="101">
        <v>2.9</v>
      </c>
      <c r="H358" s="101">
        <v>2.7</v>
      </c>
      <c r="I358" s="101">
        <v>1.1000000000000001</v>
      </c>
      <c r="J358" s="70">
        <v>0.01</v>
      </c>
    </row>
    <row r="359" spans="1:10" ht="15" customHeight="1" x14ac:dyDescent="0.3">
      <c r="A359" s="70" t="s">
        <v>3685</v>
      </c>
      <c r="B359" s="70" t="s">
        <v>3686</v>
      </c>
      <c r="C359" s="101">
        <v>80.3</v>
      </c>
      <c r="D359" s="101">
        <v>68.900000000000006</v>
      </c>
      <c r="E359" s="101">
        <v>55.3</v>
      </c>
      <c r="F359" s="101">
        <v>32.9</v>
      </c>
      <c r="G359" s="101">
        <v>31.1</v>
      </c>
      <c r="H359" s="101">
        <v>34</v>
      </c>
      <c r="I359" s="101">
        <v>1.1000000000000001</v>
      </c>
      <c r="J359" s="70">
        <v>0</v>
      </c>
    </row>
    <row r="360" spans="1:10" ht="15" customHeight="1" x14ac:dyDescent="0.3">
      <c r="A360" s="70" t="s">
        <v>3687</v>
      </c>
      <c r="B360" s="70" t="s">
        <v>3688</v>
      </c>
      <c r="C360" s="101">
        <v>3.5</v>
      </c>
      <c r="D360" s="101">
        <v>2.9</v>
      </c>
      <c r="E360" s="101">
        <v>5.9</v>
      </c>
      <c r="F360" s="101">
        <v>1.9</v>
      </c>
      <c r="G360" s="101">
        <v>1.1000000000000001</v>
      </c>
      <c r="H360" s="101">
        <v>2.9</v>
      </c>
      <c r="I360" s="101">
        <v>1.1000000000000001</v>
      </c>
      <c r="J360" s="70">
        <v>0.04</v>
      </c>
    </row>
    <row r="361" spans="1:10" ht="15" customHeight="1" x14ac:dyDescent="0.3">
      <c r="A361" s="70" t="s">
        <v>3689</v>
      </c>
      <c r="B361" s="70" t="s">
        <v>3690</v>
      </c>
      <c r="C361" s="101">
        <v>4.5</v>
      </c>
      <c r="D361" s="101">
        <v>5.2</v>
      </c>
      <c r="E361" s="101">
        <v>3.5</v>
      </c>
      <c r="F361" s="101">
        <v>2.9</v>
      </c>
      <c r="G361" s="101">
        <v>1.8</v>
      </c>
      <c r="H361" s="101">
        <v>1.7</v>
      </c>
      <c r="I361" s="101">
        <v>1.1000000000000001</v>
      </c>
      <c r="J361" s="70">
        <v>0.02</v>
      </c>
    </row>
    <row r="362" spans="1:10" ht="15" customHeight="1" x14ac:dyDescent="0.3">
      <c r="A362" s="70" t="s">
        <v>3691</v>
      </c>
      <c r="B362" s="70" t="s">
        <v>3692</v>
      </c>
      <c r="C362" s="101">
        <v>160.6</v>
      </c>
      <c r="D362" s="101">
        <v>169.2</v>
      </c>
      <c r="E362" s="101">
        <v>163.80000000000001</v>
      </c>
      <c r="F362" s="101">
        <v>92.7</v>
      </c>
      <c r="G362" s="101">
        <v>74.400000000000006</v>
      </c>
      <c r="H362" s="101">
        <v>68.8</v>
      </c>
      <c r="I362" s="101">
        <v>1.1000000000000001</v>
      </c>
      <c r="J362" s="70">
        <v>0</v>
      </c>
    </row>
    <row r="363" spans="1:10" ht="15" customHeight="1" x14ac:dyDescent="0.3">
      <c r="A363" s="70" t="s">
        <v>3693</v>
      </c>
      <c r="B363" s="70" t="s">
        <v>3694</v>
      </c>
      <c r="C363" s="101">
        <v>10.9</v>
      </c>
      <c r="D363" s="101">
        <v>7.3</v>
      </c>
      <c r="E363" s="101">
        <v>7.4</v>
      </c>
      <c r="F363" s="101">
        <v>4.5999999999999996</v>
      </c>
      <c r="G363" s="101">
        <v>5.2</v>
      </c>
      <c r="H363" s="101">
        <v>2.5</v>
      </c>
      <c r="I363" s="101">
        <v>1.1000000000000001</v>
      </c>
      <c r="J363" s="70">
        <v>0.01</v>
      </c>
    </row>
    <row r="364" spans="1:10" ht="15" customHeight="1" x14ac:dyDescent="0.3">
      <c r="A364" s="70" t="s">
        <v>3695</v>
      </c>
      <c r="B364" s="70" t="s">
        <v>3696</v>
      </c>
      <c r="C364" s="101">
        <v>21.3</v>
      </c>
      <c r="D364" s="101">
        <v>20.2</v>
      </c>
      <c r="E364" s="101">
        <v>19.100000000000001</v>
      </c>
      <c r="F364" s="101">
        <v>14.8</v>
      </c>
      <c r="G364" s="101">
        <v>8.1999999999999993</v>
      </c>
      <c r="H364" s="101">
        <v>6</v>
      </c>
      <c r="I364" s="101">
        <v>1.1000000000000001</v>
      </c>
      <c r="J364" s="70">
        <v>0.01</v>
      </c>
    </row>
    <row r="365" spans="1:10" ht="15" customHeight="1" x14ac:dyDescent="0.3">
      <c r="A365" s="70" t="s">
        <v>3697</v>
      </c>
      <c r="B365" s="70" t="s">
        <v>3698</v>
      </c>
      <c r="C365" s="101">
        <v>103.1</v>
      </c>
      <c r="D365" s="101">
        <v>97.4</v>
      </c>
      <c r="E365" s="101">
        <v>126.8</v>
      </c>
      <c r="F365" s="101">
        <v>61.2</v>
      </c>
      <c r="G365" s="101">
        <v>60</v>
      </c>
      <c r="H365" s="101">
        <v>34.9</v>
      </c>
      <c r="I365" s="101">
        <v>1.1000000000000001</v>
      </c>
      <c r="J365" s="70">
        <v>0</v>
      </c>
    </row>
    <row r="366" spans="1:10" ht="15" customHeight="1" x14ac:dyDescent="0.3">
      <c r="A366" s="70" t="s">
        <v>3699</v>
      </c>
      <c r="B366" s="70" t="s">
        <v>3700</v>
      </c>
      <c r="C366" s="101">
        <v>856.6</v>
      </c>
      <c r="D366" s="101">
        <v>794.7</v>
      </c>
      <c r="E366" s="101">
        <v>689.2</v>
      </c>
      <c r="F366" s="101">
        <v>485.2</v>
      </c>
      <c r="G366" s="101">
        <v>493.4</v>
      </c>
      <c r="H366" s="101">
        <v>136.6</v>
      </c>
      <c r="I366" s="101">
        <v>1.1000000000000001</v>
      </c>
      <c r="J366" s="70">
        <v>0.03</v>
      </c>
    </row>
    <row r="367" spans="1:10" ht="15" customHeight="1" x14ac:dyDescent="0.3">
      <c r="A367" s="70" t="s">
        <v>3701</v>
      </c>
      <c r="B367" s="70" t="s">
        <v>3702</v>
      </c>
      <c r="C367" s="101">
        <v>12.2</v>
      </c>
      <c r="D367" s="101">
        <v>7</v>
      </c>
      <c r="E367" s="101">
        <v>7.9</v>
      </c>
      <c r="F367" s="101">
        <v>3.9</v>
      </c>
      <c r="G367" s="101">
        <v>3</v>
      </c>
      <c r="H367" s="101">
        <v>5.9</v>
      </c>
      <c r="I367" s="101">
        <v>1.1000000000000001</v>
      </c>
      <c r="J367" s="70">
        <v>0.01</v>
      </c>
    </row>
    <row r="368" spans="1:10" ht="15" customHeight="1" x14ac:dyDescent="0.3">
      <c r="A368" s="70" t="s">
        <v>3703</v>
      </c>
      <c r="B368" s="70" t="s">
        <v>3704</v>
      </c>
      <c r="C368" s="101">
        <v>96.2</v>
      </c>
      <c r="D368" s="101">
        <v>114.1</v>
      </c>
      <c r="E368" s="101">
        <v>121.1</v>
      </c>
      <c r="F368" s="101">
        <v>49.2</v>
      </c>
      <c r="G368" s="101">
        <v>39.700000000000003</v>
      </c>
      <c r="H368" s="101">
        <v>69</v>
      </c>
      <c r="I368" s="101">
        <v>1.1000000000000001</v>
      </c>
      <c r="J368" s="70">
        <v>0</v>
      </c>
    </row>
    <row r="369" spans="1:10" ht="15" customHeight="1" x14ac:dyDescent="0.3">
      <c r="A369" s="70" t="s">
        <v>3705</v>
      </c>
      <c r="B369" s="70" t="s">
        <v>3181</v>
      </c>
      <c r="C369" s="101">
        <v>6</v>
      </c>
      <c r="D369" s="101">
        <v>7.3</v>
      </c>
      <c r="E369" s="101">
        <v>4.5999999999999996</v>
      </c>
      <c r="F369" s="101">
        <v>2.2000000000000002</v>
      </c>
      <c r="G369" s="101">
        <v>3</v>
      </c>
      <c r="H369" s="101">
        <v>3.4</v>
      </c>
      <c r="I369" s="101">
        <v>1.1000000000000001</v>
      </c>
      <c r="J369" s="70">
        <v>0.02</v>
      </c>
    </row>
    <row r="370" spans="1:10" ht="15" customHeight="1" x14ac:dyDescent="0.3">
      <c r="A370" s="70" t="s">
        <v>3706</v>
      </c>
      <c r="B370" s="70" t="s">
        <v>3707</v>
      </c>
      <c r="C370" s="101">
        <v>6.9</v>
      </c>
      <c r="D370" s="101">
        <v>5.7</v>
      </c>
      <c r="E370" s="101">
        <v>6.4</v>
      </c>
      <c r="F370" s="101">
        <v>3.5</v>
      </c>
      <c r="G370" s="101">
        <v>2.9</v>
      </c>
      <c r="H370" s="101">
        <v>2.7</v>
      </c>
      <c r="I370" s="101">
        <v>1.1000000000000001</v>
      </c>
      <c r="J370" s="70">
        <v>0.01</v>
      </c>
    </row>
    <row r="371" spans="1:10" ht="15" customHeight="1" x14ac:dyDescent="0.3">
      <c r="A371" s="70" t="s">
        <v>3708</v>
      </c>
      <c r="B371" s="70" t="s">
        <v>3709</v>
      </c>
      <c r="C371" s="101">
        <v>7.1</v>
      </c>
      <c r="D371" s="101">
        <v>6.8</v>
      </c>
      <c r="E371" s="101">
        <v>4.3</v>
      </c>
      <c r="F371" s="101">
        <v>2.7</v>
      </c>
      <c r="G371" s="101">
        <v>3.4</v>
      </c>
      <c r="H371" s="101">
        <v>2.6</v>
      </c>
      <c r="I371" s="101">
        <v>1.1000000000000001</v>
      </c>
      <c r="J371" s="70">
        <v>0.02</v>
      </c>
    </row>
    <row r="372" spans="1:10" ht="15" customHeight="1" x14ac:dyDescent="0.3">
      <c r="A372" s="70" t="s">
        <v>3710</v>
      </c>
      <c r="B372" s="70" t="s">
        <v>3711</v>
      </c>
      <c r="C372" s="101">
        <v>39.9</v>
      </c>
      <c r="D372" s="101">
        <v>39.6</v>
      </c>
      <c r="E372" s="101">
        <v>20.7</v>
      </c>
      <c r="F372" s="101">
        <v>17.399999999999999</v>
      </c>
      <c r="G372" s="101">
        <v>18.100000000000001</v>
      </c>
      <c r="H372" s="101">
        <v>12.1</v>
      </c>
      <c r="I372" s="101">
        <v>1.1000000000000001</v>
      </c>
      <c r="J372" s="70">
        <v>0.01</v>
      </c>
    </row>
    <row r="373" spans="1:10" ht="15" customHeight="1" x14ac:dyDescent="0.3">
      <c r="A373" s="70" t="s">
        <v>3712</v>
      </c>
      <c r="B373" s="70" t="s">
        <v>3713</v>
      </c>
      <c r="C373" s="101">
        <v>29.3</v>
      </c>
      <c r="D373" s="101">
        <v>46.3</v>
      </c>
      <c r="E373" s="101">
        <v>29.9</v>
      </c>
      <c r="F373" s="101">
        <v>26.2</v>
      </c>
      <c r="G373" s="101">
        <v>17.100000000000001</v>
      </c>
      <c r="H373" s="101">
        <v>6.8</v>
      </c>
      <c r="I373" s="101">
        <v>1.1000000000000001</v>
      </c>
      <c r="J373" s="70">
        <v>0.04</v>
      </c>
    </row>
    <row r="374" spans="1:10" ht="15" customHeight="1" x14ac:dyDescent="0.3">
      <c r="A374" s="70" t="s">
        <v>3714</v>
      </c>
      <c r="B374" s="70" t="s">
        <v>3715</v>
      </c>
      <c r="C374" s="101">
        <v>44.5</v>
      </c>
      <c r="D374" s="101">
        <v>44.8</v>
      </c>
      <c r="E374" s="101">
        <v>20.8</v>
      </c>
      <c r="F374" s="101">
        <v>21.4</v>
      </c>
      <c r="G374" s="101">
        <v>13.7</v>
      </c>
      <c r="H374" s="101">
        <v>17.2</v>
      </c>
      <c r="I374" s="101">
        <v>1.1000000000000001</v>
      </c>
      <c r="J374" s="70">
        <v>0.01</v>
      </c>
    </row>
    <row r="375" spans="1:10" ht="15" customHeight="1" x14ac:dyDescent="0.3">
      <c r="A375" s="70" t="s">
        <v>3716</v>
      </c>
      <c r="B375" s="70" t="s">
        <v>3717</v>
      </c>
      <c r="C375" s="101">
        <v>28.4</v>
      </c>
      <c r="D375" s="101">
        <v>30.9</v>
      </c>
      <c r="E375" s="101">
        <v>48.2</v>
      </c>
      <c r="F375" s="101">
        <v>20.2</v>
      </c>
      <c r="G375" s="101">
        <v>22.3</v>
      </c>
      <c r="H375" s="101">
        <v>8.5</v>
      </c>
      <c r="I375" s="101">
        <v>1.1000000000000001</v>
      </c>
      <c r="J375" s="70">
        <v>0.02</v>
      </c>
    </row>
    <row r="376" spans="1:10" ht="15" customHeight="1" x14ac:dyDescent="0.3">
      <c r="A376" s="70" t="s">
        <v>3718</v>
      </c>
      <c r="B376" s="70" t="s">
        <v>3719</v>
      </c>
      <c r="C376" s="101">
        <v>25.3</v>
      </c>
      <c r="D376" s="101">
        <v>12.3</v>
      </c>
      <c r="E376" s="101">
        <v>15.9</v>
      </c>
      <c r="F376" s="101">
        <v>7.4</v>
      </c>
      <c r="G376" s="101">
        <v>7.9</v>
      </c>
      <c r="H376" s="101">
        <v>10.1</v>
      </c>
      <c r="I376" s="101">
        <v>1.1000000000000001</v>
      </c>
      <c r="J376" s="70">
        <v>0.01</v>
      </c>
    </row>
    <row r="377" spans="1:10" ht="15" customHeight="1" x14ac:dyDescent="0.3">
      <c r="A377" s="70" t="s">
        <v>3720</v>
      </c>
      <c r="B377" s="70" t="s">
        <v>3721</v>
      </c>
      <c r="C377" s="101">
        <v>100.6</v>
      </c>
      <c r="D377" s="101">
        <v>95</v>
      </c>
      <c r="E377" s="101">
        <v>40.9</v>
      </c>
      <c r="F377" s="101">
        <v>48.1</v>
      </c>
      <c r="G377" s="101">
        <v>38.1</v>
      </c>
      <c r="H377" s="101">
        <v>25.8</v>
      </c>
      <c r="I377" s="101">
        <v>1.1000000000000001</v>
      </c>
      <c r="J377" s="70">
        <v>0.01</v>
      </c>
    </row>
    <row r="378" spans="1:10" ht="15" customHeight="1" x14ac:dyDescent="0.3">
      <c r="A378" s="70" t="s">
        <v>3722</v>
      </c>
      <c r="B378" s="70" t="s">
        <v>3723</v>
      </c>
      <c r="C378" s="101">
        <v>1158.8</v>
      </c>
      <c r="D378" s="101">
        <v>1312.5</v>
      </c>
      <c r="E378" s="101">
        <v>1114.9000000000001</v>
      </c>
      <c r="F378" s="101">
        <v>632.6</v>
      </c>
      <c r="G378" s="101">
        <v>604.20000000000005</v>
      </c>
      <c r="H378" s="101">
        <v>454.2</v>
      </c>
      <c r="I378" s="101">
        <v>1.1000000000000001</v>
      </c>
      <c r="J378" s="70">
        <v>0</v>
      </c>
    </row>
    <row r="379" spans="1:10" ht="15" customHeight="1" x14ac:dyDescent="0.3">
      <c r="A379" s="70" t="s">
        <v>3724</v>
      </c>
      <c r="B379" s="70" t="s">
        <v>3725</v>
      </c>
      <c r="C379" s="101">
        <v>1321.4</v>
      </c>
      <c r="D379" s="101">
        <v>2526.9</v>
      </c>
      <c r="E379" s="101">
        <v>2322.1</v>
      </c>
      <c r="F379" s="101">
        <v>788.6</v>
      </c>
      <c r="G379" s="101">
        <v>932.6</v>
      </c>
      <c r="H379" s="101">
        <v>1184.3</v>
      </c>
      <c r="I379" s="101">
        <v>1.1000000000000001</v>
      </c>
      <c r="J379" s="70">
        <v>0</v>
      </c>
    </row>
    <row r="380" spans="1:10" ht="15" customHeight="1" x14ac:dyDescent="0.3">
      <c r="A380" s="70" t="s">
        <v>3726</v>
      </c>
      <c r="B380" s="70" t="s">
        <v>3727</v>
      </c>
      <c r="C380" s="101">
        <v>3793.2</v>
      </c>
      <c r="D380" s="101">
        <v>4191.2</v>
      </c>
      <c r="E380" s="101">
        <v>3618.9</v>
      </c>
      <c r="F380" s="101">
        <v>2373.8000000000002</v>
      </c>
      <c r="G380" s="101">
        <v>2173.5</v>
      </c>
      <c r="H380" s="101">
        <v>914.5</v>
      </c>
      <c r="I380" s="101">
        <v>1.1000000000000001</v>
      </c>
      <c r="J380" s="70">
        <v>0.01</v>
      </c>
    </row>
    <row r="381" spans="1:10" ht="15" customHeight="1" x14ac:dyDescent="0.3">
      <c r="A381" s="70" t="s">
        <v>3728</v>
      </c>
      <c r="B381" s="70" t="s">
        <v>3729</v>
      </c>
      <c r="C381" s="101">
        <v>21.9</v>
      </c>
      <c r="D381" s="101">
        <v>25.1</v>
      </c>
      <c r="E381" s="101">
        <v>21.1</v>
      </c>
      <c r="F381" s="101">
        <v>12.3</v>
      </c>
      <c r="G381" s="101">
        <v>14.2</v>
      </c>
      <c r="H381" s="101">
        <v>5.6</v>
      </c>
      <c r="I381" s="101">
        <v>1.1000000000000001</v>
      </c>
      <c r="J381" s="70">
        <v>0.01</v>
      </c>
    </row>
    <row r="382" spans="1:10" ht="15" customHeight="1" x14ac:dyDescent="0.3">
      <c r="A382" s="70" t="s">
        <v>3730</v>
      </c>
      <c r="B382" s="70" t="s">
        <v>3731</v>
      </c>
      <c r="C382" s="101">
        <v>72.5</v>
      </c>
      <c r="D382" s="101">
        <v>69.3</v>
      </c>
      <c r="E382" s="101">
        <v>76.099999999999994</v>
      </c>
      <c r="F382" s="101">
        <v>33.9</v>
      </c>
      <c r="G382" s="101">
        <v>33.5</v>
      </c>
      <c r="H382" s="101">
        <v>35.1</v>
      </c>
      <c r="I382" s="101">
        <v>1.1000000000000001</v>
      </c>
      <c r="J382" s="70">
        <v>0</v>
      </c>
    </row>
    <row r="383" spans="1:10" ht="15" customHeight="1" x14ac:dyDescent="0.3">
      <c r="A383" s="70" t="s">
        <v>3732</v>
      </c>
      <c r="B383" s="70" t="s">
        <v>3733</v>
      </c>
      <c r="C383" s="101">
        <v>53.4</v>
      </c>
      <c r="D383" s="101">
        <v>41</v>
      </c>
      <c r="E383" s="101">
        <v>22.5</v>
      </c>
      <c r="F383" s="101">
        <v>23.1</v>
      </c>
      <c r="G383" s="101">
        <v>16.600000000000001</v>
      </c>
      <c r="H383" s="101">
        <v>15.4</v>
      </c>
      <c r="I383" s="101">
        <v>1.1000000000000001</v>
      </c>
      <c r="J383" s="70">
        <v>0.01</v>
      </c>
    </row>
    <row r="384" spans="1:10" ht="15" customHeight="1" x14ac:dyDescent="0.3">
      <c r="A384" s="70" t="s">
        <v>3734</v>
      </c>
      <c r="B384" s="70" t="s">
        <v>3735</v>
      </c>
      <c r="C384" s="101">
        <v>60.9</v>
      </c>
      <c r="D384" s="101">
        <v>76.3</v>
      </c>
      <c r="E384" s="101">
        <v>82</v>
      </c>
      <c r="F384" s="101">
        <v>37.299999999999997</v>
      </c>
      <c r="G384" s="101">
        <v>48.9</v>
      </c>
      <c r="H384" s="101">
        <v>16.899999999999999</v>
      </c>
      <c r="I384" s="101">
        <v>1.1000000000000001</v>
      </c>
      <c r="J384" s="70">
        <v>0.01</v>
      </c>
    </row>
    <row r="385" spans="1:10" ht="15" customHeight="1" x14ac:dyDescent="0.3">
      <c r="A385" s="70" t="s">
        <v>3736</v>
      </c>
      <c r="B385" s="70" t="s">
        <v>3737</v>
      </c>
      <c r="C385" s="101">
        <v>2.2999999999999998</v>
      </c>
      <c r="D385" s="101">
        <v>1.6</v>
      </c>
      <c r="E385" s="101">
        <v>1.4</v>
      </c>
      <c r="F385" s="101">
        <v>1</v>
      </c>
      <c r="G385" s="101">
        <v>0.5</v>
      </c>
      <c r="H385" s="101">
        <v>1</v>
      </c>
      <c r="I385" s="101">
        <v>1.1000000000000001</v>
      </c>
      <c r="J385" s="70">
        <v>0.05</v>
      </c>
    </row>
    <row r="386" spans="1:10" ht="15" customHeight="1" x14ac:dyDescent="0.3">
      <c r="A386" s="70" t="s">
        <v>3738</v>
      </c>
      <c r="B386" s="70" t="s">
        <v>3739</v>
      </c>
      <c r="C386" s="101">
        <v>262.7</v>
      </c>
      <c r="D386" s="101">
        <v>302.2</v>
      </c>
      <c r="E386" s="101">
        <v>385.7</v>
      </c>
      <c r="F386" s="101">
        <v>202</v>
      </c>
      <c r="G386" s="101">
        <v>187.3</v>
      </c>
      <c r="H386" s="101">
        <v>57.6</v>
      </c>
      <c r="I386" s="101">
        <v>1.1000000000000001</v>
      </c>
      <c r="J386" s="70">
        <v>0.03</v>
      </c>
    </row>
    <row r="387" spans="1:10" ht="15" customHeight="1" x14ac:dyDescent="0.3">
      <c r="A387" s="70" t="s">
        <v>3740</v>
      </c>
      <c r="B387" s="70" t="s">
        <v>3071</v>
      </c>
      <c r="C387" s="101">
        <v>22.7</v>
      </c>
      <c r="D387" s="101">
        <v>74.599999999999994</v>
      </c>
      <c r="E387" s="101">
        <v>42.4</v>
      </c>
      <c r="F387" s="101">
        <v>22.1</v>
      </c>
      <c r="G387" s="101">
        <v>26.6</v>
      </c>
      <c r="H387" s="101">
        <v>16.899999999999999</v>
      </c>
      <c r="I387" s="101">
        <v>1.1000000000000001</v>
      </c>
      <c r="J387" s="70">
        <v>0.02</v>
      </c>
    </row>
    <row r="388" spans="1:10" ht="15" customHeight="1" x14ac:dyDescent="0.3">
      <c r="A388" s="70" t="s">
        <v>3741</v>
      </c>
      <c r="B388" s="70" t="s">
        <v>3742</v>
      </c>
      <c r="C388" s="101">
        <v>66.5</v>
      </c>
      <c r="D388" s="101">
        <v>136.30000000000001</v>
      </c>
      <c r="E388" s="101">
        <v>168.8</v>
      </c>
      <c r="F388" s="101">
        <v>55.7</v>
      </c>
      <c r="G388" s="101">
        <v>73.099999999999994</v>
      </c>
      <c r="H388" s="101">
        <v>45.9</v>
      </c>
      <c r="I388" s="101">
        <v>1.1000000000000001</v>
      </c>
      <c r="J388" s="70">
        <v>0.01</v>
      </c>
    </row>
    <row r="389" spans="1:10" ht="15" customHeight="1" x14ac:dyDescent="0.3">
      <c r="A389" s="70" t="s">
        <v>3743</v>
      </c>
      <c r="B389" s="70" t="s">
        <v>3744</v>
      </c>
      <c r="C389" s="101">
        <v>103.6</v>
      </c>
      <c r="D389" s="101">
        <v>264.8</v>
      </c>
      <c r="E389" s="101">
        <v>347.6</v>
      </c>
      <c r="F389" s="101">
        <v>83.6</v>
      </c>
      <c r="G389" s="101">
        <v>136.9</v>
      </c>
      <c r="H389" s="101">
        <v>115.7</v>
      </c>
      <c r="I389" s="101">
        <v>1.1000000000000001</v>
      </c>
      <c r="J389" s="70">
        <v>0.02</v>
      </c>
    </row>
    <row r="390" spans="1:10" ht="15" customHeight="1" x14ac:dyDescent="0.3">
      <c r="A390" s="70" t="s">
        <v>3745</v>
      </c>
      <c r="B390" s="70" t="s">
        <v>3746</v>
      </c>
      <c r="C390" s="101">
        <v>305.8</v>
      </c>
      <c r="D390" s="101">
        <v>302.60000000000002</v>
      </c>
      <c r="E390" s="101">
        <v>75.8</v>
      </c>
      <c r="F390" s="101">
        <v>126.9</v>
      </c>
      <c r="G390" s="101">
        <v>97.1</v>
      </c>
      <c r="H390" s="101">
        <v>97</v>
      </c>
      <c r="I390" s="101">
        <v>1.1000000000000001</v>
      </c>
      <c r="J390" s="70">
        <v>0.03</v>
      </c>
    </row>
    <row r="391" spans="1:10" ht="15" customHeight="1" x14ac:dyDescent="0.3">
      <c r="A391" s="70" t="s">
        <v>3747</v>
      </c>
      <c r="B391" s="70" t="s">
        <v>3748</v>
      </c>
      <c r="C391" s="101">
        <v>1577.8</v>
      </c>
      <c r="D391" s="101">
        <v>1969.4</v>
      </c>
      <c r="E391" s="101">
        <v>1799.6</v>
      </c>
      <c r="F391" s="101">
        <v>1059.9000000000001</v>
      </c>
      <c r="G391" s="101">
        <v>1047.0999999999999</v>
      </c>
      <c r="H391" s="101">
        <v>400.1</v>
      </c>
      <c r="I391" s="101">
        <v>1.1000000000000001</v>
      </c>
      <c r="J391" s="70">
        <v>0.01</v>
      </c>
    </row>
    <row r="392" spans="1:10" ht="15" customHeight="1" x14ac:dyDescent="0.3">
      <c r="A392" s="70" t="s">
        <v>3749</v>
      </c>
      <c r="B392" s="70" t="s">
        <v>3750</v>
      </c>
      <c r="C392" s="101">
        <v>9.4</v>
      </c>
      <c r="D392" s="101">
        <v>8.1</v>
      </c>
      <c r="E392" s="101">
        <v>10.1</v>
      </c>
      <c r="F392" s="101">
        <v>7.5</v>
      </c>
      <c r="G392" s="101">
        <v>2.8</v>
      </c>
      <c r="H392" s="101">
        <v>2.6</v>
      </c>
      <c r="I392" s="101">
        <v>1.1000000000000001</v>
      </c>
      <c r="J392" s="70">
        <v>0.03</v>
      </c>
    </row>
    <row r="393" spans="1:10" ht="15" customHeight="1" x14ac:dyDescent="0.3">
      <c r="A393" s="70" t="s">
        <v>3751</v>
      </c>
      <c r="B393" s="70" t="s">
        <v>3752</v>
      </c>
      <c r="C393" s="101">
        <v>18.5</v>
      </c>
      <c r="D393" s="101">
        <v>16.100000000000001</v>
      </c>
      <c r="E393" s="101">
        <v>17.899999999999999</v>
      </c>
      <c r="F393" s="101">
        <v>10.199999999999999</v>
      </c>
      <c r="G393" s="101">
        <v>10.1</v>
      </c>
      <c r="H393" s="101">
        <v>4.3</v>
      </c>
      <c r="I393" s="101">
        <v>1.1000000000000001</v>
      </c>
      <c r="J393" s="70">
        <v>0.01</v>
      </c>
    </row>
    <row r="394" spans="1:10" ht="15" customHeight="1" x14ac:dyDescent="0.3">
      <c r="A394" s="70" t="s">
        <v>3753</v>
      </c>
      <c r="B394" s="70" t="s">
        <v>3754</v>
      </c>
      <c r="C394" s="101">
        <v>125.4</v>
      </c>
      <c r="D394" s="101">
        <v>116.3</v>
      </c>
      <c r="E394" s="101">
        <v>108.5</v>
      </c>
      <c r="F394" s="101">
        <v>85.1</v>
      </c>
      <c r="G394" s="101">
        <v>45.8</v>
      </c>
      <c r="H394" s="101">
        <v>32.799999999999997</v>
      </c>
      <c r="I394" s="101">
        <v>1.1000000000000001</v>
      </c>
      <c r="J394" s="70">
        <v>0</v>
      </c>
    </row>
    <row r="395" spans="1:10" ht="15" customHeight="1" x14ac:dyDescent="0.3">
      <c r="A395" s="70" t="s">
        <v>3755</v>
      </c>
      <c r="B395" s="70" t="s">
        <v>3756</v>
      </c>
      <c r="C395" s="101">
        <v>257.7</v>
      </c>
      <c r="D395" s="101">
        <v>325.89999999999998</v>
      </c>
      <c r="E395" s="101">
        <v>295.8</v>
      </c>
      <c r="F395" s="101">
        <v>160.6</v>
      </c>
      <c r="G395" s="101">
        <v>142.6</v>
      </c>
      <c r="H395" s="101">
        <v>107.6</v>
      </c>
      <c r="I395" s="101">
        <v>1.1000000000000001</v>
      </c>
      <c r="J395" s="70">
        <v>0</v>
      </c>
    </row>
    <row r="396" spans="1:10" ht="15" customHeight="1" x14ac:dyDescent="0.3">
      <c r="A396" s="70" t="s">
        <v>3757</v>
      </c>
      <c r="B396" s="70" t="s">
        <v>3758</v>
      </c>
      <c r="C396" s="101">
        <v>8.1</v>
      </c>
      <c r="D396" s="101">
        <v>12.6</v>
      </c>
      <c r="E396" s="101">
        <v>11.9</v>
      </c>
      <c r="F396" s="101">
        <v>4.4000000000000004</v>
      </c>
      <c r="G396" s="101">
        <v>5.9</v>
      </c>
      <c r="H396" s="101">
        <v>5</v>
      </c>
      <c r="I396" s="101">
        <v>1.1000000000000001</v>
      </c>
      <c r="J396" s="70">
        <v>0</v>
      </c>
    </row>
    <row r="397" spans="1:10" ht="15" customHeight="1" x14ac:dyDescent="0.3">
      <c r="A397" s="70" t="s">
        <v>3759</v>
      </c>
      <c r="B397" s="70" t="s">
        <v>3760</v>
      </c>
      <c r="C397" s="101">
        <v>3.6</v>
      </c>
      <c r="D397" s="101">
        <v>3.7</v>
      </c>
      <c r="E397" s="101">
        <v>4</v>
      </c>
      <c r="F397" s="101">
        <v>2</v>
      </c>
      <c r="G397" s="101">
        <v>2.2999999999999998</v>
      </c>
      <c r="H397" s="101">
        <v>1</v>
      </c>
      <c r="I397" s="101">
        <v>1.1000000000000001</v>
      </c>
      <c r="J397" s="70">
        <v>0.02</v>
      </c>
    </row>
    <row r="398" spans="1:10" ht="15" customHeight="1" x14ac:dyDescent="0.3">
      <c r="A398" s="70" t="s">
        <v>3761</v>
      </c>
      <c r="B398" s="70" t="s">
        <v>3762</v>
      </c>
      <c r="C398" s="101">
        <v>4</v>
      </c>
      <c r="D398" s="101">
        <v>5</v>
      </c>
      <c r="E398" s="101">
        <v>5.5</v>
      </c>
      <c r="F398" s="101">
        <v>2.7</v>
      </c>
      <c r="G398" s="101">
        <v>2</v>
      </c>
      <c r="H398" s="101">
        <v>2.1</v>
      </c>
      <c r="I398" s="101">
        <v>1.1000000000000001</v>
      </c>
      <c r="J398" s="70">
        <v>0.01</v>
      </c>
    </row>
    <row r="399" spans="1:10" ht="15" customHeight="1" x14ac:dyDescent="0.3">
      <c r="A399" s="70" t="s">
        <v>3763</v>
      </c>
      <c r="B399" s="70" t="s">
        <v>3764</v>
      </c>
      <c r="C399" s="101">
        <v>1177.7</v>
      </c>
      <c r="D399" s="101">
        <v>1342.9</v>
      </c>
      <c r="E399" s="101">
        <v>1153.5</v>
      </c>
      <c r="F399" s="101">
        <v>675.7</v>
      </c>
      <c r="G399" s="101">
        <v>640.70000000000005</v>
      </c>
      <c r="H399" s="101">
        <v>392.4</v>
      </c>
      <c r="I399" s="101">
        <v>1.1000000000000001</v>
      </c>
      <c r="J399" s="70">
        <v>0</v>
      </c>
    </row>
    <row r="400" spans="1:10" ht="15" customHeight="1" x14ac:dyDescent="0.3">
      <c r="A400" s="70" t="s">
        <v>3765</v>
      </c>
      <c r="B400" s="70" t="s">
        <v>3766</v>
      </c>
      <c r="C400" s="101">
        <v>281.39999999999998</v>
      </c>
      <c r="D400" s="101">
        <v>330.1</v>
      </c>
      <c r="E400" s="101">
        <v>379.9</v>
      </c>
      <c r="F400" s="101">
        <v>133.69999999999999</v>
      </c>
      <c r="G400" s="101">
        <v>157.6</v>
      </c>
      <c r="H400" s="101">
        <v>169.5</v>
      </c>
      <c r="I400" s="101">
        <v>1.1000000000000001</v>
      </c>
      <c r="J400" s="70">
        <v>0</v>
      </c>
    </row>
    <row r="401" spans="1:10" ht="15" customHeight="1" x14ac:dyDescent="0.3">
      <c r="A401" s="70" t="s">
        <v>3767</v>
      </c>
      <c r="B401" s="70" t="s">
        <v>3768</v>
      </c>
      <c r="C401" s="101">
        <v>7.6</v>
      </c>
      <c r="D401" s="101">
        <v>6.4</v>
      </c>
      <c r="E401" s="101">
        <v>9.8000000000000007</v>
      </c>
      <c r="F401" s="101">
        <v>5.9</v>
      </c>
      <c r="G401" s="101">
        <v>3.7</v>
      </c>
      <c r="H401" s="101">
        <v>1.5</v>
      </c>
      <c r="I401" s="101">
        <v>1.1000000000000001</v>
      </c>
      <c r="J401" s="70">
        <v>0.04</v>
      </c>
    </row>
    <row r="402" spans="1:10" ht="15" customHeight="1" x14ac:dyDescent="0.3">
      <c r="A402" s="70" t="s">
        <v>3769</v>
      </c>
      <c r="B402" s="70" t="s">
        <v>3770</v>
      </c>
      <c r="C402" s="101">
        <v>58.4</v>
      </c>
      <c r="D402" s="101">
        <v>51.6</v>
      </c>
      <c r="E402" s="101">
        <v>51</v>
      </c>
      <c r="F402" s="101">
        <v>27.7</v>
      </c>
      <c r="G402" s="101">
        <v>30.4</v>
      </c>
      <c r="H402" s="101">
        <v>16.5</v>
      </c>
      <c r="I402" s="101">
        <v>1.1000000000000001</v>
      </c>
      <c r="J402" s="70">
        <v>0</v>
      </c>
    </row>
    <row r="403" spans="1:10" ht="15" customHeight="1" x14ac:dyDescent="0.3">
      <c r="A403" s="70" t="s">
        <v>3771</v>
      </c>
      <c r="B403" s="70" t="s">
        <v>3772</v>
      </c>
      <c r="C403" s="101">
        <v>32.700000000000003</v>
      </c>
      <c r="D403" s="101">
        <v>27.8</v>
      </c>
      <c r="E403" s="101">
        <v>46.3</v>
      </c>
      <c r="F403" s="101">
        <v>19.899999999999999</v>
      </c>
      <c r="G403" s="101">
        <v>20</v>
      </c>
      <c r="H403" s="101">
        <v>9.6</v>
      </c>
      <c r="I403" s="101">
        <v>1.1000000000000001</v>
      </c>
      <c r="J403" s="70">
        <v>0.01</v>
      </c>
    </row>
    <row r="404" spans="1:10" ht="15" customHeight="1" x14ac:dyDescent="0.3">
      <c r="A404" s="70" t="s">
        <v>3773</v>
      </c>
      <c r="B404" s="70" t="s">
        <v>3774</v>
      </c>
      <c r="C404" s="101">
        <v>505.1</v>
      </c>
      <c r="D404" s="101">
        <v>474.8</v>
      </c>
      <c r="E404" s="101">
        <v>441.3</v>
      </c>
      <c r="F404" s="101">
        <v>293.2</v>
      </c>
      <c r="G404" s="101">
        <v>276.5</v>
      </c>
      <c r="H404" s="101">
        <v>88.3</v>
      </c>
      <c r="I404" s="101">
        <v>1.1000000000000001</v>
      </c>
      <c r="J404" s="70">
        <v>0.02</v>
      </c>
    </row>
    <row r="405" spans="1:10" ht="15" customHeight="1" x14ac:dyDescent="0.3">
      <c r="A405" s="70" t="s">
        <v>3775</v>
      </c>
      <c r="B405" s="70" t="s">
        <v>3776</v>
      </c>
      <c r="C405" s="101">
        <v>7.8</v>
      </c>
      <c r="D405" s="101">
        <v>13.9</v>
      </c>
      <c r="E405" s="101">
        <v>23.2</v>
      </c>
      <c r="F405" s="101">
        <v>5.8</v>
      </c>
      <c r="G405" s="101">
        <v>10.1</v>
      </c>
      <c r="H405" s="101">
        <v>4.7</v>
      </c>
      <c r="I405" s="101">
        <v>1.1000000000000001</v>
      </c>
      <c r="J405" s="70">
        <v>0.04</v>
      </c>
    </row>
    <row r="406" spans="1:10" ht="15" customHeight="1" x14ac:dyDescent="0.3">
      <c r="A406" s="70" t="s">
        <v>3777</v>
      </c>
      <c r="B406" s="70" t="s">
        <v>3778</v>
      </c>
      <c r="C406" s="101">
        <v>1252.9000000000001</v>
      </c>
      <c r="D406" s="101">
        <v>941.6</v>
      </c>
      <c r="E406" s="101">
        <v>270.7</v>
      </c>
      <c r="F406" s="101">
        <v>396</v>
      </c>
      <c r="G406" s="101">
        <v>354.8</v>
      </c>
      <c r="H406" s="101">
        <v>386.2</v>
      </c>
      <c r="I406" s="101">
        <v>1.1000000000000001</v>
      </c>
      <c r="J406" s="70">
        <v>0.03</v>
      </c>
    </row>
    <row r="407" spans="1:10" ht="15" customHeight="1" x14ac:dyDescent="0.3">
      <c r="A407" s="70" t="s">
        <v>3779</v>
      </c>
      <c r="B407" s="70" t="s">
        <v>3780</v>
      </c>
      <c r="C407" s="101">
        <v>245.4</v>
      </c>
      <c r="D407" s="101">
        <v>232.5</v>
      </c>
      <c r="E407" s="101">
        <v>140.6</v>
      </c>
      <c r="F407" s="101">
        <v>105.2</v>
      </c>
      <c r="G407" s="101">
        <v>143</v>
      </c>
      <c r="H407" s="101">
        <v>36.799999999999997</v>
      </c>
      <c r="I407" s="101">
        <v>1.1000000000000001</v>
      </c>
      <c r="J407" s="70">
        <v>0.03</v>
      </c>
    </row>
    <row r="408" spans="1:10" ht="15" customHeight="1" x14ac:dyDescent="0.3">
      <c r="A408" s="70" t="s">
        <v>3781</v>
      </c>
      <c r="B408" s="70" t="s">
        <v>3782</v>
      </c>
      <c r="C408" s="101">
        <v>103.6</v>
      </c>
      <c r="D408" s="101">
        <v>215.4</v>
      </c>
      <c r="E408" s="101">
        <v>213.5</v>
      </c>
      <c r="F408" s="101">
        <v>79.099999999999994</v>
      </c>
      <c r="G408" s="101">
        <v>92.4</v>
      </c>
      <c r="H408" s="101">
        <v>73.8</v>
      </c>
      <c r="I408" s="101">
        <v>1.1000000000000001</v>
      </c>
      <c r="J408" s="70">
        <v>0</v>
      </c>
    </row>
    <row r="409" spans="1:10" ht="15" customHeight="1" x14ac:dyDescent="0.3">
      <c r="A409" s="70" t="s">
        <v>3783</v>
      </c>
      <c r="B409" s="70" t="s">
        <v>3784</v>
      </c>
      <c r="C409" s="101">
        <v>2037</v>
      </c>
      <c r="D409" s="101">
        <v>2249.3000000000002</v>
      </c>
      <c r="E409" s="101">
        <v>2063.6999999999998</v>
      </c>
      <c r="F409" s="101">
        <v>1011.1</v>
      </c>
      <c r="G409" s="101">
        <v>915.8</v>
      </c>
      <c r="H409" s="101">
        <v>983.6</v>
      </c>
      <c r="I409" s="101">
        <v>1.1000000000000001</v>
      </c>
      <c r="J409" s="70">
        <v>0</v>
      </c>
    </row>
    <row r="410" spans="1:10" ht="15" customHeight="1" x14ac:dyDescent="0.3">
      <c r="A410" s="70" t="s">
        <v>3785</v>
      </c>
      <c r="B410" s="70" t="s">
        <v>3786</v>
      </c>
      <c r="C410" s="101">
        <v>210.3</v>
      </c>
      <c r="D410" s="101">
        <v>194.1</v>
      </c>
      <c r="E410" s="101">
        <v>135.69999999999999</v>
      </c>
      <c r="F410" s="101">
        <v>116.6</v>
      </c>
      <c r="G410" s="101">
        <v>100.1</v>
      </c>
      <c r="H410" s="101">
        <v>30.1</v>
      </c>
      <c r="I410" s="101">
        <v>1.1000000000000001</v>
      </c>
      <c r="J410" s="70">
        <v>0.03</v>
      </c>
    </row>
    <row r="411" spans="1:10" ht="15" customHeight="1" x14ac:dyDescent="0.3">
      <c r="A411" s="70" t="s">
        <v>3787</v>
      </c>
      <c r="B411" s="70" t="s">
        <v>3788</v>
      </c>
      <c r="C411" s="101">
        <v>58.7</v>
      </c>
      <c r="D411" s="101">
        <v>88.1</v>
      </c>
      <c r="E411" s="101">
        <v>46.9</v>
      </c>
      <c r="F411" s="101">
        <v>30.9</v>
      </c>
      <c r="G411" s="101">
        <v>28.5</v>
      </c>
      <c r="H411" s="101">
        <v>29.2</v>
      </c>
      <c r="I411" s="101">
        <v>1.1000000000000001</v>
      </c>
      <c r="J411" s="70">
        <v>0</v>
      </c>
    </row>
    <row r="412" spans="1:10" ht="15" customHeight="1" x14ac:dyDescent="0.3">
      <c r="A412" s="70" t="s">
        <v>3789</v>
      </c>
      <c r="B412" s="70" t="s">
        <v>3790</v>
      </c>
      <c r="C412" s="101">
        <v>108.4</v>
      </c>
      <c r="D412" s="101">
        <v>130.69999999999999</v>
      </c>
      <c r="E412" s="101">
        <v>92.4</v>
      </c>
      <c r="F412" s="101">
        <v>78.5</v>
      </c>
      <c r="G412" s="101">
        <v>50.9</v>
      </c>
      <c r="H412" s="101">
        <v>22</v>
      </c>
      <c r="I412" s="101">
        <v>1.1000000000000001</v>
      </c>
      <c r="J412" s="70">
        <v>0.02</v>
      </c>
    </row>
    <row r="413" spans="1:10" ht="15" customHeight="1" x14ac:dyDescent="0.3">
      <c r="A413" s="70" t="s">
        <v>3791</v>
      </c>
      <c r="B413" s="70" t="s">
        <v>3792</v>
      </c>
      <c r="C413" s="101">
        <v>186.6</v>
      </c>
      <c r="D413" s="101">
        <v>182.7</v>
      </c>
      <c r="E413" s="101">
        <v>178.5</v>
      </c>
      <c r="F413" s="101">
        <v>107.9</v>
      </c>
      <c r="G413" s="101">
        <v>93.1</v>
      </c>
      <c r="H413" s="101">
        <v>48.8</v>
      </c>
      <c r="I413" s="101">
        <v>1.1000000000000001</v>
      </c>
      <c r="J413" s="70">
        <v>0</v>
      </c>
    </row>
    <row r="414" spans="1:10" ht="15" customHeight="1" x14ac:dyDescent="0.3">
      <c r="A414" s="70" t="s">
        <v>3793</v>
      </c>
      <c r="B414" s="70" t="s">
        <v>3794</v>
      </c>
      <c r="C414" s="101">
        <v>4.2</v>
      </c>
      <c r="D414" s="101">
        <v>7.3</v>
      </c>
      <c r="E414" s="101">
        <v>6.6</v>
      </c>
      <c r="F414" s="101">
        <v>1.9</v>
      </c>
      <c r="G414" s="101">
        <v>2.5</v>
      </c>
      <c r="H414" s="101">
        <v>3.8</v>
      </c>
      <c r="I414" s="101">
        <v>1.1000000000000001</v>
      </c>
      <c r="J414" s="70">
        <v>0.01</v>
      </c>
    </row>
    <row r="415" spans="1:10" ht="15" customHeight="1" x14ac:dyDescent="0.3">
      <c r="A415" s="70" t="s">
        <v>3795</v>
      </c>
      <c r="B415" s="70" t="s">
        <v>3796</v>
      </c>
      <c r="C415" s="101">
        <v>7.5</v>
      </c>
      <c r="D415" s="101">
        <v>5.3</v>
      </c>
      <c r="E415" s="101">
        <v>5.2</v>
      </c>
      <c r="F415" s="101">
        <v>3.2</v>
      </c>
      <c r="G415" s="101">
        <v>2.2999999999999998</v>
      </c>
      <c r="H415" s="101">
        <v>2.6</v>
      </c>
      <c r="I415" s="101">
        <v>1.1000000000000001</v>
      </c>
      <c r="J415" s="70">
        <v>0.02</v>
      </c>
    </row>
    <row r="416" spans="1:10" ht="15" customHeight="1" x14ac:dyDescent="0.3">
      <c r="A416" s="70" t="s">
        <v>3797</v>
      </c>
      <c r="B416" s="70" t="s">
        <v>3798</v>
      </c>
      <c r="C416" s="101">
        <v>25.2</v>
      </c>
      <c r="D416" s="101">
        <v>22.9</v>
      </c>
      <c r="E416" s="101">
        <v>16.7</v>
      </c>
      <c r="F416" s="101">
        <v>16.2</v>
      </c>
      <c r="G416" s="101">
        <v>9</v>
      </c>
      <c r="H416" s="101">
        <v>4.2</v>
      </c>
      <c r="I416" s="101">
        <v>1.1000000000000001</v>
      </c>
      <c r="J416" s="70">
        <v>0.03</v>
      </c>
    </row>
    <row r="417" spans="1:10" ht="15" customHeight="1" x14ac:dyDescent="0.3">
      <c r="A417" s="70" t="s">
        <v>3799</v>
      </c>
      <c r="B417" s="70" t="s">
        <v>3800</v>
      </c>
      <c r="C417" s="101">
        <v>8.6999999999999993</v>
      </c>
      <c r="D417" s="101">
        <v>6.8</v>
      </c>
      <c r="E417" s="101">
        <v>9.1</v>
      </c>
      <c r="F417" s="101">
        <v>4.9000000000000004</v>
      </c>
      <c r="G417" s="101">
        <v>3.4</v>
      </c>
      <c r="H417" s="101">
        <v>2.8</v>
      </c>
      <c r="I417" s="101">
        <v>1.1000000000000001</v>
      </c>
      <c r="J417" s="70">
        <v>0</v>
      </c>
    </row>
    <row r="418" spans="1:10" ht="15" customHeight="1" x14ac:dyDescent="0.3">
      <c r="A418" s="70" t="s">
        <v>3801</v>
      </c>
      <c r="B418" s="70" t="s">
        <v>3802</v>
      </c>
      <c r="C418" s="101">
        <v>1236.2</v>
      </c>
      <c r="D418" s="101">
        <v>1314.4</v>
      </c>
      <c r="E418" s="101">
        <v>1091.0999999999999</v>
      </c>
      <c r="F418" s="101">
        <v>630.4</v>
      </c>
      <c r="G418" s="101">
        <v>558.4</v>
      </c>
      <c r="H418" s="101">
        <v>462.5</v>
      </c>
      <c r="I418" s="101">
        <v>1.1000000000000001</v>
      </c>
      <c r="J418" s="70">
        <v>0</v>
      </c>
    </row>
    <row r="419" spans="1:10" ht="15" customHeight="1" x14ac:dyDescent="0.3">
      <c r="A419" s="70" t="s">
        <v>3803</v>
      </c>
      <c r="B419" s="70" t="s">
        <v>3071</v>
      </c>
      <c r="C419" s="101">
        <v>31</v>
      </c>
      <c r="D419" s="101">
        <v>31.3</v>
      </c>
      <c r="E419" s="101">
        <v>29</v>
      </c>
      <c r="F419" s="101">
        <v>25</v>
      </c>
      <c r="G419" s="101">
        <v>8.1999999999999993</v>
      </c>
      <c r="H419" s="101">
        <v>8.1999999999999993</v>
      </c>
      <c r="I419" s="101">
        <v>1.1000000000000001</v>
      </c>
      <c r="J419" s="70">
        <v>0.02</v>
      </c>
    </row>
    <row r="420" spans="1:10" ht="15" customHeight="1" x14ac:dyDescent="0.3">
      <c r="A420" s="70" t="s">
        <v>3804</v>
      </c>
      <c r="B420" s="70" t="s">
        <v>3805</v>
      </c>
      <c r="C420" s="101">
        <v>5.7</v>
      </c>
      <c r="D420" s="101">
        <v>3.2</v>
      </c>
      <c r="E420" s="101">
        <v>2.8</v>
      </c>
      <c r="F420" s="101">
        <v>2</v>
      </c>
      <c r="G420" s="101">
        <v>1.5</v>
      </c>
      <c r="H420" s="101">
        <v>1.7</v>
      </c>
      <c r="I420" s="101">
        <v>1.1000000000000001</v>
      </c>
      <c r="J420" s="70">
        <v>0.01</v>
      </c>
    </row>
    <row r="421" spans="1:10" ht="15" customHeight="1" x14ac:dyDescent="0.3">
      <c r="A421" s="70" t="s">
        <v>3806</v>
      </c>
      <c r="B421" s="70" t="s">
        <v>3807</v>
      </c>
      <c r="C421" s="101">
        <v>4.3</v>
      </c>
      <c r="D421" s="101">
        <v>3.8</v>
      </c>
      <c r="E421" s="101">
        <v>4</v>
      </c>
      <c r="F421" s="101">
        <v>2.6</v>
      </c>
      <c r="G421" s="101">
        <v>1.7</v>
      </c>
      <c r="H421" s="101">
        <v>1.2</v>
      </c>
      <c r="I421" s="101">
        <v>1.2</v>
      </c>
      <c r="J421" s="70">
        <v>0.02</v>
      </c>
    </row>
    <row r="422" spans="1:10" ht="15" customHeight="1" x14ac:dyDescent="0.3">
      <c r="A422" s="70" t="s">
        <v>3808</v>
      </c>
      <c r="B422" s="70" t="s">
        <v>3809</v>
      </c>
      <c r="C422" s="101">
        <v>182.5</v>
      </c>
      <c r="D422" s="101">
        <v>172.9</v>
      </c>
      <c r="E422" s="101">
        <v>165.9</v>
      </c>
      <c r="F422" s="101">
        <v>77.2</v>
      </c>
      <c r="G422" s="101">
        <v>125.6</v>
      </c>
      <c r="H422" s="101">
        <v>31.5</v>
      </c>
      <c r="I422" s="101">
        <v>1.2</v>
      </c>
      <c r="J422" s="70">
        <v>0.02</v>
      </c>
    </row>
    <row r="423" spans="1:10" ht="15" customHeight="1" x14ac:dyDescent="0.3">
      <c r="A423" s="70" t="s">
        <v>3810</v>
      </c>
      <c r="B423" s="70" t="s">
        <v>3811</v>
      </c>
      <c r="C423" s="101">
        <v>496.8</v>
      </c>
      <c r="D423" s="101">
        <v>472.2</v>
      </c>
      <c r="E423" s="101">
        <v>325.2</v>
      </c>
      <c r="F423" s="101">
        <v>222.3</v>
      </c>
      <c r="G423" s="101">
        <v>251.9</v>
      </c>
      <c r="H423" s="101">
        <v>107.4</v>
      </c>
      <c r="I423" s="101">
        <v>1.2</v>
      </c>
      <c r="J423" s="70">
        <v>0</v>
      </c>
    </row>
    <row r="424" spans="1:10" ht="15" customHeight="1" x14ac:dyDescent="0.3">
      <c r="A424" s="70" t="s">
        <v>3812</v>
      </c>
      <c r="B424" s="70" t="s">
        <v>3813</v>
      </c>
      <c r="C424" s="101">
        <v>152.6</v>
      </c>
      <c r="D424" s="101">
        <v>159.5</v>
      </c>
      <c r="E424" s="101">
        <v>153</v>
      </c>
      <c r="F424" s="101">
        <v>92.4</v>
      </c>
      <c r="G424" s="101">
        <v>78.599999999999994</v>
      </c>
      <c r="H424" s="101">
        <v>37.799999999999997</v>
      </c>
      <c r="I424" s="101">
        <v>1.2</v>
      </c>
      <c r="J424" s="70">
        <v>0</v>
      </c>
    </row>
    <row r="425" spans="1:10" ht="15" customHeight="1" x14ac:dyDescent="0.3">
      <c r="A425" s="70" t="s">
        <v>3814</v>
      </c>
      <c r="B425" s="70" t="s">
        <v>3815</v>
      </c>
      <c r="C425" s="101">
        <v>5.0999999999999996</v>
      </c>
      <c r="D425" s="101">
        <v>7.7</v>
      </c>
      <c r="E425" s="101">
        <v>8.6</v>
      </c>
      <c r="F425" s="101">
        <v>3.9</v>
      </c>
      <c r="G425" s="101">
        <v>2.8</v>
      </c>
      <c r="H425" s="101">
        <v>2.9</v>
      </c>
      <c r="I425" s="101">
        <v>1.2</v>
      </c>
      <c r="J425" s="70">
        <v>0.01</v>
      </c>
    </row>
    <row r="426" spans="1:10" ht="15" customHeight="1" x14ac:dyDescent="0.3">
      <c r="A426" s="70" t="s">
        <v>3816</v>
      </c>
      <c r="B426" s="70" t="s">
        <v>3817</v>
      </c>
      <c r="C426" s="101">
        <v>21.3</v>
      </c>
      <c r="D426" s="101">
        <v>25.9</v>
      </c>
      <c r="E426" s="101">
        <v>17.3</v>
      </c>
      <c r="F426" s="101">
        <v>14.7</v>
      </c>
      <c r="G426" s="101">
        <v>10.199999999999999</v>
      </c>
      <c r="H426" s="101">
        <v>3.9</v>
      </c>
      <c r="I426" s="101">
        <v>1.2</v>
      </c>
      <c r="J426" s="70">
        <v>0.02</v>
      </c>
    </row>
    <row r="427" spans="1:10" ht="15" customHeight="1" x14ac:dyDescent="0.3">
      <c r="A427" s="70" t="s">
        <v>3818</v>
      </c>
      <c r="B427" s="70" t="s">
        <v>3819</v>
      </c>
      <c r="C427" s="101">
        <v>2.8</v>
      </c>
      <c r="D427" s="101">
        <v>1.4</v>
      </c>
      <c r="E427" s="101">
        <v>2</v>
      </c>
      <c r="F427" s="101">
        <v>1.2</v>
      </c>
      <c r="G427" s="101">
        <v>0.7</v>
      </c>
      <c r="H427" s="101">
        <v>0.9</v>
      </c>
      <c r="I427" s="101">
        <v>1.2</v>
      </c>
      <c r="J427" s="70">
        <v>0.02</v>
      </c>
    </row>
    <row r="428" spans="1:10" ht="15" customHeight="1" x14ac:dyDescent="0.3">
      <c r="A428" s="70" t="s">
        <v>3820</v>
      </c>
      <c r="B428" s="70" t="s">
        <v>3821</v>
      </c>
      <c r="C428" s="101">
        <v>69.099999999999994</v>
      </c>
      <c r="D428" s="101">
        <v>82.3</v>
      </c>
      <c r="E428" s="101">
        <v>66.2</v>
      </c>
      <c r="F428" s="101">
        <v>44.7</v>
      </c>
      <c r="G428" s="101">
        <v>31.3</v>
      </c>
      <c r="H428" s="101">
        <v>21.3</v>
      </c>
      <c r="I428" s="101">
        <v>1.2</v>
      </c>
      <c r="J428" s="70">
        <v>0</v>
      </c>
    </row>
    <row r="429" spans="1:10" ht="15" customHeight="1" x14ac:dyDescent="0.3">
      <c r="A429" s="70" t="s">
        <v>3822</v>
      </c>
      <c r="B429" s="70" t="s">
        <v>3071</v>
      </c>
      <c r="C429" s="101">
        <v>39.6</v>
      </c>
      <c r="D429" s="101">
        <v>25.7</v>
      </c>
      <c r="E429" s="101">
        <v>14.9</v>
      </c>
      <c r="F429" s="101">
        <v>13.3</v>
      </c>
      <c r="G429" s="101">
        <v>11</v>
      </c>
      <c r="H429" s="101">
        <v>11.5</v>
      </c>
      <c r="I429" s="101">
        <v>1.2</v>
      </c>
      <c r="J429" s="70">
        <v>0.04</v>
      </c>
    </row>
    <row r="430" spans="1:10" ht="15" customHeight="1" x14ac:dyDescent="0.3">
      <c r="A430" s="70" t="s">
        <v>3823</v>
      </c>
      <c r="B430" s="70" t="s">
        <v>3824</v>
      </c>
      <c r="C430" s="101">
        <v>19.7</v>
      </c>
      <c r="D430" s="101">
        <v>13.4</v>
      </c>
      <c r="E430" s="101">
        <v>14.2</v>
      </c>
      <c r="F430" s="101">
        <v>11.1</v>
      </c>
      <c r="G430" s="101">
        <v>7.6</v>
      </c>
      <c r="H430" s="101">
        <v>2.5</v>
      </c>
      <c r="I430" s="101">
        <v>1.2</v>
      </c>
      <c r="J430" s="70">
        <v>0.03</v>
      </c>
    </row>
    <row r="431" spans="1:10" ht="15" customHeight="1" x14ac:dyDescent="0.3">
      <c r="A431" s="70" t="s">
        <v>3825</v>
      </c>
      <c r="B431" s="70" t="s">
        <v>3826</v>
      </c>
      <c r="C431" s="101">
        <v>6.1</v>
      </c>
      <c r="D431" s="101">
        <v>8.5</v>
      </c>
      <c r="E431" s="101">
        <v>10.199999999999999</v>
      </c>
      <c r="F431" s="101">
        <v>3.8</v>
      </c>
      <c r="G431" s="101">
        <v>3.6</v>
      </c>
      <c r="H431" s="101">
        <v>3.6</v>
      </c>
      <c r="I431" s="101">
        <v>1.2</v>
      </c>
      <c r="J431" s="70">
        <v>0</v>
      </c>
    </row>
    <row r="432" spans="1:10" ht="15" customHeight="1" x14ac:dyDescent="0.3">
      <c r="A432" s="70" t="s">
        <v>3827</v>
      </c>
      <c r="B432" s="70" t="s">
        <v>3828</v>
      </c>
      <c r="C432" s="101">
        <v>29.6</v>
      </c>
      <c r="D432" s="101">
        <v>25.5</v>
      </c>
      <c r="E432" s="101">
        <v>16.8</v>
      </c>
      <c r="F432" s="101">
        <v>15.5</v>
      </c>
      <c r="G432" s="101">
        <v>11.2</v>
      </c>
      <c r="H432" s="101">
        <v>5.4</v>
      </c>
      <c r="I432" s="101">
        <v>1.2</v>
      </c>
      <c r="J432" s="70">
        <v>0.01</v>
      </c>
    </row>
    <row r="433" spans="1:10" ht="15" customHeight="1" x14ac:dyDescent="0.3">
      <c r="A433" s="70" t="s">
        <v>3829</v>
      </c>
      <c r="B433" s="70" t="s">
        <v>3830</v>
      </c>
      <c r="C433" s="101">
        <v>8.6999999999999993</v>
      </c>
      <c r="D433" s="101">
        <v>8.5</v>
      </c>
      <c r="E433" s="101">
        <v>7.2</v>
      </c>
      <c r="F433" s="101">
        <v>3.3</v>
      </c>
      <c r="G433" s="101">
        <v>4.5</v>
      </c>
      <c r="H433" s="101">
        <v>3</v>
      </c>
      <c r="I433" s="101">
        <v>1.2</v>
      </c>
      <c r="J433" s="70">
        <v>0</v>
      </c>
    </row>
    <row r="434" spans="1:10" ht="15" customHeight="1" x14ac:dyDescent="0.3">
      <c r="A434" s="70" t="s">
        <v>3831</v>
      </c>
      <c r="B434" s="70" t="s">
        <v>3832</v>
      </c>
      <c r="C434" s="101">
        <v>28.3</v>
      </c>
      <c r="D434" s="101">
        <v>21.7</v>
      </c>
      <c r="E434" s="101">
        <v>16.399999999999999</v>
      </c>
      <c r="F434" s="101">
        <v>9.9</v>
      </c>
      <c r="G434" s="101">
        <v>5.3</v>
      </c>
      <c r="H434" s="101">
        <v>14.3</v>
      </c>
      <c r="I434" s="101">
        <v>1.2</v>
      </c>
      <c r="J434" s="70">
        <v>0.02</v>
      </c>
    </row>
    <row r="435" spans="1:10" ht="15" customHeight="1" x14ac:dyDescent="0.3">
      <c r="A435" s="70" t="s">
        <v>3833</v>
      </c>
      <c r="B435" s="70" t="s">
        <v>3834</v>
      </c>
      <c r="C435" s="101">
        <v>1476.2</v>
      </c>
      <c r="D435" s="101">
        <v>1348.8</v>
      </c>
      <c r="E435" s="101">
        <v>1020.6</v>
      </c>
      <c r="F435" s="101">
        <v>735.7</v>
      </c>
      <c r="G435" s="101">
        <v>620.79999999999995</v>
      </c>
      <c r="H435" s="101">
        <v>352</v>
      </c>
      <c r="I435" s="101">
        <v>1.2</v>
      </c>
      <c r="J435" s="70">
        <v>0</v>
      </c>
    </row>
    <row r="436" spans="1:10" ht="15" customHeight="1" x14ac:dyDescent="0.3">
      <c r="A436" s="70" t="s">
        <v>3835</v>
      </c>
      <c r="B436" s="70" t="s">
        <v>3836</v>
      </c>
      <c r="C436" s="101">
        <v>16</v>
      </c>
      <c r="D436" s="101">
        <v>18.7</v>
      </c>
      <c r="E436" s="101">
        <v>18.2</v>
      </c>
      <c r="F436" s="101">
        <v>12.7</v>
      </c>
      <c r="G436" s="101">
        <v>6.4</v>
      </c>
      <c r="H436" s="101">
        <v>4.3</v>
      </c>
      <c r="I436" s="101">
        <v>1.2</v>
      </c>
      <c r="J436" s="70">
        <v>0.01</v>
      </c>
    </row>
    <row r="437" spans="1:10" ht="15" customHeight="1" x14ac:dyDescent="0.3">
      <c r="A437" s="70" t="s">
        <v>3837</v>
      </c>
      <c r="B437" s="70" t="s">
        <v>3838</v>
      </c>
      <c r="C437" s="101">
        <v>41.1</v>
      </c>
      <c r="D437" s="101">
        <v>26.8</v>
      </c>
      <c r="E437" s="101">
        <v>49.6</v>
      </c>
      <c r="F437" s="101">
        <v>23.2</v>
      </c>
      <c r="G437" s="101">
        <v>8</v>
      </c>
      <c r="H437" s="101">
        <v>20.9</v>
      </c>
      <c r="I437" s="101">
        <v>1.2</v>
      </c>
      <c r="J437" s="70">
        <v>0.02</v>
      </c>
    </row>
    <row r="438" spans="1:10" ht="15" customHeight="1" x14ac:dyDescent="0.3">
      <c r="A438" s="70" t="s">
        <v>3839</v>
      </c>
      <c r="B438" s="70" t="s">
        <v>3840</v>
      </c>
      <c r="C438" s="101">
        <v>15.7</v>
      </c>
      <c r="D438" s="101">
        <v>10.3</v>
      </c>
      <c r="E438" s="101">
        <v>27.4</v>
      </c>
      <c r="F438" s="101">
        <v>8</v>
      </c>
      <c r="G438" s="101">
        <v>10.4</v>
      </c>
      <c r="H438" s="101">
        <v>5.3</v>
      </c>
      <c r="I438" s="101">
        <v>1.2</v>
      </c>
      <c r="J438" s="70">
        <v>0.03</v>
      </c>
    </row>
    <row r="439" spans="1:10" ht="15" customHeight="1" x14ac:dyDescent="0.3">
      <c r="A439" s="70" t="s">
        <v>3841</v>
      </c>
      <c r="B439" s="70" t="s">
        <v>3842</v>
      </c>
      <c r="C439" s="101">
        <v>29</v>
      </c>
      <c r="D439" s="101">
        <v>23.1</v>
      </c>
      <c r="E439" s="101">
        <v>30.1</v>
      </c>
      <c r="F439" s="101">
        <v>10.8</v>
      </c>
      <c r="G439" s="101">
        <v>15</v>
      </c>
      <c r="H439" s="101">
        <v>10.6</v>
      </c>
      <c r="I439" s="101">
        <v>1.2</v>
      </c>
      <c r="J439" s="70">
        <v>0</v>
      </c>
    </row>
    <row r="440" spans="1:10" ht="15" customHeight="1" x14ac:dyDescent="0.3">
      <c r="A440" s="70" t="s">
        <v>3843</v>
      </c>
      <c r="B440" s="70" t="s">
        <v>3844</v>
      </c>
      <c r="C440" s="101">
        <v>190.8</v>
      </c>
      <c r="D440" s="101">
        <v>177</v>
      </c>
      <c r="E440" s="101">
        <v>168.8</v>
      </c>
      <c r="F440" s="101">
        <v>83.6</v>
      </c>
      <c r="G440" s="101">
        <v>73.2</v>
      </c>
      <c r="H440" s="101">
        <v>80.7</v>
      </c>
      <c r="I440" s="101">
        <v>1.2</v>
      </c>
      <c r="J440" s="70">
        <v>0</v>
      </c>
    </row>
    <row r="441" spans="1:10" ht="15" customHeight="1" x14ac:dyDescent="0.3">
      <c r="A441" s="70" t="s">
        <v>3845</v>
      </c>
      <c r="B441" s="70" t="s">
        <v>3846</v>
      </c>
      <c r="C441" s="101">
        <v>406</v>
      </c>
      <c r="D441" s="101">
        <v>645.4</v>
      </c>
      <c r="E441" s="101">
        <v>625.70000000000005</v>
      </c>
      <c r="F441" s="101">
        <v>179.4</v>
      </c>
      <c r="G441" s="101">
        <v>242.1</v>
      </c>
      <c r="H441" s="101">
        <v>319.2</v>
      </c>
      <c r="I441" s="101">
        <v>1.2</v>
      </c>
      <c r="J441" s="70">
        <v>0</v>
      </c>
    </row>
    <row r="442" spans="1:10" ht="15" customHeight="1" x14ac:dyDescent="0.3">
      <c r="A442" s="70" t="s">
        <v>3847</v>
      </c>
      <c r="B442" s="70" t="s">
        <v>3811</v>
      </c>
      <c r="C442" s="101">
        <v>260.39999999999998</v>
      </c>
      <c r="D442" s="101">
        <v>244.1</v>
      </c>
      <c r="E442" s="101">
        <v>144.6</v>
      </c>
      <c r="F442" s="101">
        <v>124.3</v>
      </c>
      <c r="G442" s="101">
        <v>118.8</v>
      </c>
      <c r="H442" s="101">
        <v>43.5</v>
      </c>
      <c r="I442" s="101">
        <v>1.2</v>
      </c>
      <c r="J442" s="70">
        <v>0.01</v>
      </c>
    </row>
    <row r="443" spans="1:10" ht="15" customHeight="1" x14ac:dyDescent="0.3">
      <c r="A443" s="70" t="s">
        <v>3848</v>
      </c>
      <c r="B443" s="70" t="s">
        <v>3849</v>
      </c>
      <c r="C443" s="101">
        <v>25.8</v>
      </c>
      <c r="D443" s="101">
        <v>30.1</v>
      </c>
      <c r="E443" s="101">
        <v>14.3</v>
      </c>
      <c r="F443" s="101">
        <v>14.3</v>
      </c>
      <c r="G443" s="101">
        <v>8.1</v>
      </c>
      <c r="H443" s="101">
        <v>8.6</v>
      </c>
      <c r="I443" s="101">
        <v>1.2</v>
      </c>
      <c r="J443" s="70">
        <v>0.01</v>
      </c>
    </row>
    <row r="444" spans="1:10" ht="15" customHeight="1" x14ac:dyDescent="0.3">
      <c r="A444" s="70" t="s">
        <v>3850</v>
      </c>
      <c r="B444" s="70" t="s">
        <v>3851</v>
      </c>
      <c r="C444" s="101">
        <v>297.3</v>
      </c>
      <c r="D444" s="101">
        <v>327.60000000000002</v>
      </c>
      <c r="E444" s="101">
        <v>217.9</v>
      </c>
      <c r="F444" s="101">
        <v>223.6</v>
      </c>
      <c r="G444" s="101">
        <v>99.8</v>
      </c>
      <c r="H444" s="101">
        <v>47.8</v>
      </c>
      <c r="I444" s="101">
        <v>1.2</v>
      </c>
      <c r="J444" s="70">
        <v>0.03</v>
      </c>
    </row>
    <row r="445" spans="1:10" ht="15" customHeight="1" x14ac:dyDescent="0.3">
      <c r="A445" s="70" t="s">
        <v>3852</v>
      </c>
      <c r="B445" s="70" t="s">
        <v>3853</v>
      </c>
      <c r="C445" s="101">
        <v>6.6</v>
      </c>
      <c r="D445" s="101">
        <v>6.3</v>
      </c>
      <c r="E445" s="101">
        <v>7.6</v>
      </c>
      <c r="F445" s="101">
        <v>3.4</v>
      </c>
      <c r="G445" s="101">
        <v>3.9</v>
      </c>
      <c r="H445" s="101">
        <v>1.7</v>
      </c>
      <c r="I445" s="101">
        <v>1.2</v>
      </c>
      <c r="J445" s="70">
        <v>0.01</v>
      </c>
    </row>
    <row r="446" spans="1:10" ht="15" customHeight="1" x14ac:dyDescent="0.3">
      <c r="A446" s="70" t="s">
        <v>3854</v>
      </c>
      <c r="B446" s="70" t="s">
        <v>3855</v>
      </c>
      <c r="C446" s="101">
        <v>240.1</v>
      </c>
      <c r="D446" s="101">
        <v>255.7</v>
      </c>
      <c r="E446" s="101">
        <v>225.1</v>
      </c>
      <c r="F446" s="101">
        <v>97.3</v>
      </c>
      <c r="G446" s="101">
        <v>72.900000000000006</v>
      </c>
      <c r="H446" s="101">
        <v>147.1</v>
      </c>
      <c r="I446" s="101">
        <v>1.2</v>
      </c>
      <c r="J446" s="70">
        <v>0</v>
      </c>
    </row>
    <row r="447" spans="1:10" ht="15" customHeight="1" x14ac:dyDescent="0.3">
      <c r="A447" s="70" t="s">
        <v>3856</v>
      </c>
      <c r="B447" s="70" t="s">
        <v>3857</v>
      </c>
      <c r="C447" s="101">
        <v>7.6</v>
      </c>
      <c r="D447" s="101">
        <v>8</v>
      </c>
      <c r="E447" s="101">
        <v>6.6</v>
      </c>
      <c r="F447" s="101">
        <v>4.4000000000000004</v>
      </c>
      <c r="G447" s="101">
        <v>2.7</v>
      </c>
      <c r="H447" s="101">
        <v>2.7</v>
      </c>
      <c r="I447" s="101">
        <v>1.2</v>
      </c>
      <c r="J447" s="70">
        <v>0</v>
      </c>
    </row>
    <row r="448" spans="1:10" ht="15" customHeight="1" x14ac:dyDescent="0.3">
      <c r="A448" s="70" t="s">
        <v>3858</v>
      </c>
      <c r="B448" s="70" t="s">
        <v>3859</v>
      </c>
      <c r="C448" s="101">
        <v>17.5</v>
      </c>
      <c r="D448" s="101">
        <v>21.5</v>
      </c>
      <c r="E448" s="101">
        <v>16</v>
      </c>
      <c r="F448" s="101">
        <v>14</v>
      </c>
      <c r="G448" s="101">
        <v>7.5</v>
      </c>
      <c r="H448" s="101">
        <v>2.6</v>
      </c>
      <c r="I448" s="101">
        <v>1.2</v>
      </c>
      <c r="J448" s="70">
        <v>0.04</v>
      </c>
    </row>
    <row r="449" spans="1:10" ht="15" customHeight="1" x14ac:dyDescent="0.3">
      <c r="A449" s="70" t="s">
        <v>3860</v>
      </c>
      <c r="B449" s="70" t="s">
        <v>3861</v>
      </c>
      <c r="C449" s="101">
        <v>24.2</v>
      </c>
      <c r="D449" s="101">
        <v>24.5</v>
      </c>
      <c r="E449" s="101">
        <v>23.6</v>
      </c>
      <c r="F449" s="101">
        <v>13</v>
      </c>
      <c r="G449" s="101">
        <v>10.5</v>
      </c>
      <c r="H449" s="101">
        <v>8.1999999999999993</v>
      </c>
      <c r="I449" s="101">
        <v>1.2</v>
      </c>
      <c r="J449" s="70">
        <v>0</v>
      </c>
    </row>
    <row r="450" spans="1:10" ht="15" customHeight="1" x14ac:dyDescent="0.3">
      <c r="A450" s="70" t="s">
        <v>3862</v>
      </c>
      <c r="B450" s="70" t="s">
        <v>3863</v>
      </c>
      <c r="C450" s="101">
        <v>197.5</v>
      </c>
      <c r="D450" s="101">
        <v>196.2</v>
      </c>
      <c r="E450" s="101">
        <v>131</v>
      </c>
      <c r="F450" s="101">
        <v>89.5</v>
      </c>
      <c r="G450" s="101">
        <v>93</v>
      </c>
      <c r="H450" s="101">
        <v>46.8</v>
      </c>
      <c r="I450" s="101">
        <v>1.2</v>
      </c>
      <c r="J450" s="70">
        <v>0</v>
      </c>
    </row>
    <row r="451" spans="1:10" ht="15" customHeight="1" x14ac:dyDescent="0.3">
      <c r="A451" s="70" t="s">
        <v>3864</v>
      </c>
      <c r="B451" s="70" t="s">
        <v>3865</v>
      </c>
      <c r="C451" s="101">
        <v>44.1</v>
      </c>
      <c r="D451" s="101">
        <v>86.9</v>
      </c>
      <c r="E451" s="101">
        <v>74.7</v>
      </c>
      <c r="F451" s="101">
        <v>35.799999999999997</v>
      </c>
      <c r="G451" s="101">
        <v>39.4</v>
      </c>
      <c r="H451" s="101">
        <v>14.8</v>
      </c>
      <c r="I451" s="101">
        <v>1.2</v>
      </c>
      <c r="J451" s="70">
        <v>0.01</v>
      </c>
    </row>
    <row r="452" spans="1:10" ht="15" customHeight="1" x14ac:dyDescent="0.3">
      <c r="A452" s="70" t="s">
        <v>3866</v>
      </c>
      <c r="B452" s="70" t="s">
        <v>3867</v>
      </c>
      <c r="C452" s="101">
        <v>12.7</v>
      </c>
      <c r="D452" s="101">
        <v>18</v>
      </c>
      <c r="E452" s="101">
        <v>8.5</v>
      </c>
      <c r="F452" s="101">
        <v>9.5</v>
      </c>
      <c r="G452" s="101">
        <v>5.0999999999999996</v>
      </c>
      <c r="H452" s="101">
        <v>2.5</v>
      </c>
      <c r="I452" s="101">
        <v>1.2</v>
      </c>
      <c r="J452" s="70">
        <v>0.03</v>
      </c>
    </row>
    <row r="453" spans="1:10" ht="15" customHeight="1" x14ac:dyDescent="0.3">
      <c r="A453" s="70" t="s">
        <v>3868</v>
      </c>
      <c r="B453" s="70" t="s">
        <v>3869</v>
      </c>
      <c r="C453" s="101">
        <v>17</v>
      </c>
      <c r="D453" s="101">
        <v>16.2</v>
      </c>
      <c r="E453" s="101">
        <v>13.9</v>
      </c>
      <c r="F453" s="101">
        <v>4.4000000000000004</v>
      </c>
      <c r="G453" s="101">
        <v>7.1</v>
      </c>
      <c r="H453" s="101">
        <v>9</v>
      </c>
      <c r="I453" s="101">
        <v>1.2</v>
      </c>
      <c r="J453" s="70">
        <v>0</v>
      </c>
    </row>
    <row r="454" spans="1:10" ht="15" customHeight="1" x14ac:dyDescent="0.3">
      <c r="A454" s="70" t="s">
        <v>3870</v>
      </c>
      <c r="B454" s="70" t="s">
        <v>3871</v>
      </c>
      <c r="C454" s="101">
        <v>8.5</v>
      </c>
      <c r="D454" s="101">
        <v>11.3</v>
      </c>
      <c r="E454" s="101">
        <v>7.7</v>
      </c>
      <c r="F454" s="101">
        <v>3.6</v>
      </c>
      <c r="G454" s="101">
        <v>4.5999999999999996</v>
      </c>
      <c r="H454" s="101">
        <v>3.7</v>
      </c>
      <c r="I454" s="101">
        <v>1.2</v>
      </c>
      <c r="J454" s="70">
        <v>0</v>
      </c>
    </row>
    <row r="455" spans="1:10" ht="15" customHeight="1" x14ac:dyDescent="0.3">
      <c r="A455" s="70" t="s">
        <v>3872</v>
      </c>
      <c r="B455" s="70" t="s">
        <v>3873</v>
      </c>
      <c r="C455" s="101">
        <v>10</v>
      </c>
      <c r="D455" s="101">
        <v>11.6</v>
      </c>
      <c r="E455" s="101">
        <v>10.4</v>
      </c>
      <c r="F455" s="101">
        <v>6.7</v>
      </c>
      <c r="G455" s="101">
        <v>5.0999999999999996</v>
      </c>
      <c r="H455" s="101">
        <v>2.2000000000000002</v>
      </c>
      <c r="I455" s="101">
        <v>1.2</v>
      </c>
      <c r="J455" s="70">
        <v>0.01</v>
      </c>
    </row>
    <row r="456" spans="1:10" ht="15" customHeight="1" x14ac:dyDescent="0.3">
      <c r="A456" s="70" t="s">
        <v>3874</v>
      </c>
      <c r="B456" s="70" t="s">
        <v>3875</v>
      </c>
      <c r="C456" s="101">
        <v>51.9</v>
      </c>
      <c r="D456" s="101">
        <v>60.8</v>
      </c>
      <c r="E456" s="101">
        <v>53.3</v>
      </c>
      <c r="F456" s="101">
        <v>29.2</v>
      </c>
      <c r="G456" s="101">
        <v>21</v>
      </c>
      <c r="H456" s="101">
        <v>21.9</v>
      </c>
      <c r="I456" s="101">
        <v>1.2</v>
      </c>
      <c r="J456" s="70">
        <v>0</v>
      </c>
    </row>
    <row r="457" spans="1:10" ht="15" customHeight="1" x14ac:dyDescent="0.3">
      <c r="A457" s="70" t="s">
        <v>3876</v>
      </c>
      <c r="B457" s="70" t="s">
        <v>3877</v>
      </c>
      <c r="C457" s="101">
        <v>43.9</v>
      </c>
      <c r="D457" s="101">
        <v>36.9</v>
      </c>
      <c r="E457" s="101">
        <v>34.5</v>
      </c>
      <c r="F457" s="101">
        <v>28.8</v>
      </c>
      <c r="G457" s="101">
        <v>12.8</v>
      </c>
      <c r="H457" s="101">
        <v>8.4</v>
      </c>
      <c r="I457" s="101">
        <v>1.2</v>
      </c>
      <c r="J457" s="70">
        <v>0.01</v>
      </c>
    </row>
    <row r="458" spans="1:10" ht="15" customHeight="1" x14ac:dyDescent="0.3">
      <c r="A458" s="70" t="s">
        <v>3878</v>
      </c>
      <c r="B458" s="70" t="s">
        <v>3879</v>
      </c>
      <c r="C458" s="101">
        <v>70.2</v>
      </c>
      <c r="D458" s="101">
        <v>33.5</v>
      </c>
      <c r="E458" s="101">
        <v>35.9</v>
      </c>
      <c r="F458" s="101">
        <v>28.8</v>
      </c>
      <c r="G458" s="101">
        <v>18.899999999999999</v>
      </c>
      <c r="H458" s="101">
        <v>12.7</v>
      </c>
      <c r="I458" s="101">
        <v>1.2</v>
      </c>
      <c r="J458" s="70">
        <v>0.01</v>
      </c>
    </row>
    <row r="459" spans="1:10" ht="15" customHeight="1" x14ac:dyDescent="0.3">
      <c r="A459" s="70" t="s">
        <v>3880</v>
      </c>
      <c r="B459" s="70" t="s">
        <v>3881</v>
      </c>
      <c r="C459" s="101">
        <v>10</v>
      </c>
      <c r="D459" s="101">
        <v>6.7</v>
      </c>
      <c r="E459" s="101">
        <v>6.9</v>
      </c>
      <c r="F459" s="101">
        <v>5.4</v>
      </c>
      <c r="G459" s="101">
        <v>2.6</v>
      </c>
      <c r="H459" s="101">
        <v>2.2000000000000002</v>
      </c>
      <c r="I459" s="101">
        <v>1.2</v>
      </c>
      <c r="J459" s="70">
        <v>0.04</v>
      </c>
    </row>
    <row r="460" spans="1:10" ht="15" customHeight="1" x14ac:dyDescent="0.3">
      <c r="A460" s="70" t="s">
        <v>3882</v>
      </c>
      <c r="B460" s="70" t="s">
        <v>3883</v>
      </c>
      <c r="C460" s="101">
        <v>33.200000000000003</v>
      </c>
      <c r="D460" s="101">
        <v>26.1</v>
      </c>
      <c r="E460" s="101">
        <v>32.4</v>
      </c>
      <c r="F460" s="101">
        <v>15.9</v>
      </c>
      <c r="G460" s="101">
        <v>12</v>
      </c>
      <c r="H460" s="101">
        <v>11.8</v>
      </c>
      <c r="I460" s="101">
        <v>1.2</v>
      </c>
      <c r="J460" s="70">
        <v>0</v>
      </c>
    </row>
    <row r="461" spans="1:10" ht="15" customHeight="1" x14ac:dyDescent="0.3">
      <c r="A461" s="70" t="s">
        <v>3884</v>
      </c>
      <c r="B461" s="70" t="s">
        <v>3885</v>
      </c>
      <c r="C461" s="101">
        <v>7.1</v>
      </c>
      <c r="D461" s="101">
        <v>7.1</v>
      </c>
      <c r="E461" s="101">
        <v>6</v>
      </c>
      <c r="F461" s="101">
        <v>4.8</v>
      </c>
      <c r="G461" s="101">
        <v>2.6</v>
      </c>
      <c r="H461" s="101">
        <v>1.2</v>
      </c>
      <c r="I461" s="101">
        <v>1.2</v>
      </c>
      <c r="J461" s="70">
        <v>0.01</v>
      </c>
    </row>
    <row r="462" spans="1:10" ht="15" customHeight="1" x14ac:dyDescent="0.3">
      <c r="A462" s="70" t="s">
        <v>3886</v>
      </c>
      <c r="B462" s="70" t="s">
        <v>3887</v>
      </c>
      <c r="C462" s="101">
        <v>146</v>
      </c>
      <c r="D462" s="101">
        <v>154.30000000000001</v>
      </c>
      <c r="E462" s="101">
        <v>123.3</v>
      </c>
      <c r="F462" s="101">
        <v>69.2</v>
      </c>
      <c r="G462" s="101">
        <v>66</v>
      </c>
      <c r="H462" s="101">
        <v>47.4</v>
      </c>
      <c r="I462" s="101">
        <v>1.2</v>
      </c>
      <c r="J462" s="70">
        <v>0</v>
      </c>
    </row>
    <row r="463" spans="1:10" ht="15" customHeight="1" x14ac:dyDescent="0.3">
      <c r="A463" s="70" t="s">
        <v>3888</v>
      </c>
      <c r="B463" s="70" t="s">
        <v>3889</v>
      </c>
      <c r="C463" s="101">
        <v>58.9</v>
      </c>
      <c r="D463" s="101">
        <v>47.4</v>
      </c>
      <c r="E463" s="101">
        <v>68</v>
      </c>
      <c r="F463" s="101">
        <v>32.1</v>
      </c>
      <c r="G463" s="101">
        <v>27.2</v>
      </c>
      <c r="H463" s="101">
        <v>15.7</v>
      </c>
      <c r="I463" s="101">
        <v>1.2</v>
      </c>
      <c r="J463" s="70">
        <v>0</v>
      </c>
    </row>
    <row r="464" spans="1:10" ht="15" customHeight="1" x14ac:dyDescent="0.3">
      <c r="A464" s="70" t="s">
        <v>3890</v>
      </c>
      <c r="B464" s="70" t="s">
        <v>3891</v>
      </c>
      <c r="C464" s="101">
        <v>46.1</v>
      </c>
      <c r="D464" s="101">
        <v>30.5</v>
      </c>
      <c r="E464" s="101">
        <v>43.3</v>
      </c>
      <c r="F464" s="101">
        <v>25.6</v>
      </c>
      <c r="G464" s="101">
        <v>16.100000000000001</v>
      </c>
      <c r="H464" s="101">
        <v>9.8000000000000007</v>
      </c>
      <c r="I464" s="101">
        <v>1.2</v>
      </c>
      <c r="J464" s="70">
        <v>0</v>
      </c>
    </row>
    <row r="465" spans="1:10" ht="15" customHeight="1" x14ac:dyDescent="0.3">
      <c r="A465" s="70" t="s">
        <v>3892</v>
      </c>
      <c r="B465" s="70" t="s">
        <v>3893</v>
      </c>
      <c r="C465" s="101">
        <v>726.7</v>
      </c>
      <c r="D465" s="101">
        <v>1698.2</v>
      </c>
      <c r="E465" s="101">
        <v>2207.5</v>
      </c>
      <c r="F465" s="101">
        <v>468.5</v>
      </c>
      <c r="G465" s="101">
        <v>684.3</v>
      </c>
      <c r="H465" s="101">
        <v>834.3</v>
      </c>
      <c r="I465" s="101">
        <v>1.2</v>
      </c>
      <c r="J465" s="70">
        <v>0.01</v>
      </c>
    </row>
    <row r="466" spans="1:10" ht="15" customHeight="1" x14ac:dyDescent="0.3">
      <c r="A466" s="70" t="s">
        <v>3894</v>
      </c>
      <c r="B466" s="70" t="s">
        <v>3895</v>
      </c>
      <c r="C466" s="101">
        <v>39.6</v>
      </c>
      <c r="D466" s="101">
        <v>40.5</v>
      </c>
      <c r="E466" s="101">
        <v>45</v>
      </c>
      <c r="F466" s="101">
        <v>23.2</v>
      </c>
      <c r="G466" s="101">
        <v>22.1</v>
      </c>
      <c r="H466" s="101">
        <v>8.1999999999999993</v>
      </c>
      <c r="I466" s="101">
        <v>1.2</v>
      </c>
      <c r="J466" s="70">
        <v>0.01</v>
      </c>
    </row>
    <row r="467" spans="1:10" ht="15" customHeight="1" x14ac:dyDescent="0.3">
      <c r="A467" s="70" t="s">
        <v>3896</v>
      </c>
      <c r="B467" s="70" t="s">
        <v>3897</v>
      </c>
      <c r="C467" s="101">
        <v>15.4</v>
      </c>
      <c r="D467" s="101">
        <v>11.4</v>
      </c>
      <c r="E467" s="101">
        <v>6</v>
      </c>
      <c r="F467" s="101">
        <v>4.7</v>
      </c>
      <c r="G467" s="101">
        <v>4.9000000000000004</v>
      </c>
      <c r="H467" s="101">
        <v>4.4000000000000004</v>
      </c>
      <c r="I467" s="101">
        <v>1.2</v>
      </c>
      <c r="J467" s="70">
        <v>0</v>
      </c>
    </row>
    <row r="468" spans="1:10" ht="15" customHeight="1" x14ac:dyDescent="0.3">
      <c r="A468" s="70" t="s">
        <v>3898</v>
      </c>
      <c r="B468" s="70" t="s">
        <v>3899</v>
      </c>
      <c r="C468" s="101">
        <v>21.5</v>
      </c>
      <c r="D468" s="101">
        <v>18.8</v>
      </c>
      <c r="E468" s="101">
        <v>22.6</v>
      </c>
      <c r="F468" s="101">
        <v>11.9</v>
      </c>
      <c r="G468" s="101">
        <v>9.1999999999999993</v>
      </c>
      <c r="H468" s="101">
        <v>5.8</v>
      </c>
      <c r="I468" s="101">
        <v>1.2</v>
      </c>
      <c r="J468" s="70">
        <v>0</v>
      </c>
    </row>
    <row r="469" spans="1:10" ht="15" customHeight="1" x14ac:dyDescent="0.3">
      <c r="A469" s="70" t="s">
        <v>3900</v>
      </c>
      <c r="B469" s="70" t="s">
        <v>3901</v>
      </c>
      <c r="C469" s="101">
        <v>2.8</v>
      </c>
      <c r="D469" s="101">
        <v>4.3</v>
      </c>
      <c r="E469" s="101">
        <v>6.3</v>
      </c>
      <c r="F469" s="101">
        <v>2</v>
      </c>
      <c r="G469" s="101">
        <v>1.7</v>
      </c>
      <c r="H469" s="101">
        <v>2</v>
      </c>
      <c r="I469" s="101">
        <v>1.2</v>
      </c>
      <c r="J469" s="70">
        <v>0.03</v>
      </c>
    </row>
    <row r="470" spans="1:10" ht="15" customHeight="1" x14ac:dyDescent="0.3">
      <c r="A470" s="70" t="s">
        <v>3902</v>
      </c>
      <c r="B470" s="70" t="s">
        <v>3903</v>
      </c>
      <c r="C470" s="101">
        <v>1636.8</v>
      </c>
      <c r="D470" s="101">
        <v>1976.1</v>
      </c>
      <c r="E470" s="101">
        <v>1752.8</v>
      </c>
      <c r="F470" s="101">
        <v>888.2</v>
      </c>
      <c r="G470" s="101">
        <v>724.4</v>
      </c>
      <c r="H470" s="101">
        <v>670.5</v>
      </c>
      <c r="I470" s="101">
        <v>1.2</v>
      </c>
      <c r="J470" s="70">
        <v>0</v>
      </c>
    </row>
    <row r="471" spans="1:10" ht="15" customHeight="1" x14ac:dyDescent="0.3">
      <c r="A471" s="70" t="s">
        <v>3904</v>
      </c>
      <c r="B471" s="70" t="s">
        <v>3905</v>
      </c>
      <c r="C471" s="101">
        <v>334.4</v>
      </c>
      <c r="D471" s="101">
        <v>331.7</v>
      </c>
      <c r="E471" s="101">
        <v>168.1</v>
      </c>
      <c r="F471" s="101">
        <v>157.1</v>
      </c>
      <c r="G471" s="101">
        <v>116.5</v>
      </c>
      <c r="H471" s="101">
        <v>81.3</v>
      </c>
      <c r="I471" s="101">
        <v>1.2</v>
      </c>
      <c r="J471" s="70">
        <v>0</v>
      </c>
    </row>
    <row r="472" spans="1:10" ht="15" customHeight="1" x14ac:dyDescent="0.3">
      <c r="A472" s="70" t="s">
        <v>3906</v>
      </c>
      <c r="B472" s="70" t="s">
        <v>3907</v>
      </c>
      <c r="C472" s="101">
        <v>15.9</v>
      </c>
      <c r="D472" s="101">
        <v>13.6</v>
      </c>
      <c r="E472" s="101">
        <v>11.2</v>
      </c>
      <c r="F472" s="101">
        <v>7.2</v>
      </c>
      <c r="G472" s="101">
        <v>6.1</v>
      </c>
      <c r="H472" s="101">
        <v>4</v>
      </c>
      <c r="I472" s="101">
        <v>1.2</v>
      </c>
      <c r="J472" s="70">
        <v>0.01</v>
      </c>
    </row>
    <row r="473" spans="1:10" ht="15" customHeight="1" x14ac:dyDescent="0.3">
      <c r="A473" s="70" t="s">
        <v>3908</v>
      </c>
      <c r="B473" s="70" t="s">
        <v>3909</v>
      </c>
      <c r="C473" s="101">
        <v>75.900000000000006</v>
      </c>
      <c r="D473" s="101">
        <v>119.3</v>
      </c>
      <c r="E473" s="101">
        <v>95</v>
      </c>
      <c r="F473" s="101">
        <v>57.5</v>
      </c>
      <c r="G473" s="101">
        <v>51.6</v>
      </c>
      <c r="H473" s="101">
        <v>14.1</v>
      </c>
      <c r="I473" s="101">
        <v>1.2</v>
      </c>
      <c r="J473" s="70">
        <v>0.02</v>
      </c>
    </row>
    <row r="474" spans="1:10" ht="15" customHeight="1" x14ac:dyDescent="0.3">
      <c r="A474" s="70" t="s">
        <v>3910</v>
      </c>
      <c r="B474" s="70" t="s">
        <v>3911</v>
      </c>
      <c r="C474" s="101">
        <v>226.6</v>
      </c>
      <c r="D474" s="101">
        <v>238.3</v>
      </c>
      <c r="E474" s="101">
        <v>177.4</v>
      </c>
      <c r="F474" s="101">
        <v>155.5</v>
      </c>
      <c r="G474" s="101">
        <v>93.1</v>
      </c>
      <c r="H474" s="101">
        <v>24</v>
      </c>
      <c r="I474" s="101">
        <v>1.2</v>
      </c>
      <c r="J474" s="70">
        <v>0.03</v>
      </c>
    </row>
    <row r="475" spans="1:10" ht="15" customHeight="1" x14ac:dyDescent="0.3">
      <c r="A475" s="70" t="s">
        <v>3912</v>
      </c>
      <c r="B475" s="70" t="s">
        <v>3913</v>
      </c>
      <c r="C475" s="101">
        <v>11.1</v>
      </c>
      <c r="D475" s="101">
        <v>6.8</v>
      </c>
      <c r="E475" s="101">
        <v>9.8000000000000007</v>
      </c>
      <c r="F475" s="101">
        <v>3.9</v>
      </c>
      <c r="G475" s="101">
        <v>4.3</v>
      </c>
      <c r="H475" s="101">
        <v>3.5</v>
      </c>
      <c r="I475" s="101">
        <v>1.2</v>
      </c>
      <c r="J475" s="70">
        <v>0</v>
      </c>
    </row>
    <row r="476" spans="1:10" ht="15" customHeight="1" x14ac:dyDescent="0.3">
      <c r="A476" s="70" t="s">
        <v>3914</v>
      </c>
      <c r="B476" s="70" t="s">
        <v>3915</v>
      </c>
      <c r="C476" s="101">
        <v>13.4</v>
      </c>
      <c r="D476" s="101">
        <v>20.100000000000001</v>
      </c>
      <c r="E476" s="101">
        <v>15.7</v>
      </c>
      <c r="F476" s="101">
        <v>7.8</v>
      </c>
      <c r="G476" s="101">
        <v>6.6</v>
      </c>
      <c r="H476" s="101">
        <v>6.3</v>
      </c>
      <c r="I476" s="101">
        <v>1.2</v>
      </c>
      <c r="J476" s="70">
        <v>0</v>
      </c>
    </row>
    <row r="477" spans="1:10" ht="15" customHeight="1" x14ac:dyDescent="0.3">
      <c r="A477" s="70" t="s">
        <v>3916</v>
      </c>
      <c r="B477" s="70" t="s">
        <v>3917</v>
      </c>
      <c r="C477" s="101">
        <v>11.4</v>
      </c>
      <c r="D477" s="101">
        <v>9.9</v>
      </c>
      <c r="E477" s="101">
        <v>9.9</v>
      </c>
      <c r="F477" s="101">
        <v>3.4</v>
      </c>
      <c r="G477" s="101">
        <v>3.5</v>
      </c>
      <c r="H477" s="101">
        <v>6.4</v>
      </c>
      <c r="I477" s="101">
        <v>1.2</v>
      </c>
      <c r="J477" s="70">
        <v>0.02</v>
      </c>
    </row>
    <row r="478" spans="1:10" ht="15" customHeight="1" x14ac:dyDescent="0.3">
      <c r="A478" s="70" t="s">
        <v>3918</v>
      </c>
      <c r="B478" s="70" t="s">
        <v>3919</v>
      </c>
      <c r="C478" s="101">
        <v>3761</v>
      </c>
      <c r="D478" s="101">
        <v>6167.1</v>
      </c>
      <c r="E478" s="101">
        <v>6404.6</v>
      </c>
      <c r="F478" s="101">
        <v>2012.1</v>
      </c>
      <c r="G478" s="101">
        <v>2499.1</v>
      </c>
      <c r="H478" s="101">
        <v>2407.1999999999998</v>
      </c>
      <c r="I478" s="101">
        <v>1.2</v>
      </c>
      <c r="J478" s="70">
        <v>0</v>
      </c>
    </row>
    <row r="479" spans="1:10" ht="15" customHeight="1" x14ac:dyDescent="0.3">
      <c r="A479" s="70" t="s">
        <v>3920</v>
      </c>
      <c r="B479" s="70" t="s">
        <v>3921</v>
      </c>
      <c r="C479" s="101">
        <v>26.5</v>
      </c>
      <c r="D479" s="101">
        <v>23.7</v>
      </c>
      <c r="E479" s="101">
        <v>21.4</v>
      </c>
      <c r="F479" s="101">
        <v>13.4</v>
      </c>
      <c r="G479" s="101">
        <v>10.5</v>
      </c>
      <c r="H479" s="101">
        <v>6.4</v>
      </c>
      <c r="I479" s="101">
        <v>1.2</v>
      </c>
      <c r="J479" s="70">
        <v>0</v>
      </c>
    </row>
    <row r="480" spans="1:10" ht="15" customHeight="1" x14ac:dyDescent="0.3">
      <c r="A480" s="70" t="s">
        <v>3922</v>
      </c>
      <c r="B480" s="70" t="s">
        <v>3923</v>
      </c>
      <c r="C480" s="101">
        <v>57.4</v>
      </c>
      <c r="D480" s="101">
        <v>61.5</v>
      </c>
      <c r="E480" s="101">
        <v>46.2</v>
      </c>
      <c r="F480" s="101">
        <v>34.1</v>
      </c>
      <c r="G480" s="101">
        <v>21.2</v>
      </c>
      <c r="H480" s="101">
        <v>14.5</v>
      </c>
      <c r="I480" s="101">
        <v>1.2</v>
      </c>
      <c r="J480" s="70">
        <v>0</v>
      </c>
    </row>
    <row r="481" spans="1:10" ht="15" customHeight="1" x14ac:dyDescent="0.3">
      <c r="A481" s="70" t="s">
        <v>3924</v>
      </c>
      <c r="B481" s="70" t="s">
        <v>3925</v>
      </c>
      <c r="C481" s="101">
        <v>5.0999999999999996</v>
      </c>
      <c r="D481" s="101">
        <v>5.8</v>
      </c>
      <c r="E481" s="101">
        <v>3.2</v>
      </c>
      <c r="F481" s="101">
        <v>2.5</v>
      </c>
      <c r="G481" s="101">
        <v>2.2999999999999998</v>
      </c>
      <c r="H481" s="101">
        <v>1.2</v>
      </c>
      <c r="I481" s="101">
        <v>1.2</v>
      </c>
      <c r="J481" s="70">
        <v>0.02</v>
      </c>
    </row>
    <row r="482" spans="1:10" ht="15" customHeight="1" x14ac:dyDescent="0.3">
      <c r="A482" s="70" t="s">
        <v>3926</v>
      </c>
      <c r="B482" s="70" t="s">
        <v>3927</v>
      </c>
      <c r="C482" s="101">
        <v>9</v>
      </c>
      <c r="D482" s="101">
        <v>9.1</v>
      </c>
      <c r="E482" s="101">
        <v>7.7</v>
      </c>
      <c r="F482" s="101">
        <v>5.4</v>
      </c>
      <c r="G482" s="101">
        <v>3.1</v>
      </c>
      <c r="H482" s="101">
        <v>2.4</v>
      </c>
      <c r="I482" s="101">
        <v>1.2</v>
      </c>
      <c r="J482" s="70">
        <v>0</v>
      </c>
    </row>
    <row r="483" spans="1:10" ht="15" customHeight="1" x14ac:dyDescent="0.3">
      <c r="A483" s="70" t="s">
        <v>3928</v>
      </c>
      <c r="B483" s="70" t="s">
        <v>3929</v>
      </c>
      <c r="C483" s="101">
        <v>11.2</v>
      </c>
      <c r="D483" s="101">
        <v>10.3</v>
      </c>
      <c r="E483" s="101">
        <v>10.4</v>
      </c>
      <c r="F483" s="101">
        <v>6.2</v>
      </c>
      <c r="G483" s="101">
        <v>5.8</v>
      </c>
      <c r="H483" s="101">
        <v>1.4</v>
      </c>
      <c r="I483" s="101">
        <v>1.2</v>
      </c>
      <c r="J483" s="70">
        <v>0.04</v>
      </c>
    </row>
    <row r="484" spans="1:10" ht="15" customHeight="1" x14ac:dyDescent="0.3">
      <c r="A484" s="70" t="s">
        <v>3930</v>
      </c>
      <c r="B484" s="70" t="s">
        <v>3931</v>
      </c>
      <c r="C484" s="101">
        <v>6.4</v>
      </c>
      <c r="D484" s="101">
        <v>3.8</v>
      </c>
      <c r="E484" s="101">
        <v>4.8</v>
      </c>
      <c r="F484" s="101">
        <v>2.7</v>
      </c>
      <c r="G484" s="101">
        <v>2.4</v>
      </c>
      <c r="H484" s="101">
        <v>1.3</v>
      </c>
      <c r="I484" s="101">
        <v>1.2</v>
      </c>
      <c r="J484" s="70">
        <v>0.01</v>
      </c>
    </row>
    <row r="485" spans="1:10" ht="15" customHeight="1" x14ac:dyDescent="0.3">
      <c r="A485" s="70" t="s">
        <v>3932</v>
      </c>
      <c r="B485" s="70" t="s">
        <v>3933</v>
      </c>
      <c r="C485" s="101">
        <v>19.7</v>
      </c>
      <c r="D485" s="101">
        <v>33.6</v>
      </c>
      <c r="E485" s="101">
        <v>27.8</v>
      </c>
      <c r="F485" s="101">
        <v>15.6</v>
      </c>
      <c r="G485" s="101">
        <v>10.9</v>
      </c>
      <c r="H485" s="101">
        <v>7.6</v>
      </c>
      <c r="I485" s="101">
        <v>1.2</v>
      </c>
      <c r="J485" s="70">
        <v>0</v>
      </c>
    </row>
    <row r="486" spans="1:10" ht="15" customHeight="1" x14ac:dyDescent="0.3">
      <c r="A486" s="70" t="s">
        <v>3934</v>
      </c>
      <c r="B486" s="70" t="s">
        <v>3935</v>
      </c>
      <c r="C486" s="101">
        <v>4</v>
      </c>
      <c r="D486" s="101">
        <v>4.9000000000000004</v>
      </c>
      <c r="E486" s="101">
        <v>3</v>
      </c>
      <c r="F486" s="101">
        <v>1.5</v>
      </c>
      <c r="G486" s="101">
        <v>1.8</v>
      </c>
      <c r="H486" s="101">
        <v>1.7</v>
      </c>
      <c r="I486" s="101">
        <v>1.2</v>
      </c>
      <c r="J486" s="70">
        <v>0</v>
      </c>
    </row>
    <row r="487" spans="1:10" ht="15" customHeight="1" x14ac:dyDescent="0.3">
      <c r="A487" s="70" t="s">
        <v>3936</v>
      </c>
      <c r="B487" s="70" t="s">
        <v>3937</v>
      </c>
      <c r="C487" s="101">
        <v>861</v>
      </c>
      <c r="D487" s="101">
        <v>815</v>
      </c>
      <c r="E487" s="101">
        <v>513.1</v>
      </c>
      <c r="F487" s="101">
        <v>414.2</v>
      </c>
      <c r="G487" s="101">
        <v>375.4</v>
      </c>
      <c r="H487" s="101">
        <v>132.4</v>
      </c>
      <c r="I487" s="101">
        <v>1.2</v>
      </c>
      <c r="J487" s="70">
        <v>0.01</v>
      </c>
    </row>
    <row r="488" spans="1:10" ht="15" customHeight="1" x14ac:dyDescent="0.3">
      <c r="A488" s="70" t="s">
        <v>3938</v>
      </c>
      <c r="B488" s="70" t="s">
        <v>3939</v>
      </c>
      <c r="C488" s="101">
        <v>4.9000000000000004</v>
      </c>
      <c r="D488" s="101">
        <v>4.0999999999999996</v>
      </c>
      <c r="E488" s="101">
        <v>3.9</v>
      </c>
      <c r="F488" s="101">
        <v>1.8</v>
      </c>
      <c r="G488" s="101">
        <v>2.1</v>
      </c>
      <c r="H488" s="101">
        <v>1.5</v>
      </c>
      <c r="I488" s="101">
        <v>1.2</v>
      </c>
      <c r="J488" s="70">
        <v>0</v>
      </c>
    </row>
    <row r="489" spans="1:10" ht="15" customHeight="1" x14ac:dyDescent="0.3">
      <c r="A489" s="70" t="s">
        <v>3940</v>
      </c>
      <c r="B489" s="70" t="s">
        <v>3941</v>
      </c>
      <c r="C489" s="101">
        <v>9.1</v>
      </c>
      <c r="D489" s="101">
        <v>5.0999999999999996</v>
      </c>
      <c r="E489" s="101">
        <v>4.0999999999999996</v>
      </c>
      <c r="F489" s="101">
        <v>3</v>
      </c>
      <c r="G489" s="101">
        <v>2.8</v>
      </c>
      <c r="H489" s="101">
        <v>1.9</v>
      </c>
      <c r="I489" s="101">
        <v>1.2</v>
      </c>
      <c r="J489" s="70">
        <v>0.01</v>
      </c>
    </row>
    <row r="490" spans="1:10" ht="15" customHeight="1" x14ac:dyDescent="0.3">
      <c r="A490" s="70" t="s">
        <v>3942</v>
      </c>
      <c r="B490" s="70" t="s">
        <v>3943</v>
      </c>
      <c r="C490" s="101">
        <v>5.8</v>
      </c>
      <c r="D490" s="101">
        <v>4.9000000000000004</v>
      </c>
      <c r="E490" s="101">
        <v>7.4</v>
      </c>
      <c r="F490" s="101">
        <v>2.4</v>
      </c>
      <c r="G490" s="101">
        <v>2.7</v>
      </c>
      <c r="H490" s="101">
        <v>2.5</v>
      </c>
      <c r="I490" s="101">
        <v>1.3</v>
      </c>
      <c r="J490" s="70">
        <v>0</v>
      </c>
    </row>
    <row r="491" spans="1:10" ht="15" customHeight="1" x14ac:dyDescent="0.3">
      <c r="A491" s="70" t="s">
        <v>3944</v>
      </c>
      <c r="B491" s="70" t="s">
        <v>3945</v>
      </c>
      <c r="C491" s="101">
        <v>27.3</v>
      </c>
      <c r="D491" s="101">
        <v>36.1</v>
      </c>
      <c r="E491" s="101">
        <v>44.9</v>
      </c>
      <c r="F491" s="101">
        <v>21.7</v>
      </c>
      <c r="G491" s="101">
        <v>14.2</v>
      </c>
      <c r="H491" s="101">
        <v>9.6</v>
      </c>
      <c r="I491" s="101">
        <v>1.3</v>
      </c>
      <c r="J491" s="70">
        <v>0</v>
      </c>
    </row>
    <row r="492" spans="1:10" ht="15" customHeight="1" x14ac:dyDescent="0.3">
      <c r="A492" s="70" t="s">
        <v>3946</v>
      </c>
      <c r="B492" s="70" t="s">
        <v>3947</v>
      </c>
      <c r="C492" s="101">
        <v>15.7</v>
      </c>
      <c r="D492" s="101">
        <v>17.600000000000001</v>
      </c>
      <c r="E492" s="101">
        <v>13.3</v>
      </c>
      <c r="F492" s="101">
        <v>6.5</v>
      </c>
      <c r="G492" s="101">
        <v>9.1</v>
      </c>
      <c r="H492" s="101">
        <v>4</v>
      </c>
      <c r="I492" s="101">
        <v>1.3</v>
      </c>
      <c r="J492" s="70">
        <v>0</v>
      </c>
    </row>
    <row r="493" spans="1:10" ht="15" customHeight="1" x14ac:dyDescent="0.3">
      <c r="A493" s="70" t="s">
        <v>3948</v>
      </c>
      <c r="B493" s="70" t="s">
        <v>3949</v>
      </c>
      <c r="C493" s="101">
        <v>34.9</v>
      </c>
      <c r="D493" s="101">
        <v>37.4</v>
      </c>
      <c r="E493" s="101">
        <v>26.7</v>
      </c>
      <c r="F493" s="101">
        <v>15.1</v>
      </c>
      <c r="G493" s="101">
        <v>16</v>
      </c>
      <c r="H493" s="101">
        <v>10.5</v>
      </c>
      <c r="I493" s="101">
        <v>1.3</v>
      </c>
      <c r="J493" s="70">
        <v>0</v>
      </c>
    </row>
    <row r="494" spans="1:10" ht="15" customHeight="1" x14ac:dyDescent="0.3">
      <c r="A494" s="70" t="s">
        <v>3950</v>
      </c>
      <c r="B494" s="70" t="s">
        <v>3951</v>
      </c>
      <c r="C494" s="101">
        <v>19.600000000000001</v>
      </c>
      <c r="D494" s="101">
        <v>18.100000000000001</v>
      </c>
      <c r="E494" s="101">
        <v>15.6</v>
      </c>
      <c r="F494" s="101">
        <v>8.9</v>
      </c>
      <c r="G494" s="101">
        <v>7.1</v>
      </c>
      <c r="H494" s="101">
        <v>6.3</v>
      </c>
      <c r="I494" s="101">
        <v>1.3</v>
      </c>
      <c r="J494" s="70">
        <v>0</v>
      </c>
    </row>
    <row r="495" spans="1:10" ht="15" customHeight="1" x14ac:dyDescent="0.3">
      <c r="A495" s="70" t="s">
        <v>3952</v>
      </c>
      <c r="B495" s="70" t="s">
        <v>3953</v>
      </c>
      <c r="C495" s="101">
        <v>107.8</v>
      </c>
      <c r="D495" s="101">
        <v>125.3</v>
      </c>
      <c r="E495" s="101">
        <v>124.6</v>
      </c>
      <c r="F495" s="101">
        <v>35.799999999999997</v>
      </c>
      <c r="G495" s="101">
        <v>48.4</v>
      </c>
      <c r="H495" s="101">
        <v>65.8</v>
      </c>
      <c r="I495" s="101">
        <v>1.3</v>
      </c>
      <c r="J495" s="70">
        <v>0</v>
      </c>
    </row>
    <row r="496" spans="1:10" ht="15" customHeight="1" x14ac:dyDescent="0.3">
      <c r="A496" s="70" t="s">
        <v>3954</v>
      </c>
      <c r="B496" s="70" t="s">
        <v>3955</v>
      </c>
      <c r="C496" s="101">
        <v>36.1</v>
      </c>
      <c r="D496" s="101">
        <v>26.1</v>
      </c>
      <c r="E496" s="101">
        <v>24.3</v>
      </c>
      <c r="F496" s="101">
        <v>14</v>
      </c>
      <c r="G496" s="101">
        <v>13.3</v>
      </c>
      <c r="H496" s="101">
        <v>8.9</v>
      </c>
      <c r="I496" s="101">
        <v>1.3</v>
      </c>
      <c r="J496" s="70">
        <v>0</v>
      </c>
    </row>
    <row r="497" spans="1:10" ht="15" customHeight="1" x14ac:dyDescent="0.3">
      <c r="A497" s="70" t="s">
        <v>3956</v>
      </c>
      <c r="B497" s="70" t="s">
        <v>3865</v>
      </c>
      <c r="C497" s="101">
        <v>85.2</v>
      </c>
      <c r="D497" s="101">
        <v>110.7</v>
      </c>
      <c r="E497" s="101">
        <v>118.4</v>
      </c>
      <c r="F497" s="101">
        <v>40.299999999999997</v>
      </c>
      <c r="G497" s="101">
        <v>37.700000000000003</v>
      </c>
      <c r="H497" s="101">
        <v>53.7</v>
      </c>
      <c r="I497" s="101">
        <v>1.3</v>
      </c>
      <c r="J497" s="70">
        <v>0</v>
      </c>
    </row>
    <row r="498" spans="1:10" ht="15" customHeight="1" x14ac:dyDescent="0.3">
      <c r="A498" s="70" t="s">
        <v>3957</v>
      </c>
      <c r="B498" s="70" t="s">
        <v>3958</v>
      </c>
      <c r="C498" s="101">
        <v>973.9</v>
      </c>
      <c r="D498" s="101">
        <v>1239.7</v>
      </c>
      <c r="E498" s="101">
        <v>983.4</v>
      </c>
      <c r="F498" s="101">
        <v>551.4</v>
      </c>
      <c r="G498" s="101">
        <v>551.20000000000005</v>
      </c>
      <c r="H498" s="101">
        <v>231.5</v>
      </c>
      <c r="I498" s="101">
        <v>1.3</v>
      </c>
      <c r="J498" s="70">
        <v>0</v>
      </c>
    </row>
    <row r="499" spans="1:10" ht="15" customHeight="1" x14ac:dyDescent="0.3">
      <c r="A499" s="70" t="s">
        <v>3959</v>
      </c>
      <c r="B499" s="70" t="s">
        <v>3960</v>
      </c>
      <c r="C499" s="101">
        <v>7.8</v>
      </c>
      <c r="D499" s="101">
        <v>10.199999999999999</v>
      </c>
      <c r="E499" s="101">
        <v>6.7</v>
      </c>
      <c r="F499" s="101">
        <v>2.7</v>
      </c>
      <c r="G499" s="101">
        <v>2.7</v>
      </c>
      <c r="H499" s="101">
        <v>4.9000000000000004</v>
      </c>
      <c r="I499" s="101">
        <v>1.3</v>
      </c>
      <c r="J499" s="70">
        <v>0</v>
      </c>
    </row>
    <row r="500" spans="1:10" ht="15" customHeight="1" x14ac:dyDescent="0.3">
      <c r="A500" s="70" t="s">
        <v>3961</v>
      </c>
      <c r="B500" s="70" t="s">
        <v>3962</v>
      </c>
      <c r="C500" s="101">
        <v>5.7</v>
      </c>
      <c r="D500" s="101">
        <v>3.6</v>
      </c>
      <c r="E500" s="101">
        <v>5.9</v>
      </c>
      <c r="F500" s="101">
        <v>1.7</v>
      </c>
      <c r="G500" s="101">
        <v>1.6</v>
      </c>
      <c r="H500" s="101">
        <v>3.1</v>
      </c>
      <c r="I500" s="101">
        <v>1.3</v>
      </c>
      <c r="J500" s="70">
        <v>0.02</v>
      </c>
    </row>
    <row r="501" spans="1:10" ht="15" customHeight="1" x14ac:dyDescent="0.3">
      <c r="A501" s="70" t="s">
        <v>3963</v>
      </c>
      <c r="B501" s="70" t="s">
        <v>3964</v>
      </c>
      <c r="C501" s="101">
        <v>33.9</v>
      </c>
      <c r="D501" s="101">
        <v>32.4</v>
      </c>
      <c r="E501" s="101">
        <v>17.5</v>
      </c>
      <c r="F501" s="101">
        <v>18</v>
      </c>
      <c r="G501" s="101">
        <v>12.3</v>
      </c>
      <c r="H501" s="101">
        <v>4.4000000000000004</v>
      </c>
      <c r="I501" s="101">
        <v>1.3</v>
      </c>
      <c r="J501" s="70">
        <v>0.02</v>
      </c>
    </row>
    <row r="502" spans="1:10" ht="15" customHeight="1" x14ac:dyDescent="0.3">
      <c r="A502" s="70" t="s">
        <v>3965</v>
      </c>
      <c r="B502" s="70" t="s">
        <v>3966</v>
      </c>
      <c r="C502" s="101">
        <v>36.200000000000003</v>
      </c>
      <c r="D502" s="101">
        <v>41.5</v>
      </c>
      <c r="E502" s="101">
        <v>28.4</v>
      </c>
      <c r="F502" s="101">
        <v>27.1</v>
      </c>
      <c r="G502" s="101">
        <v>11.3</v>
      </c>
      <c r="H502" s="101">
        <v>5.5</v>
      </c>
      <c r="I502" s="101">
        <v>1.3</v>
      </c>
      <c r="J502" s="70">
        <v>0.02</v>
      </c>
    </row>
    <row r="503" spans="1:10" ht="15" customHeight="1" x14ac:dyDescent="0.3">
      <c r="A503" s="70" t="s">
        <v>3967</v>
      </c>
      <c r="B503" s="70" t="s">
        <v>3968</v>
      </c>
      <c r="C503" s="101">
        <v>90.8</v>
      </c>
      <c r="D503" s="101">
        <v>112.1</v>
      </c>
      <c r="E503" s="101">
        <v>71.2</v>
      </c>
      <c r="F503" s="101">
        <v>64.2</v>
      </c>
      <c r="G503" s="101">
        <v>35.1</v>
      </c>
      <c r="H503" s="101">
        <v>14</v>
      </c>
      <c r="I503" s="101">
        <v>1.3</v>
      </c>
      <c r="J503" s="70">
        <v>0.02</v>
      </c>
    </row>
    <row r="504" spans="1:10" ht="15" customHeight="1" x14ac:dyDescent="0.3">
      <c r="A504" s="70" t="s">
        <v>3969</v>
      </c>
      <c r="B504" s="70" t="s">
        <v>3071</v>
      </c>
      <c r="C504" s="101">
        <v>69.099999999999994</v>
      </c>
      <c r="D504" s="101">
        <v>81.900000000000006</v>
      </c>
      <c r="E504" s="101">
        <v>69.5</v>
      </c>
      <c r="F504" s="101">
        <v>37</v>
      </c>
      <c r="G504" s="101">
        <v>20.5</v>
      </c>
      <c r="H504" s="101">
        <v>33.6</v>
      </c>
      <c r="I504" s="101">
        <v>1.3</v>
      </c>
      <c r="J504" s="70">
        <v>0</v>
      </c>
    </row>
    <row r="505" spans="1:10" ht="15" customHeight="1" x14ac:dyDescent="0.3">
      <c r="A505" s="70" t="s">
        <v>3970</v>
      </c>
      <c r="B505" s="70" t="s">
        <v>3971</v>
      </c>
      <c r="C505" s="101">
        <v>21.2</v>
      </c>
      <c r="D505" s="101">
        <v>15.9</v>
      </c>
      <c r="E505" s="101">
        <v>5.4</v>
      </c>
      <c r="F505" s="101">
        <v>3.3</v>
      </c>
      <c r="G505" s="101">
        <v>6.3</v>
      </c>
      <c r="H505" s="101">
        <v>7.9</v>
      </c>
      <c r="I505" s="101">
        <v>1.3</v>
      </c>
      <c r="J505" s="70">
        <v>0.03</v>
      </c>
    </row>
    <row r="506" spans="1:10" ht="15" customHeight="1" x14ac:dyDescent="0.3">
      <c r="A506" s="70" t="s">
        <v>3972</v>
      </c>
      <c r="B506" s="70" t="s">
        <v>3973</v>
      </c>
      <c r="C506" s="101">
        <v>10.1</v>
      </c>
      <c r="D506" s="101">
        <v>11.5</v>
      </c>
      <c r="E506" s="101">
        <v>5.0999999999999996</v>
      </c>
      <c r="F506" s="101">
        <v>4.5</v>
      </c>
      <c r="G506" s="101">
        <v>4.9000000000000004</v>
      </c>
      <c r="H506" s="101">
        <v>1.7</v>
      </c>
      <c r="I506" s="101">
        <v>1.3</v>
      </c>
      <c r="J506" s="70">
        <v>0.04</v>
      </c>
    </row>
    <row r="507" spans="1:10" ht="15" customHeight="1" x14ac:dyDescent="0.3">
      <c r="A507" s="70" t="s">
        <v>3974</v>
      </c>
      <c r="B507" s="70" t="s">
        <v>3975</v>
      </c>
      <c r="C507" s="101">
        <v>14.4</v>
      </c>
      <c r="D507" s="101">
        <v>50.3</v>
      </c>
      <c r="E507" s="101">
        <v>41.6</v>
      </c>
      <c r="F507" s="101">
        <v>13.4</v>
      </c>
      <c r="G507" s="101">
        <v>19.100000000000001</v>
      </c>
      <c r="H507" s="101">
        <v>11.3</v>
      </c>
      <c r="I507" s="101">
        <v>1.3</v>
      </c>
      <c r="J507" s="70">
        <v>0.01</v>
      </c>
    </row>
    <row r="508" spans="1:10" ht="15" customHeight="1" x14ac:dyDescent="0.3">
      <c r="A508" s="70" t="s">
        <v>3976</v>
      </c>
      <c r="B508" s="70" t="s">
        <v>3851</v>
      </c>
      <c r="C508" s="101">
        <v>199.7</v>
      </c>
      <c r="D508" s="101">
        <v>202.5</v>
      </c>
      <c r="E508" s="101">
        <v>189.5</v>
      </c>
      <c r="F508" s="101">
        <v>139.19999999999999</v>
      </c>
      <c r="G508" s="101">
        <v>65.5</v>
      </c>
      <c r="H508" s="101">
        <v>38.799999999999997</v>
      </c>
      <c r="I508" s="101">
        <v>1.3</v>
      </c>
      <c r="J508" s="70">
        <v>0.01</v>
      </c>
    </row>
    <row r="509" spans="1:10" ht="15" customHeight="1" x14ac:dyDescent="0.3">
      <c r="A509" s="70" t="s">
        <v>3977</v>
      </c>
      <c r="B509" s="70" t="s">
        <v>3978</v>
      </c>
      <c r="C509" s="101">
        <v>1118.0999999999999</v>
      </c>
      <c r="D509" s="101">
        <v>1012.2</v>
      </c>
      <c r="E509" s="101">
        <v>857.2</v>
      </c>
      <c r="F509" s="101">
        <v>530.5</v>
      </c>
      <c r="G509" s="101">
        <v>462.5</v>
      </c>
      <c r="H509" s="101">
        <v>235.9</v>
      </c>
      <c r="I509" s="101">
        <v>1.3</v>
      </c>
      <c r="J509" s="70">
        <v>0</v>
      </c>
    </row>
    <row r="510" spans="1:10" ht="15" customHeight="1" x14ac:dyDescent="0.3">
      <c r="A510" s="70" t="s">
        <v>3979</v>
      </c>
      <c r="B510" s="70" t="s">
        <v>3980</v>
      </c>
      <c r="C510" s="101">
        <v>18.600000000000001</v>
      </c>
      <c r="D510" s="101">
        <v>23.2</v>
      </c>
      <c r="E510" s="101">
        <v>20.399999999999999</v>
      </c>
      <c r="F510" s="101">
        <v>13.8</v>
      </c>
      <c r="G510" s="101">
        <v>8.4</v>
      </c>
      <c r="H510" s="101">
        <v>3.3</v>
      </c>
      <c r="I510" s="101">
        <v>1.3</v>
      </c>
      <c r="J510" s="70">
        <v>0.01</v>
      </c>
    </row>
    <row r="511" spans="1:10" ht="15" customHeight="1" x14ac:dyDescent="0.3">
      <c r="A511" s="70" t="s">
        <v>3981</v>
      </c>
      <c r="B511" s="70" t="s">
        <v>3982</v>
      </c>
      <c r="C511" s="101">
        <v>289.60000000000002</v>
      </c>
      <c r="D511" s="101">
        <v>244.4</v>
      </c>
      <c r="E511" s="101">
        <v>191.6</v>
      </c>
      <c r="F511" s="101">
        <v>144.80000000000001</v>
      </c>
      <c r="G511" s="101">
        <v>129.1</v>
      </c>
      <c r="H511" s="101">
        <v>22.7</v>
      </c>
      <c r="I511" s="101">
        <v>1.3</v>
      </c>
      <c r="J511" s="70">
        <v>0.03</v>
      </c>
    </row>
    <row r="512" spans="1:10" ht="15" customHeight="1" x14ac:dyDescent="0.3">
      <c r="A512" s="70" t="s">
        <v>3983</v>
      </c>
      <c r="B512" s="70" t="s">
        <v>3984</v>
      </c>
      <c r="C512" s="101">
        <v>3</v>
      </c>
      <c r="D512" s="101">
        <v>3.8</v>
      </c>
      <c r="E512" s="101">
        <v>2.8</v>
      </c>
      <c r="F512" s="101">
        <v>0.7</v>
      </c>
      <c r="G512" s="101">
        <v>1.3</v>
      </c>
      <c r="H512" s="101">
        <v>1.9</v>
      </c>
      <c r="I512" s="101">
        <v>1.3</v>
      </c>
      <c r="J512" s="70">
        <v>0.02</v>
      </c>
    </row>
    <row r="513" spans="1:10" ht="15" customHeight="1" x14ac:dyDescent="0.3">
      <c r="A513" s="70" t="s">
        <v>3985</v>
      </c>
      <c r="B513" s="70" t="s">
        <v>3986</v>
      </c>
      <c r="C513" s="101">
        <v>39.299999999999997</v>
      </c>
      <c r="D513" s="101">
        <v>39</v>
      </c>
      <c r="E513" s="101">
        <v>22.9</v>
      </c>
      <c r="F513" s="101">
        <v>23.6</v>
      </c>
      <c r="G513" s="101">
        <v>13.4</v>
      </c>
      <c r="H513" s="101">
        <v>4.2</v>
      </c>
      <c r="I513" s="101">
        <v>1.3</v>
      </c>
      <c r="J513" s="70">
        <v>0.03</v>
      </c>
    </row>
    <row r="514" spans="1:10" ht="15" customHeight="1" x14ac:dyDescent="0.3">
      <c r="A514" s="70" t="s">
        <v>3987</v>
      </c>
      <c r="B514" s="70" t="s">
        <v>3988</v>
      </c>
      <c r="C514" s="101">
        <v>6</v>
      </c>
      <c r="D514" s="101">
        <v>3.8</v>
      </c>
      <c r="E514" s="101">
        <v>4.0999999999999996</v>
      </c>
      <c r="F514" s="101">
        <v>1.5</v>
      </c>
      <c r="G514" s="101">
        <v>2</v>
      </c>
      <c r="H514" s="101">
        <v>2.1</v>
      </c>
      <c r="I514" s="101">
        <v>1.3</v>
      </c>
      <c r="J514" s="70">
        <v>0.02</v>
      </c>
    </row>
    <row r="515" spans="1:10" ht="15" customHeight="1" x14ac:dyDescent="0.3">
      <c r="A515" s="70" t="s">
        <v>3989</v>
      </c>
      <c r="B515" s="70" t="s">
        <v>3990</v>
      </c>
      <c r="C515" s="101">
        <v>40.4</v>
      </c>
      <c r="D515" s="101">
        <v>43.4</v>
      </c>
      <c r="E515" s="101">
        <v>25.1</v>
      </c>
      <c r="F515" s="101">
        <v>13.5</v>
      </c>
      <c r="G515" s="101">
        <v>14.1</v>
      </c>
      <c r="H515" s="101">
        <v>16.5</v>
      </c>
      <c r="I515" s="101">
        <v>1.3</v>
      </c>
      <c r="J515" s="70">
        <v>0</v>
      </c>
    </row>
    <row r="516" spans="1:10" ht="15" customHeight="1" x14ac:dyDescent="0.3">
      <c r="A516" s="70" t="s">
        <v>3991</v>
      </c>
      <c r="B516" s="70" t="s">
        <v>3992</v>
      </c>
      <c r="C516" s="101">
        <v>36.6</v>
      </c>
      <c r="D516" s="101">
        <v>49.7</v>
      </c>
      <c r="E516" s="101">
        <v>45.1</v>
      </c>
      <c r="F516" s="101">
        <v>13.6</v>
      </c>
      <c r="G516" s="101">
        <v>25</v>
      </c>
      <c r="H516" s="101">
        <v>14.5</v>
      </c>
      <c r="I516" s="101">
        <v>1.3</v>
      </c>
      <c r="J516" s="70">
        <v>0</v>
      </c>
    </row>
    <row r="517" spans="1:10" ht="15" customHeight="1" x14ac:dyDescent="0.3">
      <c r="A517" s="70" t="s">
        <v>3993</v>
      </c>
      <c r="B517" s="70" t="s">
        <v>3994</v>
      </c>
      <c r="C517" s="101">
        <v>20.2</v>
      </c>
      <c r="D517" s="101">
        <v>21.2</v>
      </c>
      <c r="E517" s="101">
        <v>17.399999999999999</v>
      </c>
      <c r="F517" s="101">
        <v>8.8000000000000007</v>
      </c>
      <c r="G517" s="101">
        <v>6.6</v>
      </c>
      <c r="H517" s="101">
        <v>8.3000000000000007</v>
      </c>
      <c r="I517" s="101">
        <v>1.3</v>
      </c>
      <c r="J517" s="70">
        <v>0</v>
      </c>
    </row>
    <row r="518" spans="1:10" ht="15" customHeight="1" x14ac:dyDescent="0.3">
      <c r="A518" s="70" t="s">
        <v>3995</v>
      </c>
      <c r="B518" s="70" t="s">
        <v>3996</v>
      </c>
      <c r="C518" s="101">
        <v>7.8</v>
      </c>
      <c r="D518" s="101">
        <v>6.5</v>
      </c>
      <c r="E518" s="101">
        <v>13.1</v>
      </c>
      <c r="F518" s="101">
        <v>4.8</v>
      </c>
      <c r="G518" s="101">
        <v>4.7</v>
      </c>
      <c r="H518" s="101">
        <v>1.5</v>
      </c>
      <c r="I518" s="101">
        <v>1.3</v>
      </c>
      <c r="J518" s="70">
        <v>0.02</v>
      </c>
    </row>
    <row r="519" spans="1:10" ht="15" customHeight="1" x14ac:dyDescent="0.3">
      <c r="A519" s="70" t="s">
        <v>3997</v>
      </c>
      <c r="B519" s="70" t="s">
        <v>3998</v>
      </c>
      <c r="C519" s="101">
        <v>80.599999999999994</v>
      </c>
      <c r="D519" s="101">
        <v>112.1</v>
      </c>
      <c r="E519" s="101">
        <v>177.2</v>
      </c>
      <c r="F519" s="101">
        <v>64.2</v>
      </c>
      <c r="G519" s="101">
        <v>61.6</v>
      </c>
      <c r="H519" s="101">
        <v>23.2</v>
      </c>
      <c r="I519" s="101">
        <v>1.3</v>
      </c>
      <c r="J519" s="70">
        <v>0.01</v>
      </c>
    </row>
    <row r="520" spans="1:10" ht="15" customHeight="1" x14ac:dyDescent="0.3">
      <c r="A520" s="70" t="s">
        <v>3999</v>
      </c>
      <c r="B520" s="70" t="s">
        <v>4000</v>
      </c>
      <c r="C520" s="101">
        <v>612</v>
      </c>
      <c r="D520" s="101">
        <v>1572.8</v>
      </c>
      <c r="E520" s="101">
        <v>1860.5</v>
      </c>
      <c r="F520" s="101">
        <v>424.8</v>
      </c>
      <c r="G520" s="101">
        <v>540.79999999999995</v>
      </c>
      <c r="H520" s="101">
        <v>662.3</v>
      </c>
      <c r="I520" s="101">
        <v>1.3</v>
      </c>
      <c r="J520" s="70">
        <v>0</v>
      </c>
    </row>
    <row r="521" spans="1:10" ht="15" customHeight="1" x14ac:dyDescent="0.3">
      <c r="A521" s="70" t="s">
        <v>4001</v>
      </c>
      <c r="B521" s="70" t="s">
        <v>4002</v>
      </c>
      <c r="C521" s="101">
        <v>4.0999999999999996</v>
      </c>
      <c r="D521" s="101">
        <v>4.0999999999999996</v>
      </c>
      <c r="E521" s="101">
        <v>5.4</v>
      </c>
      <c r="F521" s="101">
        <v>2.5</v>
      </c>
      <c r="G521" s="101">
        <v>1.6</v>
      </c>
      <c r="H521" s="101">
        <v>1.3</v>
      </c>
      <c r="I521" s="101">
        <v>1.3</v>
      </c>
      <c r="J521" s="70">
        <v>0</v>
      </c>
    </row>
    <row r="522" spans="1:10" ht="15" customHeight="1" x14ac:dyDescent="0.3">
      <c r="A522" s="70" t="s">
        <v>4003</v>
      </c>
      <c r="B522" s="70" t="s">
        <v>4004</v>
      </c>
      <c r="C522" s="101">
        <v>53.5</v>
      </c>
      <c r="D522" s="101">
        <v>74.599999999999994</v>
      </c>
      <c r="E522" s="101">
        <v>87.7</v>
      </c>
      <c r="F522" s="101">
        <v>38.1</v>
      </c>
      <c r="G522" s="101">
        <v>35.200000000000003</v>
      </c>
      <c r="H522" s="101">
        <v>13.6</v>
      </c>
      <c r="I522" s="101">
        <v>1.3</v>
      </c>
      <c r="J522" s="70">
        <v>0.01</v>
      </c>
    </row>
    <row r="523" spans="1:10" ht="15" customHeight="1" x14ac:dyDescent="0.3">
      <c r="A523" s="70" t="s">
        <v>4005</v>
      </c>
      <c r="B523" s="70" t="s">
        <v>4006</v>
      </c>
      <c r="C523" s="101">
        <v>6.3</v>
      </c>
      <c r="D523" s="101">
        <v>7.1</v>
      </c>
      <c r="E523" s="101">
        <v>16</v>
      </c>
      <c r="F523" s="101">
        <v>4.3</v>
      </c>
      <c r="G523" s="101">
        <v>3.7</v>
      </c>
      <c r="H523" s="101">
        <v>3.8</v>
      </c>
      <c r="I523" s="101">
        <v>1.3</v>
      </c>
      <c r="J523" s="70">
        <v>0.01</v>
      </c>
    </row>
    <row r="524" spans="1:10" ht="15" customHeight="1" x14ac:dyDescent="0.3">
      <c r="A524" s="70" t="s">
        <v>4007</v>
      </c>
      <c r="B524" s="70" t="s">
        <v>4008</v>
      </c>
      <c r="C524" s="101">
        <v>550.70000000000005</v>
      </c>
      <c r="D524" s="101">
        <v>323.10000000000002</v>
      </c>
      <c r="E524" s="101">
        <v>200.9</v>
      </c>
      <c r="F524" s="101">
        <v>141.30000000000001</v>
      </c>
      <c r="G524" s="101">
        <v>188.2</v>
      </c>
      <c r="H524" s="101">
        <v>101.6</v>
      </c>
      <c r="I524" s="101">
        <v>1.3</v>
      </c>
      <c r="J524" s="70">
        <v>0</v>
      </c>
    </row>
    <row r="525" spans="1:10" ht="15" customHeight="1" x14ac:dyDescent="0.3">
      <c r="A525" s="70" t="s">
        <v>4009</v>
      </c>
      <c r="B525" s="70" t="s">
        <v>4010</v>
      </c>
      <c r="C525" s="101">
        <v>13.4</v>
      </c>
      <c r="D525" s="101">
        <v>8.3000000000000007</v>
      </c>
      <c r="E525" s="101">
        <v>11.2</v>
      </c>
      <c r="F525" s="101">
        <v>7</v>
      </c>
      <c r="G525" s="101">
        <v>3.4</v>
      </c>
      <c r="H525" s="101">
        <v>2.8</v>
      </c>
      <c r="I525" s="101">
        <v>1.3</v>
      </c>
      <c r="J525" s="70">
        <v>0</v>
      </c>
    </row>
    <row r="526" spans="1:10" ht="15" customHeight="1" x14ac:dyDescent="0.3">
      <c r="A526" s="70" t="s">
        <v>4011</v>
      </c>
      <c r="B526" s="70" t="s">
        <v>4012</v>
      </c>
      <c r="C526" s="101">
        <v>20.9</v>
      </c>
      <c r="D526" s="101">
        <v>29.8</v>
      </c>
      <c r="E526" s="101">
        <v>33.799999999999997</v>
      </c>
      <c r="F526" s="101">
        <v>11.8</v>
      </c>
      <c r="G526" s="101">
        <v>13.7</v>
      </c>
      <c r="H526" s="101">
        <v>8.1</v>
      </c>
      <c r="I526" s="101">
        <v>1.3</v>
      </c>
      <c r="J526" s="70">
        <v>0</v>
      </c>
    </row>
    <row r="527" spans="1:10" ht="15" customHeight="1" x14ac:dyDescent="0.3">
      <c r="A527" s="70" t="s">
        <v>4013</v>
      </c>
      <c r="B527" s="70" t="s">
        <v>4014</v>
      </c>
      <c r="C527" s="101">
        <v>11.4</v>
      </c>
      <c r="D527" s="101">
        <v>15.2</v>
      </c>
      <c r="E527" s="101">
        <v>18.8</v>
      </c>
      <c r="F527" s="101">
        <v>8.5</v>
      </c>
      <c r="G527" s="101">
        <v>6.9</v>
      </c>
      <c r="H527" s="101">
        <v>2.5</v>
      </c>
      <c r="I527" s="101">
        <v>1.3</v>
      </c>
      <c r="J527" s="70">
        <v>0.02</v>
      </c>
    </row>
    <row r="528" spans="1:10" ht="15" customHeight="1" x14ac:dyDescent="0.3">
      <c r="A528" s="70" t="s">
        <v>4015</v>
      </c>
      <c r="B528" s="70" t="s">
        <v>4016</v>
      </c>
      <c r="C528" s="101">
        <v>3.6</v>
      </c>
      <c r="D528" s="101">
        <v>2.2000000000000002</v>
      </c>
      <c r="E528" s="101">
        <v>2.2999999999999998</v>
      </c>
      <c r="F528" s="101">
        <v>0.5</v>
      </c>
      <c r="G528" s="101">
        <v>1.6</v>
      </c>
      <c r="H528" s="101">
        <v>1.1000000000000001</v>
      </c>
      <c r="I528" s="101">
        <v>1.3</v>
      </c>
      <c r="J528" s="70">
        <v>0.04</v>
      </c>
    </row>
    <row r="529" spans="1:10" ht="15" customHeight="1" x14ac:dyDescent="0.3">
      <c r="A529" s="70" t="s">
        <v>4017</v>
      </c>
      <c r="B529" s="70" t="s">
        <v>4018</v>
      </c>
      <c r="C529" s="101">
        <v>65.8</v>
      </c>
      <c r="D529" s="101">
        <v>157.19999999999999</v>
      </c>
      <c r="E529" s="101">
        <v>234</v>
      </c>
      <c r="F529" s="101">
        <v>57.8</v>
      </c>
      <c r="G529" s="101">
        <v>54.3</v>
      </c>
      <c r="H529" s="101">
        <v>68.099999999999994</v>
      </c>
      <c r="I529" s="101">
        <v>1.3</v>
      </c>
      <c r="J529" s="70">
        <v>0</v>
      </c>
    </row>
    <row r="530" spans="1:10" ht="15" customHeight="1" x14ac:dyDescent="0.3">
      <c r="A530" s="70" t="s">
        <v>4019</v>
      </c>
      <c r="B530" s="70" t="s">
        <v>4020</v>
      </c>
      <c r="C530" s="101">
        <v>21.5</v>
      </c>
      <c r="D530" s="101">
        <v>17.5</v>
      </c>
      <c r="E530" s="101">
        <v>18.600000000000001</v>
      </c>
      <c r="F530" s="101">
        <v>7.8</v>
      </c>
      <c r="G530" s="101">
        <v>6.1</v>
      </c>
      <c r="H530" s="101">
        <v>8.6999999999999993</v>
      </c>
      <c r="I530" s="101">
        <v>1.3</v>
      </c>
      <c r="J530" s="70">
        <v>0</v>
      </c>
    </row>
    <row r="531" spans="1:10" ht="15" customHeight="1" x14ac:dyDescent="0.3">
      <c r="A531" s="70" t="s">
        <v>4021</v>
      </c>
      <c r="B531" s="70" t="s">
        <v>4022</v>
      </c>
      <c r="C531" s="101">
        <v>378.3</v>
      </c>
      <c r="D531" s="101">
        <v>427</v>
      </c>
      <c r="E531" s="101">
        <v>361.7</v>
      </c>
      <c r="F531" s="101">
        <v>208.9</v>
      </c>
      <c r="G531" s="101">
        <v>183.5</v>
      </c>
      <c r="H531" s="101">
        <v>65.7</v>
      </c>
      <c r="I531" s="101">
        <v>1.3</v>
      </c>
      <c r="J531" s="70">
        <v>0</v>
      </c>
    </row>
    <row r="532" spans="1:10" ht="15" customHeight="1" x14ac:dyDescent="0.3">
      <c r="A532" s="70" t="s">
        <v>4023</v>
      </c>
      <c r="B532" s="70" t="s">
        <v>4024</v>
      </c>
      <c r="C532" s="101">
        <v>5.6</v>
      </c>
      <c r="D532" s="101">
        <v>4.2</v>
      </c>
      <c r="E532" s="101">
        <v>5.6</v>
      </c>
      <c r="F532" s="101">
        <v>2.4</v>
      </c>
      <c r="G532" s="101">
        <v>2.7</v>
      </c>
      <c r="H532" s="101">
        <v>1</v>
      </c>
      <c r="I532" s="101">
        <v>1.3</v>
      </c>
      <c r="J532" s="70">
        <v>0.02</v>
      </c>
    </row>
    <row r="533" spans="1:10" ht="15" customHeight="1" x14ac:dyDescent="0.3">
      <c r="A533" s="70" t="s">
        <v>4025</v>
      </c>
      <c r="B533" s="70" t="s">
        <v>4026</v>
      </c>
      <c r="C533" s="101">
        <v>31.8</v>
      </c>
      <c r="D533" s="101">
        <v>35</v>
      </c>
      <c r="E533" s="101">
        <v>41</v>
      </c>
      <c r="F533" s="101">
        <v>17.8</v>
      </c>
      <c r="G533" s="101">
        <v>17.2</v>
      </c>
      <c r="H533" s="101">
        <v>7.2</v>
      </c>
      <c r="I533" s="101">
        <v>1.4</v>
      </c>
      <c r="J533" s="70">
        <v>0</v>
      </c>
    </row>
    <row r="534" spans="1:10" ht="15" customHeight="1" x14ac:dyDescent="0.3">
      <c r="A534" s="70" t="s">
        <v>4027</v>
      </c>
      <c r="B534" s="70" t="s">
        <v>4028</v>
      </c>
      <c r="C534" s="101">
        <v>6.8</v>
      </c>
      <c r="D534" s="101">
        <v>8.6999999999999993</v>
      </c>
      <c r="E534" s="101">
        <v>7</v>
      </c>
      <c r="F534" s="101">
        <v>3.2</v>
      </c>
      <c r="G534" s="101">
        <v>3.3</v>
      </c>
      <c r="H534" s="101">
        <v>2.2999999999999998</v>
      </c>
      <c r="I534" s="101">
        <v>1.4</v>
      </c>
      <c r="J534" s="70">
        <v>0</v>
      </c>
    </row>
    <row r="535" spans="1:10" ht="15" customHeight="1" x14ac:dyDescent="0.3">
      <c r="A535" s="70" t="s">
        <v>4029</v>
      </c>
      <c r="B535" s="70" t="s">
        <v>4030</v>
      </c>
      <c r="C535" s="101">
        <v>42.7</v>
      </c>
      <c r="D535" s="101">
        <v>34.9</v>
      </c>
      <c r="E535" s="101">
        <v>34.799999999999997</v>
      </c>
      <c r="F535" s="101">
        <v>17.7</v>
      </c>
      <c r="G535" s="101">
        <v>19.399999999999999</v>
      </c>
      <c r="H535" s="101">
        <v>6.8</v>
      </c>
      <c r="I535" s="101">
        <v>1.4</v>
      </c>
      <c r="J535" s="70">
        <v>0</v>
      </c>
    </row>
    <row r="536" spans="1:10" ht="15" customHeight="1" x14ac:dyDescent="0.3">
      <c r="A536" s="70" t="s">
        <v>4031</v>
      </c>
      <c r="B536" s="70" t="s">
        <v>4032</v>
      </c>
      <c r="C536" s="101">
        <v>5.6</v>
      </c>
      <c r="D536" s="101">
        <v>8.9</v>
      </c>
      <c r="E536" s="101">
        <v>10.3</v>
      </c>
      <c r="F536" s="101">
        <v>1.1000000000000001</v>
      </c>
      <c r="G536" s="101">
        <v>4</v>
      </c>
      <c r="H536" s="101">
        <v>4.5999999999999996</v>
      </c>
      <c r="I536" s="101">
        <v>1.4</v>
      </c>
      <c r="J536" s="70">
        <v>0.05</v>
      </c>
    </row>
    <row r="537" spans="1:10" ht="15" customHeight="1" x14ac:dyDescent="0.3">
      <c r="A537" s="70" t="s">
        <v>4033</v>
      </c>
      <c r="B537" s="70" t="s">
        <v>4034</v>
      </c>
      <c r="C537" s="101">
        <v>237.8</v>
      </c>
      <c r="D537" s="101">
        <v>234.2</v>
      </c>
      <c r="E537" s="101">
        <v>188</v>
      </c>
      <c r="F537" s="101">
        <v>142</v>
      </c>
      <c r="G537" s="101">
        <v>82</v>
      </c>
      <c r="H537" s="101">
        <v>32.9</v>
      </c>
      <c r="I537" s="101">
        <v>1.4</v>
      </c>
      <c r="J537" s="70">
        <v>0.01</v>
      </c>
    </row>
    <row r="538" spans="1:10" ht="15" customHeight="1" x14ac:dyDescent="0.3">
      <c r="A538" s="70" t="s">
        <v>4035</v>
      </c>
      <c r="B538" s="70" t="s">
        <v>4036</v>
      </c>
      <c r="C538" s="101">
        <v>5.0999999999999996</v>
      </c>
      <c r="D538" s="101">
        <v>2.7</v>
      </c>
      <c r="E538" s="101">
        <v>3.1</v>
      </c>
      <c r="F538" s="101">
        <v>1.7</v>
      </c>
      <c r="G538" s="101">
        <v>1.7</v>
      </c>
      <c r="H538" s="101">
        <v>0.8</v>
      </c>
      <c r="I538" s="101">
        <v>1.4</v>
      </c>
      <c r="J538" s="70">
        <v>0</v>
      </c>
    </row>
    <row r="539" spans="1:10" ht="15" customHeight="1" x14ac:dyDescent="0.3">
      <c r="A539" s="70" t="s">
        <v>4037</v>
      </c>
      <c r="B539" s="70" t="s">
        <v>4038</v>
      </c>
      <c r="C539" s="101">
        <v>29.4</v>
      </c>
      <c r="D539" s="101">
        <v>23.9</v>
      </c>
      <c r="E539" s="101">
        <v>20.6</v>
      </c>
      <c r="F539" s="101">
        <v>16.399999999999999</v>
      </c>
      <c r="G539" s="101">
        <v>10.1</v>
      </c>
      <c r="H539" s="101">
        <v>2.2999999999999998</v>
      </c>
      <c r="I539" s="101">
        <v>1.4</v>
      </c>
      <c r="J539" s="70">
        <v>0.03</v>
      </c>
    </row>
    <row r="540" spans="1:10" ht="15" customHeight="1" x14ac:dyDescent="0.3">
      <c r="A540" s="70" t="s">
        <v>4039</v>
      </c>
      <c r="B540" s="70" t="s">
        <v>4040</v>
      </c>
      <c r="C540" s="101">
        <v>20.3</v>
      </c>
      <c r="D540" s="101">
        <v>20.3</v>
      </c>
      <c r="E540" s="101">
        <v>20.399999999999999</v>
      </c>
      <c r="F540" s="101">
        <v>11.4</v>
      </c>
      <c r="G540" s="101">
        <v>5.8</v>
      </c>
      <c r="H540" s="101">
        <v>6.4</v>
      </c>
      <c r="I540" s="101">
        <v>1.4</v>
      </c>
      <c r="J540" s="70">
        <v>0</v>
      </c>
    </row>
    <row r="541" spans="1:10" ht="15" customHeight="1" x14ac:dyDescent="0.3">
      <c r="A541" s="70" t="s">
        <v>4041</v>
      </c>
      <c r="B541" s="70" t="s">
        <v>4042</v>
      </c>
      <c r="C541" s="101">
        <v>30.2</v>
      </c>
      <c r="D541" s="101">
        <v>37.5</v>
      </c>
      <c r="E541" s="101">
        <v>20</v>
      </c>
      <c r="F541" s="101">
        <v>18.7</v>
      </c>
      <c r="G541" s="101">
        <v>10.6</v>
      </c>
      <c r="H541" s="101">
        <v>4.7</v>
      </c>
      <c r="I541" s="101">
        <v>1.4</v>
      </c>
      <c r="J541" s="70">
        <v>0.01</v>
      </c>
    </row>
    <row r="542" spans="1:10" ht="15" customHeight="1" x14ac:dyDescent="0.3">
      <c r="A542" s="70" t="s">
        <v>4043</v>
      </c>
      <c r="B542" s="70" t="s">
        <v>4044</v>
      </c>
      <c r="C542" s="101">
        <v>37.6</v>
      </c>
      <c r="D542" s="101">
        <v>25.9</v>
      </c>
      <c r="E542" s="101">
        <v>64.8</v>
      </c>
      <c r="F542" s="101">
        <v>23.5</v>
      </c>
      <c r="G542" s="101">
        <v>16.100000000000001</v>
      </c>
      <c r="H542" s="101">
        <v>10.199999999999999</v>
      </c>
      <c r="I542" s="101">
        <v>1.4</v>
      </c>
      <c r="J542" s="70">
        <v>0</v>
      </c>
    </row>
    <row r="543" spans="1:10" ht="15" customHeight="1" x14ac:dyDescent="0.3">
      <c r="A543" s="70" t="s">
        <v>4045</v>
      </c>
      <c r="B543" s="70" t="s">
        <v>4046</v>
      </c>
      <c r="C543" s="101">
        <v>17</v>
      </c>
      <c r="D543" s="101">
        <v>46</v>
      </c>
      <c r="E543" s="101">
        <v>56.4</v>
      </c>
      <c r="F543" s="101">
        <v>12.2</v>
      </c>
      <c r="G543" s="101">
        <v>25.4</v>
      </c>
      <c r="H543" s="101">
        <v>8.6</v>
      </c>
      <c r="I543" s="101">
        <v>1.4</v>
      </c>
      <c r="J543" s="70">
        <v>0.02</v>
      </c>
    </row>
    <row r="544" spans="1:10" ht="15" customHeight="1" x14ac:dyDescent="0.3">
      <c r="A544" s="70" t="s">
        <v>4047</v>
      </c>
      <c r="B544" s="70" t="s">
        <v>4048</v>
      </c>
      <c r="C544" s="101">
        <v>128.6</v>
      </c>
      <c r="D544" s="101">
        <v>178.8</v>
      </c>
      <c r="E544" s="101">
        <v>168.1</v>
      </c>
      <c r="F544" s="101">
        <v>42</v>
      </c>
      <c r="G544" s="101">
        <v>97.3</v>
      </c>
      <c r="H544" s="101">
        <v>44.4</v>
      </c>
      <c r="I544" s="101">
        <v>1.4</v>
      </c>
      <c r="J544" s="70">
        <v>0</v>
      </c>
    </row>
    <row r="545" spans="1:10" ht="15" customHeight="1" x14ac:dyDescent="0.3">
      <c r="A545" s="70" t="s">
        <v>4049</v>
      </c>
      <c r="B545" s="70" t="s">
        <v>3071</v>
      </c>
      <c r="C545" s="101">
        <v>2524.4</v>
      </c>
      <c r="D545" s="101">
        <v>1918.9</v>
      </c>
      <c r="E545" s="101">
        <v>2491.5</v>
      </c>
      <c r="F545" s="101">
        <v>1280.5</v>
      </c>
      <c r="G545" s="101">
        <v>1114</v>
      </c>
      <c r="H545" s="101">
        <v>284.60000000000002</v>
      </c>
      <c r="I545" s="101">
        <v>1.4</v>
      </c>
      <c r="J545" s="70">
        <v>0.01</v>
      </c>
    </row>
    <row r="546" spans="1:10" ht="15" customHeight="1" x14ac:dyDescent="0.3">
      <c r="A546" s="70" t="s">
        <v>4050</v>
      </c>
      <c r="B546" s="70" t="s">
        <v>4051</v>
      </c>
      <c r="C546" s="101">
        <v>3.5</v>
      </c>
      <c r="D546" s="101">
        <v>7.8</v>
      </c>
      <c r="E546" s="101">
        <v>3.1</v>
      </c>
      <c r="F546" s="101">
        <v>1.5</v>
      </c>
      <c r="G546" s="101">
        <v>1.3</v>
      </c>
      <c r="H546" s="101">
        <v>2.8</v>
      </c>
      <c r="I546" s="101">
        <v>1.4</v>
      </c>
      <c r="J546" s="70">
        <v>0.05</v>
      </c>
    </row>
    <row r="547" spans="1:10" ht="15" customHeight="1" x14ac:dyDescent="0.3">
      <c r="A547" s="70" t="s">
        <v>4052</v>
      </c>
      <c r="B547" s="70" t="s">
        <v>4053</v>
      </c>
      <c r="C547" s="101">
        <v>13.6</v>
      </c>
      <c r="D547" s="101">
        <v>14.4</v>
      </c>
      <c r="E547" s="101">
        <v>11.6</v>
      </c>
      <c r="F547" s="101">
        <v>8.3000000000000007</v>
      </c>
      <c r="G547" s="101">
        <v>4.7</v>
      </c>
      <c r="H547" s="101">
        <v>2.2000000000000002</v>
      </c>
      <c r="I547" s="101">
        <v>1.4</v>
      </c>
      <c r="J547" s="70">
        <v>0.01</v>
      </c>
    </row>
    <row r="548" spans="1:10" ht="15" customHeight="1" x14ac:dyDescent="0.3">
      <c r="A548" s="70" t="s">
        <v>4054</v>
      </c>
      <c r="B548" s="70" t="s">
        <v>4055</v>
      </c>
      <c r="C548" s="101">
        <v>114.6</v>
      </c>
      <c r="D548" s="101">
        <v>155.80000000000001</v>
      </c>
      <c r="E548" s="101">
        <v>142.30000000000001</v>
      </c>
      <c r="F548" s="101">
        <v>66.5</v>
      </c>
      <c r="G548" s="101">
        <v>64.8</v>
      </c>
      <c r="H548" s="101">
        <v>27.9</v>
      </c>
      <c r="I548" s="101">
        <v>1.4</v>
      </c>
      <c r="J548" s="70">
        <v>0</v>
      </c>
    </row>
    <row r="549" spans="1:10" ht="15" customHeight="1" x14ac:dyDescent="0.3">
      <c r="A549" s="70" t="s">
        <v>4056</v>
      </c>
      <c r="B549" s="70" t="s">
        <v>4057</v>
      </c>
      <c r="C549" s="101">
        <v>137.80000000000001</v>
      </c>
      <c r="D549" s="101">
        <v>134.5</v>
      </c>
      <c r="E549" s="101">
        <v>247.1</v>
      </c>
      <c r="F549" s="101">
        <v>67</v>
      </c>
      <c r="G549" s="101">
        <v>73.8</v>
      </c>
      <c r="H549" s="101">
        <v>58.2</v>
      </c>
      <c r="I549" s="101">
        <v>1.4</v>
      </c>
      <c r="J549" s="70">
        <v>0</v>
      </c>
    </row>
    <row r="550" spans="1:10" ht="15" customHeight="1" x14ac:dyDescent="0.3">
      <c r="A550" s="70" t="s">
        <v>4058</v>
      </c>
      <c r="B550" s="70" t="s">
        <v>4059</v>
      </c>
      <c r="C550" s="101">
        <v>16.399999999999999</v>
      </c>
      <c r="D550" s="101">
        <v>21.3</v>
      </c>
      <c r="E550" s="101">
        <v>16.3</v>
      </c>
      <c r="F550" s="101">
        <v>8</v>
      </c>
      <c r="G550" s="101">
        <v>10.7</v>
      </c>
      <c r="H550" s="101">
        <v>1.9</v>
      </c>
      <c r="I550" s="101">
        <v>1.4</v>
      </c>
      <c r="J550" s="70">
        <v>0.02</v>
      </c>
    </row>
    <row r="551" spans="1:10" ht="15" customHeight="1" x14ac:dyDescent="0.3">
      <c r="A551" s="70" t="s">
        <v>4060</v>
      </c>
      <c r="B551" s="70" t="s">
        <v>4061</v>
      </c>
      <c r="C551" s="101">
        <v>58.8</v>
      </c>
      <c r="D551" s="101">
        <v>45.2</v>
      </c>
      <c r="E551" s="101">
        <v>50.7</v>
      </c>
      <c r="F551" s="101">
        <v>20.399999999999999</v>
      </c>
      <c r="G551" s="101">
        <v>27</v>
      </c>
      <c r="H551" s="101">
        <v>11.8</v>
      </c>
      <c r="I551" s="101">
        <v>1.4</v>
      </c>
      <c r="J551" s="70">
        <v>0</v>
      </c>
    </row>
    <row r="552" spans="1:10" ht="15" customHeight="1" x14ac:dyDescent="0.3">
      <c r="A552" s="70" t="s">
        <v>4062</v>
      </c>
      <c r="B552" s="70" t="s">
        <v>4063</v>
      </c>
      <c r="C552" s="101">
        <v>1681.7</v>
      </c>
      <c r="D552" s="101">
        <v>1824.8</v>
      </c>
      <c r="E552" s="101">
        <v>1595.5</v>
      </c>
      <c r="F552" s="101">
        <v>767.6</v>
      </c>
      <c r="G552" s="101">
        <v>637.5</v>
      </c>
      <c r="H552" s="101">
        <v>545.79999999999995</v>
      </c>
      <c r="I552" s="101">
        <v>1.4</v>
      </c>
      <c r="J552" s="70">
        <v>0</v>
      </c>
    </row>
    <row r="553" spans="1:10" ht="15" customHeight="1" x14ac:dyDescent="0.3">
      <c r="A553" s="70" t="s">
        <v>4064</v>
      </c>
      <c r="B553" s="70" t="s">
        <v>4065</v>
      </c>
      <c r="C553" s="101">
        <v>31.8</v>
      </c>
      <c r="D553" s="101">
        <v>27.1</v>
      </c>
      <c r="E553" s="101">
        <v>20.2</v>
      </c>
      <c r="F553" s="101">
        <v>16.600000000000001</v>
      </c>
      <c r="G553" s="101">
        <v>10</v>
      </c>
      <c r="H553" s="101">
        <v>3.4</v>
      </c>
      <c r="I553" s="101">
        <v>1.4</v>
      </c>
      <c r="J553" s="70">
        <v>0.01</v>
      </c>
    </row>
    <row r="554" spans="1:10" ht="15" customHeight="1" x14ac:dyDescent="0.3">
      <c r="A554" s="70" t="s">
        <v>4066</v>
      </c>
      <c r="B554" s="70" t="s">
        <v>3719</v>
      </c>
      <c r="C554" s="101">
        <v>357.6</v>
      </c>
      <c r="D554" s="101">
        <v>330.9</v>
      </c>
      <c r="E554" s="101">
        <v>365.4</v>
      </c>
      <c r="F554" s="101">
        <v>65.2</v>
      </c>
      <c r="G554" s="101">
        <v>193.4</v>
      </c>
      <c r="H554" s="101">
        <v>141.80000000000001</v>
      </c>
      <c r="I554" s="101">
        <v>1.4</v>
      </c>
      <c r="J554" s="70">
        <v>0</v>
      </c>
    </row>
    <row r="555" spans="1:10" ht="15" customHeight="1" x14ac:dyDescent="0.3">
      <c r="A555" s="70" t="s">
        <v>4067</v>
      </c>
      <c r="B555" s="70" t="s">
        <v>4068</v>
      </c>
      <c r="C555" s="101">
        <v>2.5</v>
      </c>
      <c r="D555" s="101">
        <v>3.1</v>
      </c>
      <c r="E555" s="101">
        <v>2.7</v>
      </c>
      <c r="F555" s="101">
        <v>1.8</v>
      </c>
      <c r="G555" s="101">
        <v>0.7</v>
      </c>
      <c r="H555" s="101">
        <v>0.7</v>
      </c>
      <c r="I555" s="101">
        <v>1.4</v>
      </c>
      <c r="J555" s="70">
        <v>0.01</v>
      </c>
    </row>
    <row r="556" spans="1:10" ht="15" customHeight="1" x14ac:dyDescent="0.3">
      <c r="A556" s="70" t="s">
        <v>4069</v>
      </c>
      <c r="B556" s="70" t="s">
        <v>4070</v>
      </c>
      <c r="C556" s="101">
        <v>20.399999999999999</v>
      </c>
      <c r="D556" s="101">
        <v>22.4</v>
      </c>
      <c r="E556" s="101">
        <v>15.6</v>
      </c>
      <c r="F556" s="101">
        <v>7.6</v>
      </c>
      <c r="G556" s="101">
        <v>8.6999999999999993</v>
      </c>
      <c r="H556" s="101">
        <v>5.8</v>
      </c>
      <c r="I556" s="101">
        <v>1.4</v>
      </c>
      <c r="J556" s="70">
        <v>0</v>
      </c>
    </row>
    <row r="557" spans="1:10" ht="15" customHeight="1" x14ac:dyDescent="0.3">
      <c r="A557" s="70" t="s">
        <v>4071</v>
      </c>
      <c r="B557" s="70" t="s">
        <v>4072</v>
      </c>
      <c r="C557" s="101">
        <v>38.299999999999997</v>
      </c>
      <c r="D557" s="101">
        <v>29.5</v>
      </c>
      <c r="E557" s="101">
        <v>9.6999999999999993</v>
      </c>
      <c r="F557" s="101">
        <v>10.3</v>
      </c>
      <c r="G557" s="101">
        <v>14.1</v>
      </c>
      <c r="H557" s="101">
        <v>4.9000000000000004</v>
      </c>
      <c r="I557" s="101">
        <v>1.4</v>
      </c>
      <c r="J557" s="70">
        <v>0.03</v>
      </c>
    </row>
    <row r="558" spans="1:10" ht="15" customHeight="1" x14ac:dyDescent="0.3">
      <c r="A558" s="70" t="s">
        <v>4073</v>
      </c>
      <c r="B558" s="70" t="s">
        <v>4074</v>
      </c>
      <c r="C558" s="101">
        <v>6.3</v>
      </c>
      <c r="D558" s="101">
        <v>4.8</v>
      </c>
      <c r="E558" s="101">
        <v>3.6</v>
      </c>
      <c r="F558" s="101">
        <v>2.5</v>
      </c>
      <c r="G558" s="101">
        <v>1.7</v>
      </c>
      <c r="H558" s="101">
        <v>1.3</v>
      </c>
      <c r="I558" s="101">
        <v>1.4</v>
      </c>
      <c r="J558" s="70">
        <v>0</v>
      </c>
    </row>
    <row r="559" spans="1:10" ht="15" customHeight="1" x14ac:dyDescent="0.3">
      <c r="A559" s="70" t="s">
        <v>4075</v>
      </c>
      <c r="B559" s="70" t="s">
        <v>4076</v>
      </c>
      <c r="C559" s="101">
        <v>44.5</v>
      </c>
      <c r="D559" s="101">
        <v>44.3</v>
      </c>
      <c r="E559" s="101">
        <v>30.6</v>
      </c>
      <c r="F559" s="101">
        <v>13.9</v>
      </c>
      <c r="G559" s="101">
        <v>21.5</v>
      </c>
      <c r="H559" s="101">
        <v>9.8000000000000007</v>
      </c>
      <c r="I559" s="101">
        <v>1.4</v>
      </c>
      <c r="J559" s="70">
        <v>0</v>
      </c>
    </row>
    <row r="560" spans="1:10" ht="15" customHeight="1" x14ac:dyDescent="0.3">
      <c r="A560" s="70" t="s">
        <v>4077</v>
      </c>
      <c r="B560" s="70" t="s">
        <v>4078</v>
      </c>
      <c r="C560" s="101">
        <v>23.5</v>
      </c>
      <c r="D560" s="101">
        <v>21.6</v>
      </c>
      <c r="E560" s="101">
        <v>29.6</v>
      </c>
      <c r="F560" s="101">
        <v>11</v>
      </c>
      <c r="G560" s="101">
        <v>8.5</v>
      </c>
      <c r="H560" s="101">
        <v>8.6999999999999993</v>
      </c>
      <c r="I560" s="101">
        <v>1.4</v>
      </c>
      <c r="J560" s="70">
        <v>0</v>
      </c>
    </row>
    <row r="561" spans="1:10" ht="15" customHeight="1" x14ac:dyDescent="0.3">
      <c r="A561" s="70" t="s">
        <v>4079</v>
      </c>
      <c r="B561" s="70" t="s">
        <v>4080</v>
      </c>
      <c r="C561" s="101">
        <v>10.7</v>
      </c>
      <c r="D561" s="101">
        <v>5.3</v>
      </c>
      <c r="E561" s="101">
        <v>10.3</v>
      </c>
      <c r="F561" s="101">
        <v>4</v>
      </c>
      <c r="G561" s="101">
        <v>4.4000000000000004</v>
      </c>
      <c r="H561" s="101">
        <v>1.5</v>
      </c>
      <c r="I561" s="101">
        <v>1.4</v>
      </c>
      <c r="J561" s="70">
        <v>0.01</v>
      </c>
    </row>
    <row r="562" spans="1:10" ht="15" customHeight="1" x14ac:dyDescent="0.3">
      <c r="A562" s="70" t="s">
        <v>4081</v>
      </c>
      <c r="B562" s="70" t="s">
        <v>4082</v>
      </c>
      <c r="C562" s="101">
        <v>716</v>
      </c>
      <c r="D562" s="101">
        <v>813.9</v>
      </c>
      <c r="E562" s="101">
        <v>546.1</v>
      </c>
      <c r="F562" s="101">
        <v>346.9</v>
      </c>
      <c r="G562" s="101">
        <v>274.89999999999998</v>
      </c>
      <c r="H562" s="101">
        <v>157.6</v>
      </c>
      <c r="I562" s="101">
        <v>1.4</v>
      </c>
      <c r="J562" s="70">
        <v>0</v>
      </c>
    </row>
    <row r="563" spans="1:10" ht="15" customHeight="1" x14ac:dyDescent="0.3">
      <c r="A563" s="70" t="s">
        <v>4083</v>
      </c>
      <c r="B563" s="70" t="s">
        <v>4084</v>
      </c>
      <c r="C563" s="101">
        <v>3.2</v>
      </c>
      <c r="D563" s="101">
        <v>4.5</v>
      </c>
      <c r="E563" s="101">
        <v>1.4</v>
      </c>
      <c r="F563" s="101">
        <v>0.9</v>
      </c>
      <c r="G563" s="101">
        <v>1.2</v>
      </c>
      <c r="H563" s="101">
        <v>1.3</v>
      </c>
      <c r="I563" s="101">
        <v>1.4</v>
      </c>
      <c r="J563" s="70">
        <v>0.03</v>
      </c>
    </row>
    <row r="564" spans="1:10" ht="15" customHeight="1" x14ac:dyDescent="0.3">
      <c r="A564" s="70" t="s">
        <v>4085</v>
      </c>
      <c r="B564" s="70" t="s">
        <v>4044</v>
      </c>
      <c r="C564" s="101">
        <v>29.8</v>
      </c>
      <c r="D564" s="101">
        <v>34.299999999999997</v>
      </c>
      <c r="E564" s="101">
        <v>34</v>
      </c>
      <c r="F564" s="101">
        <v>15.6</v>
      </c>
      <c r="G564" s="101">
        <v>9.8000000000000007</v>
      </c>
      <c r="H564" s="101">
        <v>11.2</v>
      </c>
      <c r="I564" s="101">
        <v>1.4</v>
      </c>
      <c r="J564" s="70">
        <v>0</v>
      </c>
    </row>
    <row r="565" spans="1:10" ht="15" customHeight="1" x14ac:dyDescent="0.3">
      <c r="A565" s="70" t="s">
        <v>4086</v>
      </c>
      <c r="B565" s="70" t="s">
        <v>4087</v>
      </c>
      <c r="C565" s="101">
        <v>955.7</v>
      </c>
      <c r="D565" s="101">
        <v>2125.8000000000002</v>
      </c>
      <c r="E565" s="101">
        <v>2213.1999999999998</v>
      </c>
      <c r="F565" s="101">
        <v>626.4</v>
      </c>
      <c r="G565" s="101">
        <v>829.6</v>
      </c>
      <c r="H565" s="101">
        <v>517.20000000000005</v>
      </c>
      <c r="I565" s="101">
        <v>1.4</v>
      </c>
      <c r="J565" s="70">
        <v>0</v>
      </c>
    </row>
    <row r="566" spans="1:10" ht="15" customHeight="1" x14ac:dyDescent="0.3">
      <c r="A566" s="70" t="s">
        <v>4088</v>
      </c>
      <c r="B566" s="70" t="s">
        <v>4089</v>
      </c>
      <c r="C566" s="101">
        <v>23.3</v>
      </c>
      <c r="D566" s="101">
        <v>13.4</v>
      </c>
      <c r="E566" s="101">
        <v>32.1</v>
      </c>
      <c r="F566" s="101">
        <v>6.7</v>
      </c>
      <c r="G566" s="101">
        <v>10.6</v>
      </c>
      <c r="H566" s="101">
        <v>8.3000000000000007</v>
      </c>
      <c r="I566" s="101">
        <v>1.4</v>
      </c>
      <c r="J566" s="70">
        <v>0</v>
      </c>
    </row>
    <row r="567" spans="1:10" ht="15" customHeight="1" x14ac:dyDescent="0.3">
      <c r="A567" s="70" t="s">
        <v>4090</v>
      </c>
      <c r="B567" s="70" t="s">
        <v>4091</v>
      </c>
      <c r="C567" s="101">
        <v>33.299999999999997</v>
      </c>
      <c r="D567" s="101">
        <v>52.3</v>
      </c>
      <c r="E567" s="101">
        <v>49.9</v>
      </c>
      <c r="F567" s="101">
        <v>14.1</v>
      </c>
      <c r="G567" s="101">
        <v>19.399999999999999</v>
      </c>
      <c r="H567" s="101">
        <v>17</v>
      </c>
      <c r="I567" s="101">
        <v>1.4</v>
      </c>
      <c r="J567" s="70">
        <v>0</v>
      </c>
    </row>
    <row r="568" spans="1:10" ht="15" customHeight="1" x14ac:dyDescent="0.3">
      <c r="A568" s="70" t="s">
        <v>4092</v>
      </c>
      <c r="B568" s="70" t="s">
        <v>4093</v>
      </c>
      <c r="C568" s="101">
        <v>27.2</v>
      </c>
      <c r="D568" s="101">
        <v>12.3</v>
      </c>
      <c r="E568" s="101">
        <v>17.2</v>
      </c>
      <c r="F568" s="101">
        <v>8.4</v>
      </c>
      <c r="G568" s="101">
        <v>5.0999999999999996</v>
      </c>
      <c r="H568" s="101">
        <v>7.5</v>
      </c>
      <c r="I568" s="101">
        <v>1.4</v>
      </c>
      <c r="J568" s="70">
        <v>0</v>
      </c>
    </row>
    <row r="569" spans="1:10" ht="15" customHeight="1" x14ac:dyDescent="0.3">
      <c r="A569" s="70" t="s">
        <v>4094</v>
      </c>
      <c r="B569" s="70" t="s">
        <v>4095</v>
      </c>
      <c r="C569" s="101">
        <v>528.29999999999995</v>
      </c>
      <c r="D569" s="101">
        <v>340.4</v>
      </c>
      <c r="E569" s="101">
        <v>56.3</v>
      </c>
      <c r="F569" s="101">
        <v>126.9</v>
      </c>
      <c r="G569" s="101">
        <v>119.4</v>
      </c>
      <c r="H569" s="101">
        <v>97.6</v>
      </c>
      <c r="I569" s="101">
        <v>1.4</v>
      </c>
      <c r="J569" s="70">
        <v>0.03</v>
      </c>
    </row>
    <row r="570" spans="1:10" ht="15" customHeight="1" x14ac:dyDescent="0.3">
      <c r="A570" s="70" t="s">
        <v>4096</v>
      </c>
      <c r="B570" s="70" t="s">
        <v>4097</v>
      </c>
      <c r="C570" s="101">
        <v>532.4</v>
      </c>
      <c r="D570" s="101">
        <v>582.70000000000005</v>
      </c>
      <c r="E570" s="101">
        <v>379.3</v>
      </c>
      <c r="F570" s="101">
        <v>300.39999999999998</v>
      </c>
      <c r="G570" s="101">
        <v>208.8</v>
      </c>
      <c r="H570" s="101">
        <v>43.8</v>
      </c>
      <c r="I570" s="101">
        <v>1.4</v>
      </c>
      <c r="J570" s="70">
        <v>0.02</v>
      </c>
    </row>
    <row r="571" spans="1:10" ht="15" customHeight="1" x14ac:dyDescent="0.3">
      <c r="A571" s="70" t="s">
        <v>4098</v>
      </c>
      <c r="B571" s="70" t="s">
        <v>4099</v>
      </c>
      <c r="C571" s="101">
        <v>210.1</v>
      </c>
      <c r="D571" s="101">
        <v>232</v>
      </c>
      <c r="E571" s="101">
        <v>168.1</v>
      </c>
      <c r="F571" s="101">
        <v>141.5</v>
      </c>
      <c r="G571" s="101">
        <v>65.5</v>
      </c>
      <c r="H571" s="101">
        <v>18.2</v>
      </c>
      <c r="I571" s="101">
        <v>1.4</v>
      </c>
      <c r="J571" s="70">
        <v>0.02</v>
      </c>
    </row>
    <row r="572" spans="1:10" ht="15" customHeight="1" x14ac:dyDescent="0.3">
      <c r="A572" s="70" t="s">
        <v>4100</v>
      </c>
      <c r="B572" s="70" t="s">
        <v>4101</v>
      </c>
      <c r="C572" s="101">
        <v>13</v>
      </c>
      <c r="D572" s="101">
        <v>12.8</v>
      </c>
      <c r="E572" s="101">
        <v>12.5</v>
      </c>
      <c r="F572" s="101">
        <v>5.0999999999999996</v>
      </c>
      <c r="G572" s="101">
        <v>5.9</v>
      </c>
      <c r="H572" s="101">
        <v>3.2</v>
      </c>
      <c r="I572" s="101">
        <v>1.4</v>
      </c>
      <c r="J572" s="70">
        <v>0</v>
      </c>
    </row>
    <row r="573" spans="1:10" ht="15" customHeight="1" x14ac:dyDescent="0.3">
      <c r="A573" s="70" t="s">
        <v>4102</v>
      </c>
      <c r="B573" s="70" t="s">
        <v>4103</v>
      </c>
      <c r="C573" s="101">
        <v>553.5</v>
      </c>
      <c r="D573" s="101">
        <v>494.7</v>
      </c>
      <c r="E573" s="101">
        <v>444.5</v>
      </c>
      <c r="F573" s="101">
        <v>248.8</v>
      </c>
      <c r="G573" s="101">
        <v>244.7</v>
      </c>
      <c r="H573" s="101">
        <v>55.8</v>
      </c>
      <c r="I573" s="101">
        <v>1.4</v>
      </c>
      <c r="J573" s="70">
        <v>0.01</v>
      </c>
    </row>
    <row r="574" spans="1:10" ht="15" customHeight="1" x14ac:dyDescent="0.3">
      <c r="A574" s="70" t="s">
        <v>4104</v>
      </c>
      <c r="B574" s="70" t="s">
        <v>4105</v>
      </c>
      <c r="C574" s="101">
        <v>962.6</v>
      </c>
      <c r="D574" s="101">
        <v>880.5</v>
      </c>
      <c r="E574" s="101">
        <v>532.1</v>
      </c>
      <c r="F574" s="101">
        <v>413.7</v>
      </c>
      <c r="G574" s="101">
        <v>357.1</v>
      </c>
      <c r="H574" s="101">
        <v>101.1</v>
      </c>
      <c r="I574" s="101">
        <v>1.4</v>
      </c>
      <c r="J574" s="70">
        <v>0.01</v>
      </c>
    </row>
    <row r="575" spans="1:10" ht="15" customHeight="1" x14ac:dyDescent="0.3">
      <c r="A575" s="70" t="s">
        <v>4106</v>
      </c>
      <c r="B575" s="70" t="s">
        <v>4107</v>
      </c>
      <c r="C575" s="101">
        <v>28.6</v>
      </c>
      <c r="D575" s="101">
        <v>32.5</v>
      </c>
      <c r="E575" s="101">
        <v>26.5</v>
      </c>
      <c r="F575" s="101">
        <v>19.399999999999999</v>
      </c>
      <c r="G575" s="101">
        <v>9.1999999999999993</v>
      </c>
      <c r="H575" s="101">
        <v>3.5</v>
      </c>
      <c r="I575" s="101">
        <v>1.4</v>
      </c>
      <c r="J575" s="70">
        <v>0.01</v>
      </c>
    </row>
    <row r="576" spans="1:10" ht="15" customHeight="1" x14ac:dyDescent="0.3">
      <c r="A576" s="70" t="s">
        <v>4108</v>
      </c>
      <c r="B576" s="70" t="s">
        <v>4109</v>
      </c>
      <c r="C576" s="101">
        <v>14.5</v>
      </c>
      <c r="D576" s="101">
        <v>19</v>
      </c>
      <c r="E576" s="101">
        <v>14.2</v>
      </c>
      <c r="F576" s="101">
        <v>6</v>
      </c>
      <c r="G576" s="101">
        <v>7.4</v>
      </c>
      <c r="H576" s="101">
        <v>4.0999999999999996</v>
      </c>
      <c r="I576" s="101">
        <v>1.4</v>
      </c>
      <c r="J576" s="70">
        <v>0</v>
      </c>
    </row>
    <row r="577" spans="1:10" ht="15" customHeight="1" x14ac:dyDescent="0.3">
      <c r="A577" s="70" t="s">
        <v>4110</v>
      </c>
      <c r="B577" s="70" t="s">
        <v>4111</v>
      </c>
      <c r="C577" s="101">
        <v>27.4</v>
      </c>
      <c r="D577" s="101">
        <v>28</v>
      </c>
      <c r="E577" s="101">
        <v>19.7</v>
      </c>
      <c r="F577" s="101">
        <v>17.7</v>
      </c>
      <c r="G577" s="101">
        <v>6.6</v>
      </c>
      <c r="H577" s="101">
        <v>3</v>
      </c>
      <c r="I577" s="101">
        <v>1.5</v>
      </c>
      <c r="J577" s="70">
        <v>0.02</v>
      </c>
    </row>
    <row r="578" spans="1:10" ht="15" customHeight="1" x14ac:dyDescent="0.3">
      <c r="A578" s="70" t="s">
        <v>4112</v>
      </c>
      <c r="B578" s="70" t="s">
        <v>4113</v>
      </c>
      <c r="C578" s="101">
        <v>24.7</v>
      </c>
      <c r="D578" s="101">
        <v>27.6</v>
      </c>
      <c r="E578" s="101">
        <v>18.5</v>
      </c>
      <c r="F578" s="101">
        <v>8.1999999999999993</v>
      </c>
      <c r="G578" s="101">
        <v>11.3</v>
      </c>
      <c r="H578" s="101">
        <v>6.3</v>
      </c>
      <c r="I578" s="101">
        <v>1.5</v>
      </c>
      <c r="J578" s="70">
        <v>0</v>
      </c>
    </row>
    <row r="579" spans="1:10" ht="15" customHeight="1" x14ac:dyDescent="0.3">
      <c r="A579" s="70" t="s">
        <v>4114</v>
      </c>
      <c r="B579" s="70" t="s">
        <v>4115</v>
      </c>
      <c r="C579" s="101">
        <v>8.8000000000000007</v>
      </c>
      <c r="D579" s="101">
        <v>8.6</v>
      </c>
      <c r="E579" s="101">
        <v>8.6</v>
      </c>
      <c r="F579" s="101">
        <v>4.5</v>
      </c>
      <c r="G579" s="101">
        <v>2.4</v>
      </c>
      <c r="H579" s="101">
        <v>2.7</v>
      </c>
      <c r="I579" s="101">
        <v>1.5</v>
      </c>
      <c r="J579" s="70">
        <v>0</v>
      </c>
    </row>
    <row r="580" spans="1:10" ht="15" customHeight="1" x14ac:dyDescent="0.3">
      <c r="A580" s="70" t="s">
        <v>4116</v>
      </c>
      <c r="B580" s="70" t="s">
        <v>4117</v>
      </c>
      <c r="C580" s="101">
        <v>6.1</v>
      </c>
      <c r="D580" s="101">
        <v>3.7</v>
      </c>
      <c r="E580" s="101">
        <v>3.1</v>
      </c>
      <c r="F580" s="101">
        <v>1.9</v>
      </c>
      <c r="G580" s="101">
        <v>1.2</v>
      </c>
      <c r="H580" s="101">
        <v>1.5</v>
      </c>
      <c r="I580" s="101">
        <v>1.5</v>
      </c>
      <c r="J580" s="70">
        <v>0.01</v>
      </c>
    </row>
    <row r="581" spans="1:10" ht="15" customHeight="1" x14ac:dyDescent="0.3">
      <c r="A581" s="70" t="s">
        <v>4118</v>
      </c>
      <c r="B581" s="70" t="s">
        <v>4119</v>
      </c>
      <c r="C581" s="101">
        <v>81.3</v>
      </c>
      <c r="D581" s="101">
        <v>107.4</v>
      </c>
      <c r="E581" s="101">
        <v>65.599999999999994</v>
      </c>
      <c r="F581" s="101">
        <v>56.5</v>
      </c>
      <c r="G581" s="101">
        <v>23.4</v>
      </c>
      <c r="H581" s="101">
        <v>12.5</v>
      </c>
      <c r="I581" s="101">
        <v>1.5</v>
      </c>
      <c r="J581" s="70">
        <v>0.01</v>
      </c>
    </row>
    <row r="582" spans="1:10" ht="15" customHeight="1" x14ac:dyDescent="0.3">
      <c r="A582" s="70" t="s">
        <v>4120</v>
      </c>
      <c r="B582" s="70" t="s">
        <v>4121</v>
      </c>
      <c r="C582" s="101">
        <v>208.2</v>
      </c>
      <c r="D582" s="101">
        <v>212.2</v>
      </c>
      <c r="E582" s="101">
        <v>146.1</v>
      </c>
      <c r="F582" s="101">
        <v>128.1</v>
      </c>
      <c r="G582" s="101">
        <v>56.1</v>
      </c>
      <c r="H582" s="101">
        <v>21.5</v>
      </c>
      <c r="I582" s="101">
        <v>1.5</v>
      </c>
      <c r="J582" s="70">
        <v>0.01</v>
      </c>
    </row>
    <row r="583" spans="1:10" ht="15" customHeight="1" x14ac:dyDescent="0.3">
      <c r="A583" s="70" t="s">
        <v>4122</v>
      </c>
      <c r="B583" s="70" t="s">
        <v>4123</v>
      </c>
      <c r="C583" s="101">
        <v>6.3</v>
      </c>
      <c r="D583" s="101">
        <v>9</v>
      </c>
      <c r="E583" s="101">
        <v>2.5</v>
      </c>
      <c r="F583" s="101">
        <v>3.4</v>
      </c>
      <c r="G583" s="101">
        <v>2.4</v>
      </c>
      <c r="H583" s="101">
        <v>0.7</v>
      </c>
      <c r="I583" s="101">
        <v>1.5</v>
      </c>
      <c r="J583" s="70">
        <v>0.04</v>
      </c>
    </row>
    <row r="584" spans="1:10" ht="15" customHeight="1" x14ac:dyDescent="0.3">
      <c r="A584" s="70" t="s">
        <v>4124</v>
      </c>
      <c r="B584" s="70" t="s">
        <v>4125</v>
      </c>
      <c r="C584" s="101">
        <v>9.5</v>
      </c>
      <c r="D584" s="101">
        <v>9.8000000000000007</v>
      </c>
      <c r="E584" s="101">
        <v>9.6</v>
      </c>
      <c r="F584" s="101">
        <v>5.2</v>
      </c>
      <c r="G584" s="101">
        <v>4.3</v>
      </c>
      <c r="H584" s="101">
        <v>0.9</v>
      </c>
      <c r="I584" s="101">
        <v>1.5</v>
      </c>
      <c r="J584" s="70">
        <v>0.01</v>
      </c>
    </row>
    <row r="585" spans="1:10" ht="15" customHeight="1" x14ac:dyDescent="0.3">
      <c r="A585" s="70" t="s">
        <v>4126</v>
      </c>
      <c r="B585" s="70" t="s">
        <v>4127</v>
      </c>
      <c r="C585" s="101">
        <v>122.5</v>
      </c>
      <c r="D585" s="101">
        <v>58.5</v>
      </c>
      <c r="E585" s="101">
        <v>22.9</v>
      </c>
      <c r="F585" s="101">
        <v>20.9</v>
      </c>
      <c r="G585" s="101">
        <v>17</v>
      </c>
      <c r="H585" s="101">
        <v>36</v>
      </c>
      <c r="I585" s="101">
        <v>1.5</v>
      </c>
      <c r="J585" s="70">
        <v>0.02</v>
      </c>
    </row>
    <row r="586" spans="1:10" ht="15" customHeight="1" x14ac:dyDescent="0.3">
      <c r="A586" s="70" t="s">
        <v>4128</v>
      </c>
      <c r="B586" s="70" t="s">
        <v>3304</v>
      </c>
      <c r="C586" s="101">
        <v>7.7</v>
      </c>
      <c r="D586" s="101">
        <v>5.5</v>
      </c>
      <c r="E586" s="101">
        <v>7.4</v>
      </c>
      <c r="F586" s="101">
        <v>3.8</v>
      </c>
      <c r="G586" s="101">
        <v>1.2</v>
      </c>
      <c r="H586" s="101">
        <v>2.5</v>
      </c>
      <c r="I586" s="101">
        <v>1.5</v>
      </c>
      <c r="J586" s="70">
        <v>0.01</v>
      </c>
    </row>
    <row r="587" spans="1:10" ht="15" customHeight="1" x14ac:dyDescent="0.3">
      <c r="A587" s="70" t="s">
        <v>4129</v>
      </c>
      <c r="B587" s="70" t="s">
        <v>4130</v>
      </c>
      <c r="C587" s="101">
        <v>9.4</v>
      </c>
      <c r="D587" s="101">
        <v>9.3000000000000007</v>
      </c>
      <c r="E587" s="101">
        <v>5.0999999999999996</v>
      </c>
      <c r="F587" s="101">
        <v>3.9</v>
      </c>
      <c r="G587" s="101">
        <v>2.8</v>
      </c>
      <c r="H587" s="101">
        <v>1.9</v>
      </c>
      <c r="I587" s="101">
        <v>1.5</v>
      </c>
      <c r="J587" s="70">
        <v>0.01</v>
      </c>
    </row>
    <row r="588" spans="1:10" ht="15" customHeight="1" x14ac:dyDescent="0.3">
      <c r="A588" s="70" t="s">
        <v>4131</v>
      </c>
      <c r="B588" s="70" t="s">
        <v>4132</v>
      </c>
      <c r="C588" s="101">
        <v>9</v>
      </c>
      <c r="D588" s="101">
        <v>12.9</v>
      </c>
      <c r="E588" s="101">
        <v>17.8</v>
      </c>
      <c r="F588" s="101">
        <v>4.5</v>
      </c>
      <c r="G588" s="101">
        <v>1.7</v>
      </c>
      <c r="H588" s="101">
        <v>8.1</v>
      </c>
      <c r="I588" s="101">
        <v>1.5</v>
      </c>
      <c r="J588" s="70">
        <v>0.02</v>
      </c>
    </row>
    <row r="589" spans="1:10" ht="15" customHeight="1" x14ac:dyDescent="0.3">
      <c r="A589" s="70" t="s">
        <v>4133</v>
      </c>
      <c r="B589" s="70" t="s">
        <v>4134</v>
      </c>
      <c r="C589" s="101">
        <v>26.9</v>
      </c>
      <c r="D589" s="101">
        <v>24.5</v>
      </c>
      <c r="E589" s="101">
        <v>23.4</v>
      </c>
      <c r="F589" s="101">
        <v>17.8</v>
      </c>
      <c r="G589" s="101">
        <v>6.1</v>
      </c>
      <c r="H589" s="101">
        <v>3.1</v>
      </c>
      <c r="I589" s="101">
        <v>1.5</v>
      </c>
      <c r="J589" s="70">
        <v>0.01</v>
      </c>
    </row>
    <row r="590" spans="1:10" ht="15" customHeight="1" x14ac:dyDescent="0.3">
      <c r="A590" s="70" t="s">
        <v>4135</v>
      </c>
      <c r="B590" s="70" t="s">
        <v>4136</v>
      </c>
      <c r="C590" s="101">
        <v>6.1</v>
      </c>
      <c r="D590" s="101">
        <v>9</v>
      </c>
      <c r="E590" s="101">
        <v>7.9</v>
      </c>
      <c r="F590" s="101">
        <v>2.6</v>
      </c>
      <c r="G590" s="101">
        <v>3.9</v>
      </c>
      <c r="H590" s="101">
        <v>1.8</v>
      </c>
      <c r="I590" s="101">
        <v>1.5</v>
      </c>
      <c r="J590" s="70">
        <v>0</v>
      </c>
    </row>
    <row r="591" spans="1:10" ht="15" customHeight="1" x14ac:dyDescent="0.3">
      <c r="A591" s="70" t="s">
        <v>4137</v>
      </c>
      <c r="B591" s="70" t="s">
        <v>4138</v>
      </c>
      <c r="C591" s="101">
        <v>8.6999999999999993</v>
      </c>
      <c r="D591" s="101">
        <v>9.4</v>
      </c>
      <c r="E591" s="101">
        <v>9.3000000000000007</v>
      </c>
      <c r="F591" s="101">
        <v>4.5</v>
      </c>
      <c r="G591" s="101">
        <v>3.6</v>
      </c>
      <c r="H591" s="101">
        <v>1.7</v>
      </c>
      <c r="I591" s="101">
        <v>1.5</v>
      </c>
      <c r="J591" s="70">
        <v>0</v>
      </c>
    </row>
    <row r="592" spans="1:10" ht="15" customHeight="1" x14ac:dyDescent="0.3">
      <c r="A592" s="70" t="s">
        <v>4139</v>
      </c>
      <c r="B592" s="70" t="s">
        <v>3071</v>
      </c>
      <c r="C592" s="101">
        <v>13.5</v>
      </c>
      <c r="D592" s="101">
        <v>17.100000000000001</v>
      </c>
      <c r="E592" s="101">
        <v>18.5</v>
      </c>
      <c r="F592" s="101">
        <v>5.7</v>
      </c>
      <c r="G592" s="101">
        <v>5.9</v>
      </c>
      <c r="H592" s="101">
        <v>6.1</v>
      </c>
      <c r="I592" s="101">
        <v>1.5</v>
      </c>
      <c r="J592" s="70">
        <v>0</v>
      </c>
    </row>
    <row r="593" spans="1:10" ht="15" customHeight="1" x14ac:dyDescent="0.3">
      <c r="A593" s="70" t="s">
        <v>4140</v>
      </c>
      <c r="B593" s="70" t="s">
        <v>4141</v>
      </c>
      <c r="C593" s="101">
        <v>175.6</v>
      </c>
      <c r="D593" s="101">
        <v>189.4</v>
      </c>
      <c r="E593" s="101">
        <v>40.5</v>
      </c>
      <c r="F593" s="101">
        <v>61.9</v>
      </c>
      <c r="G593" s="101">
        <v>39.799999999999997</v>
      </c>
      <c r="H593" s="101">
        <v>43.6</v>
      </c>
      <c r="I593" s="101">
        <v>1.5</v>
      </c>
      <c r="J593" s="70">
        <v>0.01</v>
      </c>
    </row>
    <row r="594" spans="1:10" ht="15" customHeight="1" x14ac:dyDescent="0.3">
      <c r="A594" s="70" t="s">
        <v>4142</v>
      </c>
      <c r="B594" s="70" t="s">
        <v>4143</v>
      </c>
      <c r="C594" s="101">
        <v>1.4</v>
      </c>
      <c r="D594" s="101">
        <v>2.2999999999999998</v>
      </c>
      <c r="E594" s="101">
        <v>3.4</v>
      </c>
      <c r="F594" s="101">
        <v>0.8</v>
      </c>
      <c r="G594" s="101">
        <v>0.8</v>
      </c>
      <c r="H594" s="101">
        <v>0.9</v>
      </c>
      <c r="I594" s="101">
        <v>1.5</v>
      </c>
      <c r="J594" s="70">
        <v>0.02</v>
      </c>
    </row>
    <row r="595" spans="1:10" ht="15" customHeight="1" x14ac:dyDescent="0.3">
      <c r="A595" s="70" t="s">
        <v>4144</v>
      </c>
      <c r="B595" s="70" t="s">
        <v>4145</v>
      </c>
      <c r="C595" s="101">
        <v>7</v>
      </c>
      <c r="D595" s="101">
        <v>6</v>
      </c>
      <c r="E595" s="101">
        <v>1.2</v>
      </c>
      <c r="F595" s="101">
        <v>1.8</v>
      </c>
      <c r="G595" s="101">
        <v>1.8</v>
      </c>
      <c r="H595" s="101">
        <v>1.5</v>
      </c>
      <c r="I595" s="101">
        <v>1.5</v>
      </c>
      <c r="J595" s="70">
        <v>0.05</v>
      </c>
    </row>
    <row r="596" spans="1:10" ht="15" customHeight="1" x14ac:dyDescent="0.3">
      <c r="A596" s="70" t="s">
        <v>4146</v>
      </c>
      <c r="B596" s="70" t="s">
        <v>4147</v>
      </c>
      <c r="C596" s="101">
        <v>61.6</v>
      </c>
      <c r="D596" s="101">
        <v>53.4</v>
      </c>
      <c r="E596" s="101">
        <v>43.5</v>
      </c>
      <c r="F596" s="101">
        <v>37.9</v>
      </c>
      <c r="G596" s="101">
        <v>13.9</v>
      </c>
      <c r="H596" s="101">
        <v>4.8</v>
      </c>
      <c r="I596" s="101">
        <v>1.5</v>
      </c>
      <c r="J596" s="70">
        <v>0.02</v>
      </c>
    </row>
    <row r="597" spans="1:10" ht="15" customHeight="1" x14ac:dyDescent="0.3">
      <c r="A597" s="70" t="s">
        <v>4148</v>
      </c>
      <c r="B597" s="70" t="s">
        <v>4149</v>
      </c>
      <c r="C597" s="101">
        <v>86.2</v>
      </c>
      <c r="D597" s="101">
        <v>116.3</v>
      </c>
      <c r="E597" s="101">
        <v>66.2</v>
      </c>
      <c r="F597" s="101">
        <v>46.3</v>
      </c>
      <c r="G597" s="101">
        <v>36</v>
      </c>
      <c r="H597" s="101">
        <v>13.1</v>
      </c>
      <c r="I597" s="101">
        <v>1.5</v>
      </c>
      <c r="J597" s="70">
        <v>0</v>
      </c>
    </row>
    <row r="598" spans="1:10" ht="15" customHeight="1" x14ac:dyDescent="0.3">
      <c r="A598" s="70" t="s">
        <v>4150</v>
      </c>
      <c r="B598" s="70" t="s">
        <v>4151</v>
      </c>
      <c r="C598" s="101">
        <v>49.7</v>
      </c>
      <c r="D598" s="101">
        <v>69.5</v>
      </c>
      <c r="E598" s="101">
        <v>55.6</v>
      </c>
      <c r="F598" s="101">
        <v>31</v>
      </c>
      <c r="G598" s="101">
        <v>19.2</v>
      </c>
      <c r="H598" s="101">
        <v>11.6</v>
      </c>
      <c r="I598" s="101">
        <v>1.5</v>
      </c>
      <c r="J598" s="70">
        <v>0</v>
      </c>
    </row>
    <row r="599" spans="1:10" ht="15" customHeight="1" x14ac:dyDescent="0.3">
      <c r="A599" s="70" t="s">
        <v>4152</v>
      </c>
      <c r="B599" s="70" t="s">
        <v>3423</v>
      </c>
      <c r="C599" s="101">
        <v>5.8</v>
      </c>
      <c r="D599" s="101">
        <v>11</v>
      </c>
      <c r="E599" s="101">
        <v>11.9</v>
      </c>
      <c r="F599" s="101">
        <v>6.2</v>
      </c>
      <c r="G599" s="101">
        <v>2.9</v>
      </c>
      <c r="H599" s="101">
        <v>1.1000000000000001</v>
      </c>
      <c r="I599" s="101">
        <v>1.5</v>
      </c>
      <c r="J599" s="70">
        <v>0.02</v>
      </c>
    </row>
    <row r="600" spans="1:10" ht="15" customHeight="1" x14ac:dyDescent="0.3">
      <c r="A600" s="70" t="s">
        <v>4153</v>
      </c>
      <c r="B600" s="70" t="s">
        <v>3071</v>
      </c>
      <c r="C600" s="101">
        <v>9.5</v>
      </c>
      <c r="D600" s="101">
        <v>8.1</v>
      </c>
      <c r="E600" s="101">
        <v>6.1</v>
      </c>
      <c r="F600" s="101">
        <v>2.6</v>
      </c>
      <c r="G600" s="101">
        <v>3.2</v>
      </c>
      <c r="H600" s="101">
        <v>2.5</v>
      </c>
      <c r="I600" s="101">
        <v>1.5</v>
      </c>
      <c r="J600" s="70">
        <v>0</v>
      </c>
    </row>
    <row r="601" spans="1:10" ht="15" customHeight="1" x14ac:dyDescent="0.3">
      <c r="A601" s="70" t="s">
        <v>4154</v>
      </c>
      <c r="B601" s="70" t="s">
        <v>4155</v>
      </c>
      <c r="C601" s="101">
        <v>13.1</v>
      </c>
      <c r="D601" s="101">
        <v>22</v>
      </c>
      <c r="E601" s="101">
        <v>9.6</v>
      </c>
      <c r="F601" s="101">
        <v>5.5</v>
      </c>
      <c r="G601" s="101">
        <v>8.6999999999999993</v>
      </c>
      <c r="H601" s="101">
        <v>1.5</v>
      </c>
      <c r="I601" s="101">
        <v>1.5</v>
      </c>
      <c r="J601" s="70">
        <v>0.02</v>
      </c>
    </row>
    <row r="602" spans="1:10" ht="15" customHeight="1" x14ac:dyDescent="0.3">
      <c r="A602" s="70" t="s">
        <v>4156</v>
      </c>
      <c r="B602" s="70" t="s">
        <v>4157</v>
      </c>
      <c r="C602" s="101">
        <v>47</v>
      </c>
      <c r="D602" s="101">
        <v>44.2</v>
      </c>
      <c r="E602" s="101">
        <v>19.5</v>
      </c>
      <c r="F602" s="101">
        <v>15.7</v>
      </c>
      <c r="G602" s="101">
        <v>8.5</v>
      </c>
      <c r="H602" s="101">
        <v>14.7</v>
      </c>
      <c r="I602" s="101">
        <v>1.5</v>
      </c>
      <c r="J602" s="70">
        <v>0</v>
      </c>
    </row>
    <row r="603" spans="1:10" ht="15" customHeight="1" x14ac:dyDescent="0.3">
      <c r="A603" s="70" t="s">
        <v>4158</v>
      </c>
      <c r="B603" s="70" t="s">
        <v>3719</v>
      </c>
      <c r="C603" s="101">
        <v>232.9</v>
      </c>
      <c r="D603" s="101">
        <v>643</v>
      </c>
      <c r="E603" s="101">
        <v>562.1</v>
      </c>
      <c r="F603" s="101">
        <v>141.5</v>
      </c>
      <c r="G603" s="101">
        <v>198.9</v>
      </c>
      <c r="H603" s="101">
        <v>165.4</v>
      </c>
      <c r="I603" s="101">
        <v>1.5</v>
      </c>
      <c r="J603" s="70">
        <v>0</v>
      </c>
    </row>
    <row r="604" spans="1:10" ht="15" customHeight="1" x14ac:dyDescent="0.3">
      <c r="A604" s="70" t="s">
        <v>4159</v>
      </c>
      <c r="B604" s="70" t="s">
        <v>4160</v>
      </c>
      <c r="C604" s="101">
        <v>26.3</v>
      </c>
      <c r="D604" s="101">
        <v>29.6</v>
      </c>
      <c r="E604" s="101">
        <v>21.5</v>
      </c>
      <c r="F604" s="101">
        <v>13.8</v>
      </c>
      <c r="G604" s="101">
        <v>8.1999999999999993</v>
      </c>
      <c r="H604" s="101">
        <v>5.2</v>
      </c>
      <c r="I604" s="101">
        <v>1.5</v>
      </c>
      <c r="J604" s="70">
        <v>0</v>
      </c>
    </row>
    <row r="605" spans="1:10" ht="15" customHeight="1" x14ac:dyDescent="0.3">
      <c r="A605" s="70" t="s">
        <v>4161</v>
      </c>
      <c r="B605" s="70" t="s">
        <v>3071</v>
      </c>
      <c r="C605" s="101">
        <v>76.099999999999994</v>
      </c>
      <c r="D605" s="101">
        <v>48.4</v>
      </c>
      <c r="E605" s="101">
        <v>40.1</v>
      </c>
      <c r="F605" s="101">
        <v>22.5</v>
      </c>
      <c r="G605" s="101">
        <v>27.7</v>
      </c>
      <c r="H605" s="101">
        <v>7.5</v>
      </c>
      <c r="I605" s="101">
        <v>1.5</v>
      </c>
      <c r="J605" s="70">
        <v>0.01</v>
      </c>
    </row>
    <row r="606" spans="1:10" ht="15" customHeight="1" x14ac:dyDescent="0.3">
      <c r="A606" s="70" t="s">
        <v>4162</v>
      </c>
      <c r="B606" s="70" t="s">
        <v>3377</v>
      </c>
      <c r="C606" s="101">
        <v>17</v>
      </c>
      <c r="D606" s="101">
        <v>36.4</v>
      </c>
      <c r="E606" s="101">
        <v>22</v>
      </c>
      <c r="F606" s="101">
        <v>8.6</v>
      </c>
      <c r="G606" s="101">
        <v>16</v>
      </c>
      <c r="H606" s="101">
        <v>1.8</v>
      </c>
      <c r="I606" s="101">
        <v>1.5</v>
      </c>
      <c r="J606" s="70">
        <v>0.04</v>
      </c>
    </row>
    <row r="607" spans="1:10" ht="15" customHeight="1" x14ac:dyDescent="0.3">
      <c r="A607" s="70" t="s">
        <v>4163</v>
      </c>
      <c r="B607" s="70" t="s">
        <v>4164</v>
      </c>
      <c r="C607" s="101">
        <v>73.7</v>
      </c>
      <c r="D607" s="101">
        <v>95.5</v>
      </c>
      <c r="E607" s="101">
        <v>100.4</v>
      </c>
      <c r="F607" s="101">
        <v>62.1</v>
      </c>
      <c r="G607" s="101">
        <v>17.899999999999999</v>
      </c>
      <c r="H607" s="101">
        <v>14</v>
      </c>
      <c r="I607" s="101">
        <v>1.5</v>
      </c>
      <c r="J607" s="70">
        <v>0.01</v>
      </c>
    </row>
    <row r="608" spans="1:10" ht="15" customHeight="1" x14ac:dyDescent="0.3">
      <c r="A608" s="70" t="s">
        <v>4165</v>
      </c>
      <c r="B608" s="70" t="s">
        <v>4166</v>
      </c>
      <c r="C608" s="101">
        <v>3.5</v>
      </c>
      <c r="D608" s="101">
        <v>5.5</v>
      </c>
      <c r="E608" s="101">
        <v>3.5</v>
      </c>
      <c r="F608" s="101">
        <v>0.9</v>
      </c>
      <c r="G608" s="101">
        <v>1.4</v>
      </c>
      <c r="H608" s="101">
        <v>2.1</v>
      </c>
      <c r="I608" s="101">
        <v>1.5</v>
      </c>
      <c r="J608" s="70">
        <v>0.01</v>
      </c>
    </row>
    <row r="609" spans="1:10" ht="15" customHeight="1" x14ac:dyDescent="0.3">
      <c r="A609" s="70" t="s">
        <v>4167</v>
      </c>
      <c r="B609" s="70" t="s">
        <v>4168</v>
      </c>
      <c r="C609" s="101">
        <v>14.5</v>
      </c>
      <c r="D609" s="101">
        <v>15.1</v>
      </c>
      <c r="E609" s="101">
        <v>9.6999999999999993</v>
      </c>
      <c r="F609" s="101">
        <v>5.4</v>
      </c>
      <c r="G609" s="101">
        <v>3.8</v>
      </c>
      <c r="H609" s="101">
        <v>4.5</v>
      </c>
      <c r="I609" s="101">
        <v>1.5</v>
      </c>
      <c r="J609" s="70">
        <v>0</v>
      </c>
    </row>
    <row r="610" spans="1:10" ht="15" customHeight="1" x14ac:dyDescent="0.3">
      <c r="A610" s="70" t="s">
        <v>4169</v>
      </c>
      <c r="B610" s="70" t="s">
        <v>4170</v>
      </c>
      <c r="C610" s="101">
        <v>3.7</v>
      </c>
      <c r="D610" s="101">
        <v>28.3</v>
      </c>
      <c r="E610" s="101">
        <v>35.5</v>
      </c>
      <c r="F610" s="101">
        <v>7.3</v>
      </c>
      <c r="G610" s="101">
        <v>10</v>
      </c>
      <c r="H610" s="101">
        <v>6.3</v>
      </c>
      <c r="I610" s="101">
        <v>1.5</v>
      </c>
      <c r="J610" s="70">
        <v>0.04</v>
      </c>
    </row>
    <row r="611" spans="1:10" ht="15" customHeight="1" x14ac:dyDescent="0.3">
      <c r="A611" s="70" t="s">
        <v>4171</v>
      </c>
      <c r="B611" s="70" t="s">
        <v>4172</v>
      </c>
      <c r="C611" s="101">
        <v>32.799999999999997</v>
      </c>
      <c r="D611" s="101">
        <v>26.3</v>
      </c>
      <c r="E611" s="101">
        <v>17.899999999999999</v>
      </c>
      <c r="F611" s="101">
        <v>10.1</v>
      </c>
      <c r="G611" s="101">
        <v>14.1</v>
      </c>
      <c r="H611" s="101">
        <v>2.6</v>
      </c>
      <c r="I611" s="101">
        <v>1.5</v>
      </c>
      <c r="J611" s="70">
        <v>0.02</v>
      </c>
    </row>
    <row r="612" spans="1:10" ht="15" customHeight="1" x14ac:dyDescent="0.3">
      <c r="A612" s="70" t="s">
        <v>4173</v>
      </c>
      <c r="B612" s="70" t="s">
        <v>4174</v>
      </c>
      <c r="C612" s="101">
        <v>3.1</v>
      </c>
      <c r="D612" s="101">
        <v>3.8</v>
      </c>
      <c r="E612" s="101">
        <v>1.5</v>
      </c>
      <c r="F612" s="101">
        <v>1</v>
      </c>
      <c r="G612" s="101">
        <v>0.9</v>
      </c>
      <c r="H612" s="101">
        <v>1.1000000000000001</v>
      </c>
      <c r="I612" s="101">
        <v>1.5</v>
      </c>
      <c r="J612" s="70">
        <v>0.01</v>
      </c>
    </row>
    <row r="613" spans="1:10" ht="15" customHeight="1" x14ac:dyDescent="0.3">
      <c r="A613" s="70" t="s">
        <v>4175</v>
      </c>
      <c r="B613" s="70" t="s">
        <v>4176</v>
      </c>
      <c r="C613" s="101">
        <v>23</v>
      </c>
      <c r="D613" s="101">
        <v>22.2</v>
      </c>
      <c r="E613" s="101">
        <v>23</v>
      </c>
      <c r="F613" s="101">
        <v>8.4</v>
      </c>
      <c r="G613" s="101">
        <v>8.5</v>
      </c>
      <c r="H613" s="101">
        <v>6.7</v>
      </c>
      <c r="I613" s="101">
        <v>1.5</v>
      </c>
      <c r="J613" s="70">
        <v>0</v>
      </c>
    </row>
    <row r="614" spans="1:10" ht="15" customHeight="1" x14ac:dyDescent="0.3">
      <c r="A614" s="70" t="s">
        <v>4177</v>
      </c>
      <c r="B614" s="70" t="s">
        <v>3071</v>
      </c>
      <c r="C614" s="101">
        <v>6</v>
      </c>
      <c r="D614" s="101">
        <v>14.5</v>
      </c>
      <c r="E614" s="101">
        <v>4.2</v>
      </c>
      <c r="F614" s="101">
        <v>2.2999999999999998</v>
      </c>
      <c r="G614" s="101">
        <v>2.5</v>
      </c>
      <c r="H614" s="101">
        <v>3.6</v>
      </c>
      <c r="I614" s="101">
        <v>1.5</v>
      </c>
      <c r="J614" s="70">
        <v>0.01</v>
      </c>
    </row>
    <row r="615" spans="1:10" ht="15" customHeight="1" x14ac:dyDescent="0.3">
      <c r="A615" s="70" t="s">
        <v>4178</v>
      </c>
      <c r="B615" s="70" t="s">
        <v>4179</v>
      </c>
      <c r="C615" s="101">
        <v>85.6</v>
      </c>
      <c r="D615" s="101">
        <v>115.7</v>
      </c>
      <c r="E615" s="101">
        <v>56.9</v>
      </c>
      <c r="F615" s="101">
        <v>27.8</v>
      </c>
      <c r="G615" s="101">
        <v>49.8</v>
      </c>
      <c r="H615" s="101">
        <v>11.6</v>
      </c>
      <c r="I615" s="101">
        <v>1.5</v>
      </c>
      <c r="J615" s="70">
        <v>0.01</v>
      </c>
    </row>
    <row r="616" spans="1:10" ht="15" customHeight="1" x14ac:dyDescent="0.3">
      <c r="A616" s="70" t="s">
        <v>4180</v>
      </c>
      <c r="B616" s="70" t="s">
        <v>4181</v>
      </c>
      <c r="C616" s="101">
        <v>25.9</v>
      </c>
      <c r="D616" s="101">
        <v>30</v>
      </c>
      <c r="E616" s="101">
        <v>20.6</v>
      </c>
      <c r="F616" s="101">
        <v>14.1</v>
      </c>
      <c r="G616" s="101">
        <v>10.199999999999999</v>
      </c>
      <c r="H616" s="101">
        <v>2.1</v>
      </c>
      <c r="I616" s="101">
        <v>1.5</v>
      </c>
      <c r="J616" s="70">
        <v>0.01</v>
      </c>
    </row>
    <row r="617" spans="1:10" ht="15" customHeight="1" x14ac:dyDescent="0.3">
      <c r="A617" s="70" t="s">
        <v>4182</v>
      </c>
      <c r="B617" s="70" t="s">
        <v>4183</v>
      </c>
      <c r="C617" s="101">
        <v>8.6999999999999993</v>
      </c>
      <c r="D617" s="101">
        <v>12.2</v>
      </c>
      <c r="E617" s="101">
        <v>9.3000000000000007</v>
      </c>
      <c r="F617" s="101">
        <v>3.6</v>
      </c>
      <c r="G617" s="101">
        <v>5.8</v>
      </c>
      <c r="H617" s="101">
        <v>1</v>
      </c>
      <c r="I617" s="101">
        <v>1.5</v>
      </c>
      <c r="J617" s="70">
        <v>0.03</v>
      </c>
    </row>
    <row r="618" spans="1:10" ht="15" customHeight="1" x14ac:dyDescent="0.3">
      <c r="A618" s="70" t="s">
        <v>4184</v>
      </c>
      <c r="B618" s="70" t="s">
        <v>4185</v>
      </c>
      <c r="C618" s="101">
        <v>2.8</v>
      </c>
      <c r="D618" s="101">
        <v>5.0999999999999996</v>
      </c>
      <c r="E618" s="101">
        <v>6.9</v>
      </c>
      <c r="F618" s="101">
        <v>2.2999999999999998</v>
      </c>
      <c r="G618" s="101">
        <v>2.1</v>
      </c>
      <c r="H618" s="101">
        <v>0.7</v>
      </c>
      <c r="I618" s="101">
        <v>1.5</v>
      </c>
      <c r="J618" s="70">
        <v>0.03</v>
      </c>
    </row>
    <row r="619" spans="1:10" ht="15" customHeight="1" x14ac:dyDescent="0.3">
      <c r="A619" s="70" t="s">
        <v>4186</v>
      </c>
      <c r="B619" s="70" t="s">
        <v>4187</v>
      </c>
      <c r="C619" s="101">
        <v>645.79999999999995</v>
      </c>
      <c r="D619" s="101">
        <v>2310</v>
      </c>
      <c r="E619" s="101">
        <v>2438.3000000000002</v>
      </c>
      <c r="F619" s="101">
        <v>327.7</v>
      </c>
      <c r="G619" s="101">
        <v>722.5</v>
      </c>
      <c r="H619" s="101">
        <v>809.4</v>
      </c>
      <c r="I619" s="101">
        <v>1.5</v>
      </c>
      <c r="J619" s="70">
        <v>0.01</v>
      </c>
    </row>
    <row r="620" spans="1:10" ht="15" customHeight="1" x14ac:dyDescent="0.3">
      <c r="A620" s="70" t="s">
        <v>4188</v>
      </c>
      <c r="B620" s="70" t="s">
        <v>4189</v>
      </c>
      <c r="C620" s="101">
        <v>5.3</v>
      </c>
      <c r="D620" s="101">
        <v>5.0999999999999996</v>
      </c>
      <c r="E620" s="101">
        <v>5.8</v>
      </c>
      <c r="F620" s="101">
        <v>2.7</v>
      </c>
      <c r="G620" s="101">
        <v>2.2000000000000002</v>
      </c>
      <c r="H620" s="101">
        <v>0.8</v>
      </c>
      <c r="I620" s="101">
        <v>1.5</v>
      </c>
      <c r="J620" s="70">
        <v>0</v>
      </c>
    </row>
    <row r="621" spans="1:10" ht="15" customHeight="1" x14ac:dyDescent="0.3">
      <c r="A621" s="70" t="s">
        <v>4190</v>
      </c>
      <c r="B621" s="70" t="s">
        <v>4191</v>
      </c>
      <c r="C621" s="101">
        <v>621.70000000000005</v>
      </c>
      <c r="D621" s="101">
        <v>267.7</v>
      </c>
      <c r="E621" s="101">
        <v>78.900000000000006</v>
      </c>
      <c r="F621" s="101">
        <v>142.4</v>
      </c>
      <c r="G621" s="101">
        <v>133.80000000000001</v>
      </c>
      <c r="H621" s="101">
        <v>56.1</v>
      </c>
      <c r="I621" s="101">
        <v>1.5</v>
      </c>
      <c r="J621" s="70">
        <v>0.02</v>
      </c>
    </row>
    <row r="622" spans="1:10" ht="15" customHeight="1" x14ac:dyDescent="0.3">
      <c r="A622" s="70" t="s">
        <v>4192</v>
      </c>
      <c r="B622" s="70" t="s">
        <v>4193</v>
      </c>
      <c r="C622" s="101">
        <v>793.1</v>
      </c>
      <c r="D622" s="101">
        <v>609.6</v>
      </c>
      <c r="E622" s="101">
        <v>220.9</v>
      </c>
      <c r="F622" s="101">
        <v>179.1</v>
      </c>
      <c r="G622" s="101">
        <v>184.6</v>
      </c>
      <c r="H622" s="101">
        <v>193</v>
      </c>
      <c r="I622" s="101">
        <v>1.5</v>
      </c>
      <c r="J622" s="70">
        <v>0</v>
      </c>
    </row>
    <row r="623" spans="1:10" ht="15" customHeight="1" x14ac:dyDescent="0.3">
      <c r="A623" s="70" t="s">
        <v>4194</v>
      </c>
      <c r="B623" s="70" t="s">
        <v>4195</v>
      </c>
      <c r="C623" s="101">
        <v>5.8</v>
      </c>
      <c r="D623" s="101">
        <v>8.4</v>
      </c>
      <c r="E623" s="101">
        <v>11.8</v>
      </c>
      <c r="F623" s="101">
        <v>2.5</v>
      </c>
      <c r="G623" s="101">
        <v>4.2</v>
      </c>
      <c r="H623" s="101">
        <v>2.2000000000000002</v>
      </c>
      <c r="I623" s="101">
        <v>1.5</v>
      </c>
      <c r="J623" s="70">
        <v>0.01</v>
      </c>
    </row>
    <row r="624" spans="1:10" ht="15" customHeight="1" x14ac:dyDescent="0.3">
      <c r="A624" s="70" t="s">
        <v>4196</v>
      </c>
      <c r="B624" s="70" t="s">
        <v>4197</v>
      </c>
      <c r="C624" s="101">
        <v>879</v>
      </c>
      <c r="D624" s="101">
        <v>520</v>
      </c>
      <c r="E624" s="101">
        <v>100.2</v>
      </c>
      <c r="F624" s="101">
        <v>180.5</v>
      </c>
      <c r="G624" s="101">
        <v>207.2</v>
      </c>
      <c r="H624" s="101">
        <v>124.5</v>
      </c>
      <c r="I624" s="101">
        <v>1.5</v>
      </c>
      <c r="J624" s="70">
        <v>0.02</v>
      </c>
    </row>
    <row r="625" spans="1:10" ht="15" customHeight="1" x14ac:dyDescent="0.3">
      <c r="A625" s="70" t="s">
        <v>4198</v>
      </c>
      <c r="B625" s="70" t="s">
        <v>4199</v>
      </c>
      <c r="C625" s="101">
        <v>29.4</v>
      </c>
      <c r="D625" s="101">
        <v>18.600000000000001</v>
      </c>
      <c r="E625" s="101">
        <v>25</v>
      </c>
      <c r="F625" s="101">
        <v>7</v>
      </c>
      <c r="G625" s="101">
        <v>12.7</v>
      </c>
      <c r="H625" s="101">
        <v>5.2</v>
      </c>
      <c r="I625" s="101">
        <v>1.6</v>
      </c>
      <c r="J625" s="70">
        <v>0</v>
      </c>
    </row>
    <row r="626" spans="1:10" ht="15" customHeight="1" x14ac:dyDescent="0.3">
      <c r="A626" s="70" t="s">
        <v>4200</v>
      </c>
      <c r="B626" s="70" t="s">
        <v>4201</v>
      </c>
      <c r="C626" s="101">
        <v>5.5</v>
      </c>
      <c r="D626" s="101">
        <v>4.5</v>
      </c>
      <c r="E626" s="101">
        <v>18.899999999999999</v>
      </c>
      <c r="F626" s="101">
        <v>3.1</v>
      </c>
      <c r="G626" s="101">
        <v>2.6</v>
      </c>
      <c r="H626" s="101">
        <v>4</v>
      </c>
      <c r="I626" s="101">
        <v>1.6</v>
      </c>
      <c r="J626" s="70">
        <v>0.01</v>
      </c>
    </row>
    <row r="627" spans="1:10" ht="15" customHeight="1" x14ac:dyDescent="0.3">
      <c r="A627" s="70" t="s">
        <v>4202</v>
      </c>
      <c r="B627" s="70" t="s">
        <v>4203</v>
      </c>
      <c r="C627" s="101">
        <v>35.200000000000003</v>
      </c>
      <c r="D627" s="101">
        <v>22</v>
      </c>
      <c r="E627" s="101">
        <v>14.9</v>
      </c>
      <c r="F627" s="101">
        <v>8.4</v>
      </c>
      <c r="G627" s="101">
        <v>6.8</v>
      </c>
      <c r="H627" s="101">
        <v>9.1</v>
      </c>
      <c r="I627" s="101">
        <v>1.6</v>
      </c>
      <c r="J627" s="70">
        <v>0</v>
      </c>
    </row>
    <row r="628" spans="1:10" ht="15" customHeight="1" x14ac:dyDescent="0.3">
      <c r="A628" s="70" t="s">
        <v>4204</v>
      </c>
      <c r="B628" s="70" t="s">
        <v>4205</v>
      </c>
      <c r="C628" s="101">
        <v>3.9</v>
      </c>
      <c r="D628" s="101">
        <v>5.3</v>
      </c>
      <c r="E628" s="101">
        <v>4.9000000000000004</v>
      </c>
      <c r="F628" s="101">
        <v>1.7</v>
      </c>
      <c r="G628" s="101">
        <v>0.7</v>
      </c>
      <c r="H628" s="101">
        <v>2.4</v>
      </c>
      <c r="I628" s="101">
        <v>1.6</v>
      </c>
      <c r="J628" s="70">
        <v>0</v>
      </c>
    </row>
    <row r="629" spans="1:10" ht="15" customHeight="1" x14ac:dyDescent="0.3">
      <c r="A629" s="70" t="s">
        <v>4206</v>
      </c>
      <c r="B629" s="70" t="s">
        <v>3071</v>
      </c>
      <c r="C629" s="101">
        <v>143.19999999999999</v>
      </c>
      <c r="D629" s="101">
        <v>99.4</v>
      </c>
      <c r="E629" s="101">
        <v>63.3</v>
      </c>
      <c r="F629" s="101">
        <v>41</v>
      </c>
      <c r="G629" s="101">
        <v>22.3</v>
      </c>
      <c r="H629" s="101">
        <v>39.700000000000003</v>
      </c>
      <c r="I629" s="101">
        <v>1.6</v>
      </c>
      <c r="J629" s="70">
        <v>0</v>
      </c>
    </row>
    <row r="630" spans="1:10" ht="15" customHeight="1" x14ac:dyDescent="0.3">
      <c r="A630" s="70" t="s">
        <v>4207</v>
      </c>
      <c r="B630" s="70" t="s">
        <v>4208</v>
      </c>
      <c r="C630" s="101">
        <v>56</v>
      </c>
      <c r="D630" s="101">
        <v>51.3</v>
      </c>
      <c r="E630" s="101">
        <v>61.9</v>
      </c>
      <c r="F630" s="101">
        <v>18.5</v>
      </c>
      <c r="G630" s="101">
        <v>20.100000000000001</v>
      </c>
      <c r="H630" s="101">
        <v>18.399999999999999</v>
      </c>
      <c r="I630" s="101">
        <v>1.6</v>
      </c>
      <c r="J630" s="70">
        <v>0</v>
      </c>
    </row>
    <row r="631" spans="1:10" ht="15" customHeight="1" x14ac:dyDescent="0.3">
      <c r="A631" s="70" t="s">
        <v>4209</v>
      </c>
      <c r="B631" s="70" t="s">
        <v>4210</v>
      </c>
      <c r="C631" s="101">
        <v>31.9</v>
      </c>
      <c r="D631" s="101">
        <v>61.2</v>
      </c>
      <c r="E631" s="101">
        <v>101.8</v>
      </c>
      <c r="F631" s="101">
        <v>32.799999999999997</v>
      </c>
      <c r="G631" s="101">
        <v>21.5</v>
      </c>
      <c r="H631" s="101">
        <v>11.1</v>
      </c>
      <c r="I631" s="101">
        <v>1.6</v>
      </c>
      <c r="J631" s="70">
        <v>0</v>
      </c>
    </row>
    <row r="632" spans="1:10" ht="15" customHeight="1" x14ac:dyDescent="0.3">
      <c r="A632" s="70" t="s">
        <v>4211</v>
      </c>
      <c r="B632" s="70" t="s">
        <v>4212</v>
      </c>
      <c r="C632" s="101">
        <v>698.8</v>
      </c>
      <c r="D632" s="101">
        <v>582.79999999999995</v>
      </c>
      <c r="E632" s="101">
        <v>241.3</v>
      </c>
      <c r="F632" s="101">
        <v>215</v>
      </c>
      <c r="G632" s="101">
        <v>214.6</v>
      </c>
      <c r="H632" s="101">
        <v>80.7</v>
      </c>
      <c r="I632" s="101">
        <v>1.6</v>
      </c>
      <c r="J632" s="70">
        <v>0</v>
      </c>
    </row>
    <row r="633" spans="1:10" ht="15" customHeight="1" x14ac:dyDescent="0.3">
      <c r="A633" s="70" t="s">
        <v>4213</v>
      </c>
      <c r="B633" s="70" t="s">
        <v>4214</v>
      </c>
      <c r="C633" s="101">
        <v>3.1</v>
      </c>
      <c r="D633" s="101">
        <v>2</v>
      </c>
      <c r="E633" s="101">
        <v>9.9</v>
      </c>
      <c r="F633" s="101">
        <v>1.2</v>
      </c>
      <c r="G633" s="101">
        <v>2.1</v>
      </c>
      <c r="H633" s="101">
        <v>1.7</v>
      </c>
      <c r="I633" s="101">
        <v>1.6</v>
      </c>
      <c r="J633" s="70">
        <v>0.03</v>
      </c>
    </row>
    <row r="634" spans="1:10" ht="15" customHeight="1" x14ac:dyDescent="0.3">
      <c r="A634" s="70" t="s">
        <v>4215</v>
      </c>
      <c r="B634" s="70" t="s">
        <v>4216</v>
      </c>
      <c r="C634" s="101">
        <v>61.5</v>
      </c>
      <c r="D634" s="101">
        <v>75.900000000000006</v>
      </c>
      <c r="E634" s="101">
        <v>36.799999999999997</v>
      </c>
      <c r="F634" s="101">
        <v>36.1</v>
      </c>
      <c r="G634" s="101">
        <v>13.5</v>
      </c>
      <c r="H634" s="101">
        <v>8.5</v>
      </c>
      <c r="I634" s="101">
        <v>1.6</v>
      </c>
      <c r="J634" s="70">
        <v>0.01</v>
      </c>
    </row>
    <row r="635" spans="1:10" ht="15" customHeight="1" x14ac:dyDescent="0.3">
      <c r="A635" s="70" t="s">
        <v>4217</v>
      </c>
      <c r="B635" s="70" t="s">
        <v>3794</v>
      </c>
      <c r="C635" s="101">
        <v>4</v>
      </c>
      <c r="D635" s="101">
        <v>4.5</v>
      </c>
      <c r="E635" s="101">
        <v>1.4</v>
      </c>
      <c r="F635" s="101">
        <v>1.1000000000000001</v>
      </c>
      <c r="G635" s="101">
        <v>0.5</v>
      </c>
      <c r="H635" s="101">
        <v>1.7</v>
      </c>
      <c r="I635" s="101">
        <v>1.6</v>
      </c>
      <c r="J635" s="70">
        <v>0.03</v>
      </c>
    </row>
    <row r="636" spans="1:10" ht="15" customHeight="1" x14ac:dyDescent="0.3">
      <c r="A636" s="70" t="s">
        <v>4218</v>
      </c>
      <c r="B636" s="70" t="s">
        <v>4219</v>
      </c>
      <c r="C636" s="101">
        <v>11.6</v>
      </c>
      <c r="D636" s="101">
        <v>17.5</v>
      </c>
      <c r="E636" s="101">
        <v>14.2</v>
      </c>
      <c r="F636" s="101">
        <v>3.9</v>
      </c>
      <c r="G636" s="101">
        <v>4.4000000000000004</v>
      </c>
      <c r="H636" s="101">
        <v>6.1</v>
      </c>
      <c r="I636" s="101">
        <v>1.6</v>
      </c>
      <c r="J636" s="70">
        <v>0</v>
      </c>
    </row>
    <row r="637" spans="1:10" ht="15" customHeight="1" x14ac:dyDescent="0.3">
      <c r="A637" s="70" t="s">
        <v>4220</v>
      </c>
      <c r="B637" s="70" t="s">
        <v>4221</v>
      </c>
      <c r="C637" s="101">
        <v>2.2000000000000002</v>
      </c>
      <c r="D637" s="101">
        <v>4.5999999999999996</v>
      </c>
      <c r="E637" s="101">
        <v>2</v>
      </c>
      <c r="F637" s="101">
        <v>1</v>
      </c>
      <c r="G637" s="101">
        <v>1.5</v>
      </c>
      <c r="H637" s="101">
        <v>0.5</v>
      </c>
      <c r="I637" s="101">
        <v>1.6</v>
      </c>
      <c r="J637" s="70">
        <v>0.02</v>
      </c>
    </row>
    <row r="638" spans="1:10" ht="15" customHeight="1" x14ac:dyDescent="0.3">
      <c r="A638" s="70" t="s">
        <v>4222</v>
      </c>
      <c r="B638" s="70" t="s">
        <v>3676</v>
      </c>
      <c r="C638" s="101">
        <v>252.2</v>
      </c>
      <c r="D638" s="101">
        <v>212</v>
      </c>
      <c r="E638" s="101">
        <v>194.3</v>
      </c>
      <c r="F638" s="101">
        <v>57</v>
      </c>
      <c r="G638" s="101">
        <v>114.5</v>
      </c>
      <c r="H638" s="101">
        <v>47.3</v>
      </c>
      <c r="I638" s="101">
        <v>1.6</v>
      </c>
      <c r="J638" s="70">
        <v>0</v>
      </c>
    </row>
    <row r="639" spans="1:10" ht="15" customHeight="1" x14ac:dyDescent="0.3">
      <c r="A639" s="70" t="s">
        <v>4223</v>
      </c>
      <c r="B639" s="70" t="s">
        <v>4224</v>
      </c>
      <c r="C639" s="101">
        <v>9.3000000000000007</v>
      </c>
      <c r="D639" s="101">
        <v>22.8</v>
      </c>
      <c r="E639" s="101">
        <v>24.1</v>
      </c>
      <c r="F639" s="101">
        <v>3.4</v>
      </c>
      <c r="G639" s="101">
        <v>9.1999999999999993</v>
      </c>
      <c r="H639" s="101">
        <v>6.1</v>
      </c>
      <c r="I639" s="101">
        <v>1.6</v>
      </c>
      <c r="J639" s="70">
        <v>0.01</v>
      </c>
    </row>
    <row r="640" spans="1:10" ht="15" customHeight="1" x14ac:dyDescent="0.3">
      <c r="A640" s="70" t="s">
        <v>4225</v>
      </c>
      <c r="B640" s="70" t="s">
        <v>4226</v>
      </c>
      <c r="C640" s="101">
        <v>38.4</v>
      </c>
      <c r="D640" s="101">
        <v>46.5</v>
      </c>
      <c r="E640" s="101">
        <v>23.2</v>
      </c>
      <c r="F640" s="101">
        <v>15.4</v>
      </c>
      <c r="G640" s="101">
        <v>16.3</v>
      </c>
      <c r="H640" s="101">
        <v>4.2</v>
      </c>
      <c r="I640" s="101">
        <v>1.6</v>
      </c>
      <c r="J640" s="70">
        <v>0.01</v>
      </c>
    </row>
    <row r="641" spans="1:10" ht="15" customHeight="1" x14ac:dyDescent="0.3">
      <c r="A641" s="70" t="s">
        <v>4227</v>
      </c>
      <c r="B641" s="70" t="s">
        <v>4228</v>
      </c>
      <c r="C641" s="101">
        <v>2.6</v>
      </c>
      <c r="D641" s="101">
        <v>2.2000000000000002</v>
      </c>
      <c r="E641" s="101">
        <v>5.6</v>
      </c>
      <c r="F641" s="101">
        <v>0.8</v>
      </c>
      <c r="G641" s="101">
        <v>2</v>
      </c>
      <c r="H641" s="101">
        <v>0.6</v>
      </c>
      <c r="I641" s="101">
        <v>1.6</v>
      </c>
      <c r="J641" s="70">
        <v>0.04</v>
      </c>
    </row>
    <row r="642" spans="1:10" ht="15" customHeight="1" x14ac:dyDescent="0.3">
      <c r="A642" s="70" t="s">
        <v>4229</v>
      </c>
      <c r="B642" s="70" t="s">
        <v>4230</v>
      </c>
      <c r="C642" s="101">
        <v>21.3</v>
      </c>
      <c r="D642" s="101">
        <v>16.100000000000001</v>
      </c>
      <c r="E642" s="101">
        <v>3.8</v>
      </c>
      <c r="F642" s="101">
        <v>3.9</v>
      </c>
      <c r="G642" s="101">
        <v>6.2</v>
      </c>
      <c r="H642" s="101">
        <v>3.4</v>
      </c>
      <c r="I642" s="101">
        <v>1.6</v>
      </c>
      <c r="J642" s="70">
        <v>0.02</v>
      </c>
    </row>
    <row r="643" spans="1:10" ht="15" customHeight="1" x14ac:dyDescent="0.3">
      <c r="A643" s="70" t="s">
        <v>4231</v>
      </c>
      <c r="B643" s="70" t="s">
        <v>4232</v>
      </c>
      <c r="C643" s="101">
        <v>29.3</v>
      </c>
      <c r="D643" s="101">
        <v>24.1</v>
      </c>
      <c r="E643" s="101">
        <v>21.2</v>
      </c>
      <c r="F643" s="101">
        <v>12.8</v>
      </c>
      <c r="G643" s="101">
        <v>8</v>
      </c>
      <c r="H643" s="101">
        <v>3.8</v>
      </c>
      <c r="I643" s="101">
        <v>1.6</v>
      </c>
      <c r="J643" s="70">
        <v>0</v>
      </c>
    </row>
    <row r="644" spans="1:10" ht="15" customHeight="1" x14ac:dyDescent="0.3">
      <c r="A644" s="70" t="s">
        <v>4233</v>
      </c>
      <c r="B644" s="70" t="s">
        <v>4234</v>
      </c>
      <c r="C644" s="101">
        <v>29.4</v>
      </c>
      <c r="D644" s="101">
        <v>25.1</v>
      </c>
      <c r="E644" s="101">
        <v>23.7</v>
      </c>
      <c r="F644" s="101">
        <v>14</v>
      </c>
      <c r="G644" s="101">
        <v>7.9</v>
      </c>
      <c r="H644" s="101">
        <v>3.7</v>
      </c>
      <c r="I644" s="101">
        <v>1.6</v>
      </c>
      <c r="J644" s="70">
        <v>0</v>
      </c>
    </row>
    <row r="645" spans="1:10" ht="15" customHeight="1" x14ac:dyDescent="0.3">
      <c r="A645" s="70" t="s">
        <v>4235</v>
      </c>
      <c r="B645" s="70" t="s">
        <v>4236</v>
      </c>
      <c r="C645" s="101">
        <v>1.6</v>
      </c>
      <c r="D645" s="101">
        <v>3.2</v>
      </c>
      <c r="E645" s="101">
        <v>5</v>
      </c>
      <c r="F645" s="101">
        <v>1.6</v>
      </c>
      <c r="G645" s="101">
        <v>0.7</v>
      </c>
      <c r="H645" s="101">
        <v>0.9</v>
      </c>
      <c r="I645" s="101">
        <v>1.6</v>
      </c>
      <c r="J645" s="70">
        <v>0.02</v>
      </c>
    </row>
    <row r="646" spans="1:10" ht="15" customHeight="1" x14ac:dyDescent="0.3">
      <c r="A646" s="70" t="s">
        <v>4237</v>
      </c>
      <c r="B646" s="70" t="s">
        <v>4238</v>
      </c>
      <c r="C646" s="101">
        <v>23.9</v>
      </c>
      <c r="D646" s="101">
        <v>42.7</v>
      </c>
      <c r="E646" s="101">
        <v>20.100000000000001</v>
      </c>
      <c r="F646" s="101">
        <v>9.8000000000000007</v>
      </c>
      <c r="G646" s="101">
        <v>12.8</v>
      </c>
      <c r="H646" s="101">
        <v>5.4</v>
      </c>
      <c r="I646" s="101">
        <v>1.6</v>
      </c>
      <c r="J646" s="70">
        <v>0</v>
      </c>
    </row>
    <row r="647" spans="1:10" ht="15" customHeight="1" x14ac:dyDescent="0.3">
      <c r="A647" s="70" t="s">
        <v>4239</v>
      </c>
      <c r="B647" s="70" t="s">
        <v>4240</v>
      </c>
      <c r="C647" s="101">
        <v>4.0999999999999996</v>
      </c>
      <c r="D647" s="101">
        <v>2.7</v>
      </c>
      <c r="E647" s="101">
        <v>3.8</v>
      </c>
      <c r="F647" s="101">
        <v>1.4</v>
      </c>
      <c r="G647" s="101">
        <v>1.8</v>
      </c>
      <c r="H647" s="101">
        <v>0.2</v>
      </c>
      <c r="I647" s="101">
        <v>1.6</v>
      </c>
      <c r="J647" s="70">
        <v>0.03</v>
      </c>
    </row>
    <row r="648" spans="1:10" ht="15" customHeight="1" x14ac:dyDescent="0.3">
      <c r="A648" s="70" t="s">
        <v>4241</v>
      </c>
      <c r="B648" s="70" t="s">
        <v>4242</v>
      </c>
      <c r="C648" s="101">
        <v>8.4</v>
      </c>
      <c r="D648" s="101">
        <v>11.1</v>
      </c>
      <c r="E648" s="101">
        <v>9.6999999999999993</v>
      </c>
      <c r="F648" s="101">
        <v>5.4</v>
      </c>
      <c r="G648" s="101">
        <v>1.1000000000000001</v>
      </c>
      <c r="H648" s="101">
        <v>2.8</v>
      </c>
      <c r="I648" s="101">
        <v>1.6</v>
      </c>
      <c r="J648" s="70">
        <v>0.01</v>
      </c>
    </row>
    <row r="649" spans="1:10" ht="15" customHeight="1" x14ac:dyDescent="0.3">
      <c r="A649" s="70" t="s">
        <v>4243</v>
      </c>
      <c r="B649" s="70" t="s">
        <v>4244</v>
      </c>
      <c r="C649" s="101">
        <v>9.4</v>
      </c>
      <c r="D649" s="101">
        <v>7</v>
      </c>
      <c r="E649" s="101">
        <v>6</v>
      </c>
      <c r="F649" s="101">
        <v>4.0999999999999996</v>
      </c>
      <c r="G649" s="101">
        <v>2</v>
      </c>
      <c r="H649" s="101">
        <v>1.1000000000000001</v>
      </c>
      <c r="I649" s="101">
        <v>1.6</v>
      </c>
      <c r="J649" s="70">
        <v>0.01</v>
      </c>
    </row>
    <row r="650" spans="1:10" ht="15" customHeight="1" x14ac:dyDescent="0.3">
      <c r="A650" s="70" t="s">
        <v>4245</v>
      </c>
      <c r="B650" s="70" t="s">
        <v>4246</v>
      </c>
      <c r="C650" s="101">
        <v>8.3000000000000007</v>
      </c>
      <c r="D650" s="101">
        <v>5.0999999999999996</v>
      </c>
      <c r="E650" s="101">
        <v>6</v>
      </c>
      <c r="F650" s="101">
        <v>2.2999999999999998</v>
      </c>
      <c r="G650" s="101">
        <v>2.9</v>
      </c>
      <c r="H650" s="101">
        <v>1.1000000000000001</v>
      </c>
      <c r="I650" s="101">
        <v>1.6</v>
      </c>
      <c r="J650" s="70">
        <v>0</v>
      </c>
    </row>
    <row r="651" spans="1:10" ht="15" customHeight="1" x14ac:dyDescent="0.3">
      <c r="A651" s="70" t="s">
        <v>4247</v>
      </c>
      <c r="B651" s="70" t="s">
        <v>4248</v>
      </c>
      <c r="C651" s="101">
        <v>26.2</v>
      </c>
      <c r="D651" s="101">
        <v>29.3</v>
      </c>
      <c r="E651" s="101">
        <v>57.3</v>
      </c>
      <c r="F651" s="101">
        <v>10</v>
      </c>
      <c r="G651" s="101">
        <v>11.8</v>
      </c>
      <c r="H651" s="101">
        <v>14.3</v>
      </c>
      <c r="I651" s="101">
        <v>1.6</v>
      </c>
      <c r="J651" s="70">
        <v>0</v>
      </c>
    </row>
    <row r="652" spans="1:10" ht="15" customHeight="1" x14ac:dyDescent="0.3">
      <c r="A652" s="70" t="s">
        <v>4249</v>
      </c>
      <c r="B652" s="70" t="s">
        <v>4250</v>
      </c>
      <c r="C652" s="101">
        <v>7.4</v>
      </c>
      <c r="D652" s="101">
        <v>8.9</v>
      </c>
      <c r="E652" s="101">
        <v>14</v>
      </c>
      <c r="F652" s="101">
        <v>5.7</v>
      </c>
      <c r="G652" s="101">
        <v>2.2999999999999998</v>
      </c>
      <c r="H652" s="101">
        <v>1.7</v>
      </c>
      <c r="I652" s="101">
        <v>1.6</v>
      </c>
      <c r="J652" s="70">
        <v>0.01</v>
      </c>
    </row>
    <row r="653" spans="1:10" ht="15" customHeight="1" x14ac:dyDescent="0.3">
      <c r="A653" s="70" t="s">
        <v>4251</v>
      </c>
      <c r="B653" s="70" t="s">
        <v>4252</v>
      </c>
      <c r="C653" s="101">
        <v>17.5</v>
      </c>
      <c r="D653" s="101">
        <v>36.700000000000003</v>
      </c>
      <c r="E653" s="101">
        <v>59.8</v>
      </c>
      <c r="F653" s="101">
        <v>5.7</v>
      </c>
      <c r="G653" s="101">
        <v>20.9</v>
      </c>
      <c r="H653" s="101">
        <v>9.8000000000000007</v>
      </c>
      <c r="I653" s="101">
        <v>1.6</v>
      </c>
      <c r="J653" s="70">
        <v>0.01</v>
      </c>
    </row>
    <row r="654" spans="1:10" ht="15" customHeight="1" x14ac:dyDescent="0.3">
      <c r="A654" s="70" t="s">
        <v>4253</v>
      </c>
      <c r="B654" s="70" t="s">
        <v>4254</v>
      </c>
      <c r="C654" s="101">
        <v>2.1</v>
      </c>
      <c r="D654" s="101">
        <v>2.6</v>
      </c>
      <c r="E654" s="101">
        <v>2.5</v>
      </c>
      <c r="F654" s="101">
        <v>0.5</v>
      </c>
      <c r="G654" s="101">
        <v>0.8</v>
      </c>
      <c r="H654" s="101">
        <v>1</v>
      </c>
      <c r="I654" s="101">
        <v>1.6</v>
      </c>
      <c r="J654" s="70">
        <v>0</v>
      </c>
    </row>
    <row r="655" spans="1:10" ht="15" customHeight="1" x14ac:dyDescent="0.3">
      <c r="A655" s="70" t="s">
        <v>4255</v>
      </c>
      <c r="B655" s="70" t="s">
        <v>4256</v>
      </c>
      <c r="C655" s="101">
        <v>16.399999999999999</v>
      </c>
      <c r="D655" s="101">
        <v>17.2</v>
      </c>
      <c r="E655" s="101">
        <v>13.7</v>
      </c>
      <c r="F655" s="101">
        <v>10.8</v>
      </c>
      <c r="G655" s="101">
        <v>2.2999999999999998</v>
      </c>
      <c r="H655" s="101">
        <v>1.9</v>
      </c>
      <c r="I655" s="101">
        <v>1.7</v>
      </c>
      <c r="J655" s="70">
        <v>0.02</v>
      </c>
    </row>
    <row r="656" spans="1:10" ht="15" customHeight="1" x14ac:dyDescent="0.3">
      <c r="A656" s="70" t="s">
        <v>4257</v>
      </c>
      <c r="B656" s="70" t="s">
        <v>4258</v>
      </c>
      <c r="C656" s="101">
        <v>36.9</v>
      </c>
      <c r="D656" s="101">
        <v>33.700000000000003</v>
      </c>
      <c r="E656" s="101">
        <v>23</v>
      </c>
      <c r="F656" s="101">
        <v>17.899999999999999</v>
      </c>
      <c r="G656" s="101">
        <v>6.7</v>
      </c>
      <c r="H656" s="101">
        <v>5.2</v>
      </c>
      <c r="I656" s="101">
        <v>1.7</v>
      </c>
      <c r="J656" s="70">
        <v>0</v>
      </c>
    </row>
    <row r="657" spans="1:10" ht="15" customHeight="1" x14ac:dyDescent="0.3">
      <c r="A657" s="70" t="s">
        <v>4259</v>
      </c>
      <c r="B657" s="70" t="s">
        <v>4260</v>
      </c>
      <c r="C657" s="101">
        <v>21.9</v>
      </c>
      <c r="D657" s="101">
        <v>18.7</v>
      </c>
      <c r="E657" s="101">
        <v>19.5</v>
      </c>
      <c r="F657" s="101">
        <v>12.4</v>
      </c>
      <c r="G657" s="101">
        <v>5.7</v>
      </c>
      <c r="H657" s="101">
        <v>1</v>
      </c>
      <c r="I657" s="101">
        <v>1.7</v>
      </c>
      <c r="J657" s="70">
        <v>0.02</v>
      </c>
    </row>
    <row r="658" spans="1:10" ht="15" customHeight="1" x14ac:dyDescent="0.3">
      <c r="A658" s="70" t="s">
        <v>4261</v>
      </c>
      <c r="B658" s="70" t="s">
        <v>4262</v>
      </c>
      <c r="C658" s="101">
        <v>2.7</v>
      </c>
      <c r="D658" s="101">
        <v>3.5</v>
      </c>
      <c r="E658" s="101">
        <v>2.6</v>
      </c>
      <c r="F658" s="101">
        <v>0.9</v>
      </c>
      <c r="G658" s="101">
        <v>1</v>
      </c>
      <c r="H658" s="101">
        <v>0.9</v>
      </c>
      <c r="I658" s="101">
        <v>1.7</v>
      </c>
      <c r="J658" s="70">
        <v>0</v>
      </c>
    </row>
    <row r="659" spans="1:10" ht="15" customHeight="1" x14ac:dyDescent="0.3">
      <c r="A659" s="70" t="s">
        <v>4263</v>
      </c>
      <c r="B659" s="70" t="s">
        <v>4264</v>
      </c>
      <c r="C659" s="101">
        <v>1442.8</v>
      </c>
      <c r="D659" s="101">
        <v>1669.2</v>
      </c>
      <c r="E659" s="101">
        <v>1326.6</v>
      </c>
      <c r="F659" s="101">
        <v>516.20000000000005</v>
      </c>
      <c r="G659" s="101">
        <v>492.8</v>
      </c>
      <c r="H659" s="101">
        <v>400.4</v>
      </c>
      <c r="I659" s="101">
        <v>1.7</v>
      </c>
      <c r="J659" s="70">
        <v>0</v>
      </c>
    </row>
    <row r="660" spans="1:10" ht="15" customHeight="1" x14ac:dyDescent="0.3">
      <c r="A660" s="70" t="s">
        <v>4265</v>
      </c>
      <c r="B660" s="70" t="s">
        <v>4266</v>
      </c>
      <c r="C660" s="101">
        <v>1.3</v>
      </c>
      <c r="D660" s="101">
        <v>0.8</v>
      </c>
      <c r="E660" s="101">
        <v>2.7</v>
      </c>
      <c r="F660" s="101">
        <v>0.6</v>
      </c>
      <c r="G660" s="101">
        <v>0.7</v>
      </c>
      <c r="H660" s="101">
        <v>0.3</v>
      </c>
      <c r="I660" s="101">
        <v>1.7</v>
      </c>
      <c r="J660" s="70">
        <v>0.03</v>
      </c>
    </row>
    <row r="661" spans="1:10" ht="15" customHeight="1" x14ac:dyDescent="0.3">
      <c r="A661" s="70" t="s">
        <v>4267</v>
      </c>
      <c r="B661" s="70" t="s">
        <v>3088</v>
      </c>
      <c r="C661" s="101">
        <v>8.3000000000000007</v>
      </c>
      <c r="D661" s="101">
        <v>9.8000000000000007</v>
      </c>
      <c r="E661" s="101">
        <v>5.5</v>
      </c>
      <c r="F661" s="101">
        <v>4</v>
      </c>
      <c r="G661" s="101">
        <v>1</v>
      </c>
      <c r="H661" s="101">
        <v>2.4</v>
      </c>
      <c r="I661" s="101">
        <v>1.7</v>
      </c>
      <c r="J661" s="70">
        <v>0</v>
      </c>
    </row>
    <row r="662" spans="1:10" ht="15" customHeight="1" x14ac:dyDescent="0.3">
      <c r="A662" s="70" t="s">
        <v>4268</v>
      </c>
      <c r="B662" s="70" t="s">
        <v>4269</v>
      </c>
      <c r="C662" s="101">
        <v>39.5</v>
      </c>
      <c r="D662" s="101">
        <v>45</v>
      </c>
      <c r="E662" s="101">
        <v>30.2</v>
      </c>
      <c r="F662" s="101">
        <v>22.3</v>
      </c>
      <c r="G662" s="101">
        <v>11.8</v>
      </c>
      <c r="H662" s="101">
        <v>2.2000000000000002</v>
      </c>
      <c r="I662" s="101">
        <v>1.7</v>
      </c>
      <c r="J662" s="70">
        <v>0.02</v>
      </c>
    </row>
    <row r="663" spans="1:10" ht="15" customHeight="1" x14ac:dyDescent="0.3">
      <c r="A663" s="70" t="s">
        <v>4270</v>
      </c>
      <c r="B663" s="70" t="s">
        <v>4271</v>
      </c>
      <c r="C663" s="101">
        <v>224.7</v>
      </c>
      <c r="D663" s="101">
        <v>166.6</v>
      </c>
      <c r="E663" s="101">
        <v>140.1</v>
      </c>
      <c r="F663" s="101">
        <v>83.6</v>
      </c>
      <c r="G663" s="101">
        <v>58.3</v>
      </c>
      <c r="H663" s="101">
        <v>25.2</v>
      </c>
      <c r="I663" s="101">
        <v>1.7</v>
      </c>
      <c r="J663" s="70">
        <v>0</v>
      </c>
    </row>
    <row r="664" spans="1:10" ht="15" customHeight="1" x14ac:dyDescent="0.3">
      <c r="A664" s="70" t="s">
        <v>4272</v>
      </c>
      <c r="B664" s="70" t="s">
        <v>4273</v>
      </c>
      <c r="C664" s="101">
        <v>307.10000000000002</v>
      </c>
      <c r="D664" s="101">
        <v>325.2</v>
      </c>
      <c r="E664" s="101">
        <v>398.9</v>
      </c>
      <c r="F664" s="101">
        <v>123.9</v>
      </c>
      <c r="G664" s="101">
        <v>147.69999999999999</v>
      </c>
      <c r="H664" s="101">
        <v>51.4</v>
      </c>
      <c r="I664" s="101">
        <v>1.7</v>
      </c>
      <c r="J664" s="70">
        <v>0</v>
      </c>
    </row>
    <row r="665" spans="1:10" ht="15" customHeight="1" x14ac:dyDescent="0.3">
      <c r="A665" s="70" t="s">
        <v>4274</v>
      </c>
      <c r="B665" s="70" t="s">
        <v>4275</v>
      </c>
      <c r="C665" s="101">
        <v>29.6</v>
      </c>
      <c r="D665" s="101">
        <v>89.6</v>
      </c>
      <c r="E665" s="101">
        <v>96.2</v>
      </c>
      <c r="F665" s="101">
        <v>30.6</v>
      </c>
      <c r="G665" s="101">
        <v>24.2</v>
      </c>
      <c r="H665" s="101">
        <v>12.6</v>
      </c>
      <c r="I665" s="101">
        <v>1.7</v>
      </c>
      <c r="J665" s="70">
        <v>0</v>
      </c>
    </row>
    <row r="666" spans="1:10" ht="15" customHeight="1" x14ac:dyDescent="0.3">
      <c r="A666" s="70" t="s">
        <v>4276</v>
      </c>
      <c r="B666" s="70" t="s">
        <v>4277</v>
      </c>
      <c r="C666" s="101">
        <v>17.3</v>
      </c>
      <c r="D666" s="101">
        <v>13.9</v>
      </c>
      <c r="E666" s="101">
        <v>7.5</v>
      </c>
      <c r="F666" s="101">
        <v>5.6</v>
      </c>
      <c r="G666" s="101">
        <v>3.5</v>
      </c>
      <c r="H666" s="101">
        <v>3</v>
      </c>
      <c r="I666" s="101">
        <v>1.7</v>
      </c>
      <c r="J666" s="70">
        <v>0</v>
      </c>
    </row>
    <row r="667" spans="1:10" ht="15" customHeight="1" x14ac:dyDescent="0.3">
      <c r="A667" s="70" t="s">
        <v>4278</v>
      </c>
      <c r="B667" s="70" t="s">
        <v>4279</v>
      </c>
      <c r="C667" s="101">
        <v>23.4</v>
      </c>
      <c r="D667" s="101">
        <v>26</v>
      </c>
      <c r="E667" s="101">
        <v>41.4</v>
      </c>
      <c r="F667" s="101">
        <v>16.2</v>
      </c>
      <c r="G667" s="101">
        <v>8.6999999999999993</v>
      </c>
      <c r="H667" s="101">
        <v>3.4</v>
      </c>
      <c r="I667" s="101">
        <v>1.7</v>
      </c>
      <c r="J667" s="70">
        <v>0</v>
      </c>
    </row>
    <row r="668" spans="1:10" ht="15" customHeight="1" x14ac:dyDescent="0.3">
      <c r="A668" s="70" t="s">
        <v>4280</v>
      </c>
      <c r="B668" s="70" t="s">
        <v>4281</v>
      </c>
      <c r="C668" s="101">
        <v>22.6</v>
      </c>
      <c r="D668" s="101">
        <v>16.8</v>
      </c>
      <c r="E668" s="101">
        <v>20.3</v>
      </c>
      <c r="F668" s="101">
        <v>8</v>
      </c>
      <c r="G668" s="101">
        <v>8.5</v>
      </c>
      <c r="H668" s="101">
        <v>2.1</v>
      </c>
      <c r="I668" s="101">
        <v>1.7</v>
      </c>
      <c r="J668" s="70">
        <v>0</v>
      </c>
    </row>
    <row r="669" spans="1:10" ht="15" customHeight="1" x14ac:dyDescent="0.3">
      <c r="A669" s="70" t="s">
        <v>4282</v>
      </c>
      <c r="B669" s="70" t="s">
        <v>4283</v>
      </c>
      <c r="C669" s="101">
        <v>4.5999999999999996</v>
      </c>
      <c r="D669" s="101">
        <v>3.2</v>
      </c>
      <c r="E669" s="101">
        <v>3.6</v>
      </c>
      <c r="F669" s="101">
        <v>1.2</v>
      </c>
      <c r="G669" s="101">
        <v>0.9</v>
      </c>
      <c r="H669" s="101">
        <v>1.4</v>
      </c>
      <c r="I669" s="101">
        <v>1.7</v>
      </c>
      <c r="J669" s="70">
        <v>0</v>
      </c>
    </row>
    <row r="670" spans="1:10" ht="15" customHeight="1" x14ac:dyDescent="0.3">
      <c r="A670" s="70" t="s">
        <v>4284</v>
      </c>
      <c r="B670" s="70" t="s">
        <v>4285</v>
      </c>
      <c r="C670" s="101">
        <v>30.3</v>
      </c>
      <c r="D670" s="101">
        <v>20.9</v>
      </c>
      <c r="E670" s="101">
        <v>18.7</v>
      </c>
      <c r="F670" s="101">
        <v>12.7</v>
      </c>
      <c r="G670" s="101">
        <v>5.3</v>
      </c>
      <c r="H670" s="101">
        <v>3.5</v>
      </c>
      <c r="I670" s="101">
        <v>1.7</v>
      </c>
      <c r="J670" s="70">
        <v>0</v>
      </c>
    </row>
    <row r="671" spans="1:10" ht="15" customHeight="1" x14ac:dyDescent="0.3">
      <c r="A671" s="70" t="s">
        <v>4286</v>
      </c>
      <c r="B671" s="70" t="s">
        <v>4287</v>
      </c>
      <c r="C671" s="101">
        <v>4699.7</v>
      </c>
      <c r="D671" s="101">
        <v>2687.5</v>
      </c>
      <c r="E671" s="101">
        <v>943.2</v>
      </c>
      <c r="F671" s="101">
        <v>1176.9000000000001</v>
      </c>
      <c r="G671" s="101">
        <v>1069.2</v>
      </c>
      <c r="H671" s="101">
        <v>324.7</v>
      </c>
      <c r="I671" s="101">
        <v>1.7</v>
      </c>
      <c r="J671" s="70">
        <v>0.01</v>
      </c>
    </row>
    <row r="672" spans="1:10" ht="15" customHeight="1" x14ac:dyDescent="0.3">
      <c r="A672" s="70" t="s">
        <v>4288</v>
      </c>
      <c r="B672" s="70" t="s">
        <v>4289</v>
      </c>
      <c r="C672" s="101">
        <v>2413.1</v>
      </c>
      <c r="D672" s="101">
        <v>2501.6</v>
      </c>
      <c r="E672" s="101">
        <v>2310.5</v>
      </c>
      <c r="F672" s="101">
        <v>776.7</v>
      </c>
      <c r="G672" s="101">
        <v>700.6</v>
      </c>
      <c r="H672" s="101">
        <v>744.8</v>
      </c>
      <c r="I672" s="101">
        <v>1.7</v>
      </c>
      <c r="J672" s="70">
        <v>0</v>
      </c>
    </row>
    <row r="673" spans="1:10" ht="15" customHeight="1" x14ac:dyDescent="0.3">
      <c r="A673" s="70" t="s">
        <v>4290</v>
      </c>
      <c r="B673" s="70" t="s">
        <v>4291</v>
      </c>
      <c r="C673" s="101">
        <v>141.4</v>
      </c>
      <c r="D673" s="101">
        <v>243.9</v>
      </c>
      <c r="E673" s="101">
        <v>119.8</v>
      </c>
      <c r="F673" s="101">
        <v>39.1</v>
      </c>
      <c r="G673" s="101">
        <v>43.9</v>
      </c>
      <c r="H673" s="101">
        <v>72.2</v>
      </c>
      <c r="I673" s="101">
        <v>1.7</v>
      </c>
      <c r="J673" s="70">
        <v>0</v>
      </c>
    </row>
    <row r="674" spans="1:10" ht="15" customHeight="1" x14ac:dyDescent="0.3">
      <c r="A674" s="70" t="s">
        <v>4292</v>
      </c>
      <c r="B674" s="70" t="s">
        <v>4293</v>
      </c>
      <c r="C674" s="101">
        <v>282.5</v>
      </c>
      <c r="D674" s="101">
        <v>151.9</v>
      </c>
      <c r="E674" s="101">
        <v>271.89999999999998</v>
      </c>
      <c r="F674" s="101">
        <v>87.4</v>
      </c>
      <c r="G674" s="101">
        <v>85.5</v>
      </c>
      <c r="H674" s="101">
        <v>44</v>
      </c>
      <c r="I674" s="101">
        <v>1.7</v>
      </c>
      <c r="J674" s="70">
        <v>0</v>
      </c>
    </row>
    <row r="675" spans="1:10" ht="15" customHeight="1" x14ac:dyDescent="0.3">
      <c r="A675" s="70" t="s">
        <v>4294</v>
      </c>
      <c r="B675" s="70" t="s">
        <v>4295</v>
      </c>
      <c r="C675" s="101">
        <v>4.7</v>
      </c>
      <c r="D675" s="101">
        <v>5.2</v>
      </c>
      <c r="E675" s="101">
        <v>7.8</v>
      </c>
      <c r="F675" s="101">
        <v>2.5</v>
      </c>
      <c r="G675" s="101">
        <v>2.6</v>
      </c>
      <c r="H675" s="101">
        <v>0.2</v>
      </c>
      <c r="I675" s="101">
        <v>1.7</v>
      </c>
      <c r="J675" s="70">
        <v>0.03</v>
      </c>
    </row>
    <row r="676" spans="1:10" ht="15" customHeight="1" x14ac:dyDescent="0.3">
      <c r="A676" s="70" t="s">
        <v>4296</v>
      </c>
      <c r="B676" s="70" t="s">
        <v>4297</v>
      </c>
      <c r="C676" s="101">
        <v>45.2</v>
      </c>
      <c r="D676" s="101">
        <v>33.1</v>
      </c>
      <c r="E676" s="101">
        <v>26.5</v>
      </c>
      <c r="F676" s="101">
        <v>16.399999999999999</v>
      </c>
      <c r="G676" s="101">
        <v>9.6</v>
      </c>
      <c r="H676" s="101">
        <v>6.1</v>
      </c>
      <c r="I676" s="101">
        <v>1.7</v>
      </c>
      <c r="J676" s="70">
        <v>0</v>
      </c>
    </row>
    <row r="677" spans="1:10" ht="15" customHeight="1" x14ac:dyDescent="0.3">
      <c r="A677" s="70" t="s">
        <v>4298</v>
      </c>
      <c r="B677" s="70" t="s">
        <v>4299</v>
      </c>
      <c r="C677" s="101">
        <v>5.7</v>
      </c>
      <c r="D677" s="101">
        <v>5.8</v>
      </c>
      <c r="E677" s="101">
        <v>2.2000000000000002</v>
      </c>
      <c r="F677" s="101">
        <v>2.2000000000000002</v>
      </c>
      <c r="G677" s="101">
        <v>1.6</v>
      </c>
      <c r="H677" s="101">
        <v>0.4</v>
      </c>
      <c r="I677" s="101">
        <v>1.7</v>
      </c>
      <c r="J677" s="70">
        <v>0.02</v>
      </c>
    </row>
    <row r="678" spans="1:10" ht="15" customHeight="1" x14ac:dyDescent="0.3">
      <c r="A678" s="70" t="s">
        <v>4300</v>
      </c>
      <c r="B678" s="70" t="s">
        <v>4301</v>
      </c>
      <c r="C678" s="101">
        <v>830.1</v>
      </c>
      <c r="D678" s="101">
        <v>1935.7</v>
      </c>
      <c r="E678" s="101">
        <v>1750.2</v>
      </c>
      <c r="F678" s="101">
        <v>314.60000000000002</v>
      </c>
      <c r="G678" s="101">
        <v>536.70000000000005</v>
      </c>
      <c r="H678" s="101">
        <v>522.6</v>
      </c>
      <c r="I678" s="101">
        <v>1.7</v>
      </c>
      <c r="J678" s="70">
        <v>0</v>
      </c>
    </row>
    <row r="679" spans="1:10" ht="15" customHeight="1" x14ac:dyDescent="0.3">
      <c r="A679" s="70" t="s">
        <v>4302</v>
      </c>
      <c r="B679" s="70" t="s">
        <v>4303</v>
      </c>
      <c r="C679" s="101">
        <v>4.4000000000000004</v>
      </c>
      <c r="D679" s="101">
        <v>6.2</v>
      </c>
      <c r="E679" s="101">
        <v>4.7</v>
      </c>
      <c r="F679" s="101">
        <v>1.7</v>
      </c>
      <c r="G679" s="101">
        <v>1.9</v>
      </c>
      <c r="H679" s="101">
        <v>1.1000000000000001</v>
      </c>
      <c r="I679" s="101">
        <v>1.7</v>
      </c>
      <c r="J679" s="70">
        <v>0.01</v>
      </c>
    </row>
    <row r="680" spans="1:10" ht="15" customHeight="1" x14ac:dyDescent="0.3">
      <c r="A680" s="70" t="s">
        <v>4304</v>
      </c>
      <c r="B680" s="70" t="s">
        <v>4305</v>
      </c>
      <c r="C680" s="101">
        <v>330.3</v>
      </c>
      <c r="D680" s="101">
        <v>878.4</v>
      </c>
      <c r="E680" s="101">
        <v>1391</v>
      </c>
      <c r="F680" s="101">
        <v>360.7</v>
      </c>
      <c r="G680" s="101">
        <v>341.3</v>
      </c>
      <c r="H680" s="101">
        <v>87.2</v>
      </c>
      <c r="I680" s="101">
        <v>1.7</v>
      </c>
      <c r="J680" s="70">
        <v>0.01</v>
      </c>
    </row>
    <row r="681" spans="1:10" ht="15" customHeight="1" x14ac:dyDescent="0.3">
      <c r="A681" s="70" t="s">
        <v>4306</v>
      </c>
      <c r="B681" s="70" t="s">
        <v>4307</v>
      </c>
      <c r="C681" s="101">
        <v>22.2</v>
      </c>
      <c r="D681" s="101">
        <v>35</v>
      </c>
      <c r="E681" s="101">
        <v>34.799999999999997</v>
      </c>
      <c r="F681" s="101">
        <v>8.6</v>
      </c>
      <c r="G681" s="101">
        <v>11.6</v>
      </c>
      <c r="H681" s="101">
        <v>7.8</v>
      </c>
      <c r="I681" s="101">
        <v>1.7</v>
      </c>
      <c r="J681" s="70">
        <v>0</v>
      </c>
    </row>
    <row r="682" spans="1:10" ht="15" customHeight="1" x14ac:dyDescent="0.3">
      <c r="A682" s="70" t="s">
        <v>4308</v>
      </c>
      <c r="B682" s="70" t="s">
        <v>4309</v>
      </c>
      <c r="C682" s="101">
        <v>27.6</v>
      </c>
      <c r="D682" s="101">
        <v>22.6</v>
      </c>
      <c r="E682" s="101">
        <v>21.1</v>
      </c>
      <c r="F682" s="101">
        <v>12.1</v>
      </c>
      <c r="G682" s="101">
        <v>7.9</v>
      </c>
      <c r="H682" s="101">
        <v>1.7</v>
      </c>
      <c r="I682" s="101">
        <v>1.7</v>
      </c>
      <c r="J682" s="70">
        <v>0.01</v>
      </c>
    </row>
    <row r="683" spans="1:10" ht="15" customHeight="1" x14ac:dyDescent="0.3">
      <c r="A683" s="70" t="s">
        <v>4310</v>
      </c>
      <c r="B683" s="70" t="s">
        <v>4311</v>
      </c>
      <c r="C683" s="101">
        <v>28.7</v>
      </c>
      <c r="D683" s="101">
        <v>18.600000000000001</v>
      </c>
      <c r="E683" s="101">
        <v>8.8000000000000007</v>
      </c>
      <c r="F683" s="101">
        <v>8.9</v>
      </c>
      <c r="G683" s="101">
        <v>5.4</v>
      </c>
      <c r="H683" s="101">
        <v>2.7</v>
      </c>
      <c r="I683" s="101">
        <v>1.7</v>
      </c>
      <c r="J683" s="70">
        <v>0</v>
      </c>
    </row>
    <row r="684" spans="1:10" ht="15" customHeight="1" x14ac:dyDescent="0.3">
      <c r="A684" s="70" t="s">
        <v>4312</v>
      </c>
      <c r="B684" s="70" t="s">
        <v>4313</v>
      </c>
      <c r="C684" s="101">
        <v>7.6</v>
      </c>
      <c r="D684" s="101">
        <v>10.5</v>
      </c>
      <c r="E684" s="101">
        <v>3.1</v>
      </c>
      <c r="F684" s="101">
        <v>3.1</v>
      </c>
      <c r="G684" s="101">
        <v>2.2999999999999998</v>
      </c>
      <c r="H684" s="101">
        <v>1</v>
      </c>
      <c r="I684" s="101">
        <v>1.7</v>
      </c>
      <c r="J684" s="70">
        <v>0.01</v>
      </c>
    </row>
    <row r="685" spans="1:10" ht="15" customHeight="1" x14ac:dyDescent="0.3">
      <c r="A685" s="70" t="s">
        <v>4314</v>
      </c>
      <c r="B685" s="70" t="s">
        <v>4315</v>
      </c>
      <c r="C685" s="101">
        <v>54.2</v>
      </c>
      <c r="D685" s="101">
        <v>97</v>
      </c>
      <c r="E685" s="101">
        <v>172.2</v>
      </c>
      <c r="F685" s="101">
        <v>36.299999999999997</v>
      </c>
      <c r="G685" s="101">
        <v>39.299999999999997</v>
      </c>
      <c r="H685" s="101">
        <v>21.9</v>
      </c>
      <c r="I685" s="101">
        <v>1.7</v>
      </c>
      <c r="J685" s="70">
        <v>0</v>
      </c>
    </row>
    <row r="686" spans="1:10" ht="15" customHeight="1" x14ac:dyDescent="0.3">
      <c r="A686" s="70" t="s">
        <v>4316</v>
      </c>
      <c r="B686" s="70" t="s">
        <v>4317</v>
      </c>
      <c r="C686" s="101">
        <v>16.399999999999999</v>
      </c>
      <c r="D686" s="101">
        <v>22.6</v>
      </c>
      <c r="E686" s="101">
        <v>25.3</v>
      </c>
      <c r="F686" s="101">
        <v>4.8</v>
      </c>
      <c r="G686" s="101">
        <v>5.7</v>
      </c>
      <c r="H686" s="101">
        <v>8.9</v>
      </c>
      <c r="I686" s="101">
        <v>1.7</v>
      </c>
      <c r="J686" s="70">
        <v>0</v>
      </c>
    </row>
    <row r="687" spans="1:10" ht="15" customHeight="1" x14ac:dyDescent="0.3">
      <c r="A687" s="70" t="s">
        <v>4318</v>
      </c>
      <c r="B687" s="70" t="s">
        <v>4319</v>
      </c>
      <c r="C687" s="101">
        <v>7.8</v>
      </c>
      <c r="D687" s="101">
        <v>11</v>
      </c>
      <c r="E687" s="101">
        <v>10.9</v>
      </c>
      <c r="F687" s="101">
        <v>3</v>
      </c>
      <c r="G687" s="101">
        <v>2.7</v>
      </c>
      <c r="H687" s="101">
        <v>3.2</v>
      </c>
      <c r="I687" s="101">
        <v>1.7</v>
      </c>
      <c r="J687" s="70">
        <v>0</v>
      </c>
    </row>
    <row r="688" spans="1:10" ht="15" customHeight="1" x14ac:dyDescent="0.3">
      <c r="A688" s="70" t="s">
        <v>4320</v>
      </c>
      <c r="B688" s="70" t="s">
        <v>4321</v>
      </c>
      <c r="C688" s="101">
        <v>6.8</v>
      </c>
      <c r="D688" s="101">
        <v>10.9</v>
      </c>
      <c r="E688" s="101">
        <v>6</v>
      </c>
      <c r="F688" s="101">
        <v>3.8</v>
      </c>
      <c r="G688" s="101">
        <v>2.1</v>
      </c>
      <c r="H688" s="101">
        <v>1.2</v>
      </c>
      <c r="I688" s="101">
        <v>1.7</v>
      </c>
      <c r="J688" s="70">
        <v>0</v>
      </c>
    </row>
    <row r="689" spans="1:10" ht="15" customHeight="1" x14ac:dyDescent="0.3">
      <c r="A689" s="70" t="s">
        <v>4322</v>
      </c>
      <c r="B689" s="70" t="s">
        <v>4323</v>
      </c>
      <c r="C689" s="101">
        <v>156.9</v>
      </c>
      <c r="D689" s="101">
        <v>129.6</v>
      </c>
      <c r="E689" s="101">
        <v>126.2</v>
      </c>
      <c r="F689" s="101">
        <v>53.4</v>
      </c>
      <c r="G689" s="101">
        <v>50</v>
      </c>
      <c r="H689" s="101">
        <v>17.899999999999999</v>
      </c>
      <c r="I689" s="101">
        <v>1.8</v>
      </c>
      <c r="J689" s="70">
        <v>0</v>
      </c>
    </row>
    <row r="690" spans="1:10" ht="15" customHeight="1" x14ac:dyDescent="0.3">
      <c r="A690" s="70" t="s">
        <v>4324</v>
      </c>
      <c r="B690" s="70" t="s">
        <v>4325</v>
      </c>
      <c r="C690" s="101">
        <v>0.9</v>
      </c>
      <c r="D690" s="101">
        <v>0.9</v>
      </c>
      <c r="E690" s="101">
        <v>3.4</v>
      </c>
      <c r="F690" s="101">
        <v>0.4</v>
      </c>
      <c r="G690" s="101">
        <v>0.4</v>
      </c>
      <c r="H690" s="101">
        <v>0.7</v>
      </c>
      <c r="I690" s="101">
        <v>1.8</v>
      </c>
      <c r="J690" s="70">
        <v>0.04</v>
      </c>
    </row>
    <row r="691" spans="1:10" ht="15" customHeight="1" x14ac:dyDescent="0.3">
      <c r="A691" s="70" t="s">
        <v>4326</v>
      </c>
      <c r="B691" s="70" t="s">
        <v>4327</v>
      </c>
      <c r="C691" s="101">
        <v>2.7</v>
      </c>
      <c r="D691" s="101">
        <v>2.1</v>
      </c>
      <c r="E691" s="101">
        <v>1.2</v>
      </c>
      <c r="F691" s="101">
        <v>0.8</v>
      </c>
      <c r="G691" s="101">
        <v>0.4</v>
      </c>
      <c r="H691" s="101">
        <v>0.6</v>
      </c>
      <c r="I691" s="101">
        <v>1.8</v>
      </c>
      <c r="J691" s="70">
        <v>0</v>
      </c>
    </row>
    <row r="692" spans="1:10" ht="15" customHeight="1" x14ac:dyDescent="0.3">
      <c r="A692" s="70" t="s">
        <v>4328</v>
      </c>
      <c r="B692" s="70" t="s">
        <v>4329</v>
      </c>
      <c r="C692" s="101">
        <v>67.400000000000006</v>
      </c>
      <c r="D692" s="101">
        <v>46.6</v>
      </c>
      <c r="E692" s="101">
        <v>7.7</v>
      </c>
      <c r="F692" s="101">
        <v>10.7</v>
      </c>
      <c r="G692" s="101">
        <v>10.8</v>
      </c>
      <c r="H692" s="101">
        <v>13.7</v>
      </c>
      <c r="I692" s="101">
        <v>1.8</v>
      </c>
      <c r="J692" s="70">
        <v>0.01</v>
      </c>
    </row>
    <row r="693" spans="1:10" ht="15" customHeight="1" x14ac:dyDescent="0.3">
      <c r="A693" s="70" t="s">
        <v>4330</v>
      </c>
      <c r="B693" s="70" t="s">
        <v>4331</v>
      </c>
      <c r="C693" s="101">
        <v>6.8</v>
      </c>
      <c r="D693" s="101">
        <v>16.600000000000001</v>
      </c>
      <c r="E693" s="101">
        <v>4.4000000000000004</v>
      </c>
      <c r="F693" s="101">
        <v>2.8</v>
      </c>
      <c r="G693" s="101">
        <v>2.2999999999999998</v>
      </c>
      <c r="H693" s="101">
        <v>2.9</v>
      </c>
      <c r="I693" s="101">
        <v>1.8</v>
      </c>
      <c r="J693" s="70">
        <v>0</v>
      </c>
    </row>
    <row r="694" spans="1:10" ht="15" customHeight="1" x14ac:dyDescent="0.3">
      <c r="A694" s="70" t="s">
        <v>4332</v>
      </c>
      <c r="B694" s="70" t="s">
        <v>4333</v>
      </c>
      <c r="C694" s="101">
        <v>39</v>
      </c>
      <c r="D694" s="101">
        <v>33.5</v>
      </c>
      <c r="E694" s="101">
        <v>17.3</v>
      </c>
      <c r="F694" s="101">
        <v>10.5</v>
      </c>
      <c r="G694" s="101">
        <v>8.4</v>
      </c>
      <c r="H694" s="101">
        <v>7</v>
      </c>
      <c r="I694" s="101">
        <v>1.8</v>
      </c>
      <c r="J694" s="70">
        <v>0</v>
      </c>
    </row>
    <row r="695" spans="1:10" ht="15" customHeight="1" x14ac:dyDescent="0.3">
      <c r="A695" s="70" t="s">
        <v>4334</v>
      </c>
      <c r="B695" s="70" t="s">
        <v>4335</v>
      </c>
      <c r="C695" s="101">
        <v>8.4</v>
      </c>
      <c r="D695" s="101">
        <v>9.6999999999999993</v>
      </c>
      <c r="E695" s="101">
        <v>5.8</v>
      </c>
      <c r="F695" s="101">
        <v>5</v>
      </c>
      <c r="G695" s="101">
        <v>0.5</v>
      </c>
      <c r="H695" s="101">
        <v>1.3</v>
      </c>
      <c r="I695" s="101">
        <v>1.8</v>
      </c>
      <c r="J695" s="70">
        <v>0.02</v>
      </c>
    </row>
    <row r="696" spans="1:10" ht="15" customHeight="1" x14ac:dyDescent="0.3">
      <c r="A696" s="70" t="s">
        <v>4336</v>
      </c>
      <c r="B696" s="70" t="s">
        <v>4337</v>
      </c>
      <c r="C696" s="101">
        <v>1.8</v>
      </c>
      <c r="D696" s="101">
        <v>18.600000000000001</v>
      </c>
      <c r="E696" s="101">
        <v>18.100000000000001</v>
      </c>
      <c r="F696" s="101">
        <v>4.0999999999999996</v>
      </c>
      <c r="G696" s="101">
        <v>5.4</v>
      </c>
      <c r="H696" s="101">
        <v>1.6</v>
      </c>
      <c r="I696" s="101">
        <v>1.8</v>
      </c>
      <c r="J696" s="70">
        <v>0.02</v>
      </c>
    </row>
    <row r="697" spans="1:10" ht="15" customHeight="1" x14ac:dyDescent="0.3">
      <c r="A697" s="70" t="s">
        <v>4338</v>
      </c>
      <c r="B697" s="70" t="s">
        <v>4339</v>
      </c>
      <c r="C697" s="101">
        <v>1</v>
      </c>
      <c r="D697" s="101">
        <v>3.9</v>
      </c>
      <c r="E697" s="101">
        <v>6.4</v>
      </c>
      <c r="F697" s="101">
        <v>0.7</v>
      </c>
      <c r="G697" s="101">
        <v>1.2</v>
      </c>
      <c r="H697" s="101">
        <v>1.3</v>
      </c>
      <c r="I697" s="101">
        <v>1.8</v>
      </c>
      <c r="J697" s="70">
        <v>0.01</v>
      </c>
    </row>
    <row r="698" spans="1:10" ht="15" customHeight="1" x14ac:dyDescent="0.3">
      <c r="A698" s="70" t="s">
        <v>4340</v>
      </c>
      <c r="B698" s="70" t="s">
        <v>3071</v>
      </c>
      <c r="C698" s="101">
        <v>53</v>
      </c>
      <c r="D698" s="101">
        <v>44.2</v>
      </c>
      <c r="E698" s="101">
        <v>36.4</v>
      </c>
      <c r="F698" s="101">
        <v>26.1</v>
      </c>
      <c r="G698" s="101">
        <v>9.1999999999999993</v>
      </c>
      <c r="H698" s="101">
        <v>2.6</v>
      </c>
      <c r="I698" s="101">
        <v>1.8</v>
      </c>
      <c r="J698" s="70">
        <v>0.01</v>
      </c>
    </row>
    <row r="699" spans="1:10" ht="15" customHeight="1" x14ac:dyDescent="0.3">
      <c r="A699" s="70" t="s">
        <v>4341</v>
      </c>
      <c r="B699" s="70" t="s">
        <v>4342</v>
      </c>
      <c r="C699" s="101">
        <v>34.700000000000003</v>
      </c>
      <c r="D699" s="101">
        <v>33.6</v>
      </c>
      <c r="E699" s="101">
        <v>25.4</v>
      </c>
      <c r="F699" s="101">
        <v>12.1</v>
      </c>
      <c r="G699" s="101">
        <v>10.4</v>
      </c>
      <c r="H699" s="101">
        <v>4.0999999999999996</v>
      </c>
      <c r="I699" s="101">
        <v>1.8</v>
      </c>
      <c r="J699" s="70">
        <v>0</v>
      </c>
    </row>
    <row r="700" spans="1:10" ht="15" customHeight="1" x14ac:dyDescent="0.3">
      <c r="A700" s="70" t="s">
        <v>4343</v>
      </c>
      <c r="B700" s="70" t="s">
        <v>4344</v>
      </c>
      <c r="C700" s="101">
        <v>123.7</v>
      </c>
      <c r="D700" s="101">
        <v>95.7</v>
      </c>
      <c r="E700" s="101">
        <v>78.099999999999994</v>
      </c>
      <c r="F700" s="101">
        <v>27.2</v>
      </c>
      <c r="G700" s="101">
        <v>37.700000000000003</v>
      </c>
      <c r="H700" s="101">
        <v>19.399999999999999</v>
      </c>
      <c r="I700" s="101">
        <v>1.8</v>
      </c>
      <c r="J700" s="70">
        <v>0</v>
      </c>
    </row>
    <row r="701" spans="1:10" ht="15" customHeight="1" x14ac:dyDescent="0.3">
      <c r="A701" s="70" t="s">
        <v>4345</v>
      </c>
      <c r="B701" s="70" t="s">
        <v>4346</v>
      </c>
      <c r="C701" s="101">
        <v>2.2999999999999998</v>
      </c>
      <c r="D701" s="101">
        <v>3</v>
      </c>
      <c r="E701" s="101">
        <v>2.2999999999999998</v>
      </c>
      <c r="F701" s="101">
        <v>0.8</v>
      </c>
      <c r="G701" s="101">
        <v>1</v>
      </c>
      <c r="H701" s="101">
        <v>0.4</v>
      </c>
      <c r="I701" s="101">
        <v>1.8</v>
      </c>
      <c r="J701" s="70">
        <v>0</v>
      </c>
    </row>
    <row r="702" spans="1:10" ht="15" customHeight="1" x14ac:dyDescent="0.3">
      <c r="A702" s="70" t="s">
        <v>4347</v>
      </c>
      <c r="B702" s="70" t="s">
        <v>4348</v>
      </c>
      <c r="C702" s="101">
        <v>215.6</v>
      </c>
      <c r="D702" s="101">
        <v>264.89999999999998</v>
      </c>
      <c r="E702" s="101">
        <v>147.80000000000001</v>
      </c>
      <c r="F702" s="101">
        <v>109.2</v>
      </c>
      <c r="G702" s="101">
        <v>57.5</v>
      </c>
      <c r="H702" s="101">
        <v>10.6</v>
      </c>
      <c r="I702" s="101">
        <v>1.8</v>
      </c>
      <c r="J702" s="70">
        <v>0.01</v>
      </c>
    </row>
    <row r="703" spans="1:10" ht="15" customHeight="1" x14ac:dyDescent="0.3">
      <c r="A703" s="70" t="s">
        <v>4349</v>
      </c>
      <c r="B703" s="70" t="s">
        <v>4350</v>
      </c>
      <c r="C703" s="101">
        <v>3.3</v>
      </c>
      <c r="D703" s="101">
        <v>27.9</v>
      </c>
      <c r="E703" s="101">
        <v>40</v>
      </c>
      <c r="F703" s="101">
        <v>4.7</v>
      </c>
      <c r="G703" s="101">
        <v>11.7</v>
      </c>
      <c r="H703" s="101">
        <v>3.5</v>
      </c>
      <c r="I703" s="101">
        <v>1.8</v>
      </c>
      <c r="J703" s="70">
        <v>0.03</v>
      </c>
    </row>
    <row r="704" spans="1:10" ht="15" customHeight="1" x14ac:dyDescent="0.3">
      <c r="A704" s="70" t="s">
        <v>4351</v>
      </c>
      <c r="B704" s="70" t="s">
        <v>4352</v>
      </c>
      <c r="C704" s="101">
        <v>21.7</v>
      </c>
      <c r="D704" s="101">
        <v>28.5</v>
      </c>
      <c r="E704" s="101">
        <v>20.6</v>
      </c>
      <c r="F704" s="101">
        <v>9</v>
      </c>
      <c r="G704" s="101">
        <v>10.3</v>
      </c>
      <c r="H704" s="101">
        <v>0.5</v>
      </c>
      <c r="I704" s="101">
        <v>1.8</v>
      </c>
      <c r="J704" s="70">
        <v>0.02</v>
      </c>
    </row>
    <row r="705" spans="1:10" ht="15" customHeight="1" x14ac:dyDescent="0.3">
      <c r="A705" s="70" t="s">
        <v>4353</v>
      </c>
      <c r="B705" s="70" t="s">
        <v>4354</v>
      </c>
      <c r="C705" s="101">
        <v>5.5</v>
      </c>
      <c r="D705" s="101">
        <v>6</v>
      </c>
      <c r="E705" s="101">
        <v>2.1</v>
      </c>
      <c r="F705" s="101">
        <v>1.2</v>
      </c>
      <c r="G705" s="101">
        <v>1.5</v>
      </c>
      <c r="H705" s="101">
        <v>1.1000000000000001</v>
      </c>
      <c r="I705" s="101">
        <v>1.8</v>
      </c>
      <c r="J705" s="70">
        <v>0</v>
      </c>
    </row>
    <row r="706" spans="1:10" ht="15" customHeight="1" x14ac:dyDescent="0.3">
      <c r="A706" s="70" t="s">
        <v>4355</v>
      </c>
      <c r="B706" s="70" t="s">
        <v>4356</v>
      </c>
      <c r="C706" s="101">
        <v>2.1</v>
      </c>
      <c r="D706" s="101">
        <v>2.8</v>
      </c>
      <c r="E706" s="101">
        <v>1.3</v>
      </c>
      <c r="F706" s="101">
        <v>0.3</v>
      </c>
      <c r="G706" s="101">
        <v>0.1</v>
      </c>
      <c r="H706" s="101">
        <v>1</v>
      </c>
      <c r="I706" s="101">
        <v>1.9</v>
      </c>
      <c r="J706" s="70">
        <v>0.01</v>
      </c>
    </row>
    <row r="707" spans="1:10" ht="15" customHeight="1" x14ac:dyDescent="0.3">
      <c r="A707" s="70" t="s">
        <v>4357</v>
      </c>
      <c r="B707" s="70" t="s">
        <v>4358</v>
      </c>
      <c r="C707" s="101">
        <v>35.299999999999997</v>
      </c>
      <c r="D707" s="101">
        <v>22.7</v>
      </c>
      <c r="E707" s="101">
        <v>8.5</v>
      </c>
      <c r="F707" s="101">
        <v>3.8</v>
      </c>
      <c r="G707" s="101">
        <v>5.2</v>
      </c>
      <c r="H707" s="101">
        <v>9.1999999999999993</v>
      </c>
      <c r="I707" s="101">
        <v>1.9</v>
      </c>
      <c r="J707" s="70">
        <v>0</v>
      </c>
    </row>
    <row r="708" spans="1:10" ht="15" customHeight="1" x14ac:dyDescent="0.3">
      <c r="A708" s="70" t="s">
        <v>4359</v>
      </c>
      <c r="B708" s="70" t="s">
        <v>4360</v>
      </c>
      <c r="C708" s="101">
        <v>186.2</v>
      </c>
      <c r="D708" s="101">
        <v>180.7</v>
      </c>
      <c r="E708" s="101">
        <v>118.8</v>
      </c>
      <c r="F708" s="101">
        <v>89.9</v>
      </c>
      <c r="G708" s="101">
        <v>37.299999999999997</v>
      </c>
      <c r="H708" s="101">
        <v>6</v>
      </c>
      <c r="I708" s="101">
        <v>1.9</v>
      </c>
      <c r="J708" s="70">
        <v>0.01</v>
      </c>
    </row>
    <row r="709" spans="1:10" ht="15" customHeight="1" x14ac:dyDescent="0.3">
      <c r="A709" s="70" t="s">
        <v>4361</v>
      </c>
      <c r="B709" s="70" t="s">
        <v>4362</v>
      </c>
      <c r="C709" s="101">
        <v>11.2</v>
      </c>
      <c r="D709" s="101">
        <v>26.9</v>
      </c>
      <c r="E709" s="101">
        <v>40.9</v>
      </c>
      <c r="F709" s="101">
        <v>10.1</v>
      </c>
      <c r="G709" s="101">
        <v>6.7</v>
      </c>
      <c r="H709" s="101">
        <v>4.9000000000000004</v>
      </c>
      <c r="I709" s="101">
        <v>1.9</v>
      </c>
      <c r="J709" s="70">
        <v>0</v>
      </c>
    </row>
    <row r="710" spans="1:10" ht="15" customHeight="1" x14ac:dyDescent="0.3">
      <c r="A710" s="70" t="s">
        <v>4363</v>
      </c>
      <c r="B710" s="70" t="s">
        <v>3794</v>
      </c>
      <c r="C710" s="101">
        <v>14.2</v>
      </c>
      <c r="D710" s="101">
        <v>15.5</v>
      </c>
      <c r="E710" s="101">
        <v>23.6</v>
      </c>
      <c r="F710" s="101">
        <v>5.9</v>
      </c>
      <c r="G710" s="101">
        <v>5.9</v>
      </c>
      <c r="H710" s="101">
        <v>2.8</v>
      </c>
      <c r="I710" s="101">
        <v>1.9</v>
      </c>
      <c r="J710" s="70">
        <v>0</v>
      </c>
    </row>
    <row r="711" spans="1:10" ht="15" customHeight="1" x14ac:dyDescent="0.3">
      <c r="A711" s="70" t="s">
        <v>4364</v>
      </c>
      <c r="B711" s="70" t="s">
        <v>4365</v>
      </c>
      <c r="C711" s="101">
        <v>47.7</v>
      </c>
      <c r="D711" s="101">
        <v>49.5</v>
      </c>
      <c r="E711" s="101">
        <v>50.9</v>
      </c>
      <c r="F711" s="101">
        <v>18.2</v>
      </c>
      <c r="G711" s="101">
        <v>19.100000000000001</v>
      </c>
      <c r="H711" s="101">
        <v>3.2</v>
      </c>
      <c r="I711" s="101">
        <v>1.9</v>
      </c>
      <c r="J711" s="70">
        <v>0</v>
      </c>
    </row>
    <row r="712" spans="1:10" ht="15" customHeight="1" x14ac:dyDescent="0.3">
      <c r="A712" s="70" t="s">
        <v>4366</v>
      </c>
      <c r="B712" s="70" t="s">
        <v>4367</v>
      </c>
      <c r="C712" s="101">
        <v>27.9</v>
      </c>
      <c r="D712" s="101">
        <v>20.5</v>
      </c>
      <c r="E712" s="101">
        <v>19.7</v>
      </c>
      <c r="F712" s="101">
        <v>8.9</v>
      </c>
      <c r="G712" s="101">
        <v>8.3000000000000007</v>
      </c>
      <c r="H712" s="101">
        <v>1.4</v>
      </c>
      <c r="I712" s="101">
        <v>1.9</v>
      </c>
      <c r="J712" s="70">
        <v>0.01</v>
      </c>
    </row>
    <row r="713" spans="1:10" ht="15" customHeight="1" x14ac:dyDescent="0.3">
      <c r="A713" s="70" t="s">
        <v>4368</v>
      </c>
      <c r="B713" s="70" t="s">
        <v>4369</v>
      </c>
      <c r="C713" s="101">
        <v>18.899999999999999</v>
      </c>
      <c r="D713" s="101">
        <v>61.8</v>
      </c>
      <c r="E713" s="101">
        <v>15.4</v>
      </c>
      <c r="F713" s="101">
        <v>8.1999999999999993</v>
      </c>
      <c r="G713" s="101">
        <v>9.6</v>
      </c>
      <c r="H713" s="101">
        <v>8.3000000000000007</v>
      </c>
      <c r="I713" s="101">
        <v>1.9</v>
      </c>
      <c r="J713" s="70">
        <v>0</v>
      </c>
    </row>
    <row r="714" spans="1:10" ht="15" customHeight="1" x14ac:dyDescent="0.3">
      <c r="A714" s="70" t="s">
        <v>4370</v>
      </c>
      <c r="B714" s="70" t="s">
        <v>4371</v>
      </c>
      <c r="C714" s="101">
        <v>161.80000000000001</v>
      </c>
      <c r="D714" s="101">
        <v>160.30000000000001</v>
      </c>
      <c r="E714" s="101">
        <v>175.1</v>
      </c>
      <c r="F714" s="101">
        <v>65.900000000000006</v>
      </c>
      <c r="G714" s="101">
        <v>56.8</v>
      </c>
      <c r="H714" s="101">
        <v>12.4</v>
      </c>
      <c r="I714" s="101">
        <v>1.9</v>
      </c>
      <c r="J714" s="70">
        <v>0</v>
      </c>
    </row>
    <row r="715" spans="1:10" ht="15" customHeight="1" x14ac:dyDescent="0.3">
      <c r="A715" s="70" t="s">
        <v>4372</v>
      </c>
      <c r="B715" s="70" t="s">
        <v>4373</v>
      </c>
      <c r="C715" s="101">
        <v>2.8</v>
      </c>
      <c r="D715" s="101">
        <v>3.3</v>
      </c>
      <c r="E715" s="101">
        <v>7.4</v>
      </c>
      <c r="F715" s="101">
        <v>0.6</v>
      </c>
      <c r="G715" s="101">
        <v>0.5</v>
      </c>
      <c r="H715" s="101">
        <v>2.5</v>
      </c>
      <c r="I715" s="101">
        <v>1.9</v>
      </c>
      <c r="J715" s="70">
        <v>0.04</v>
      </c>
    </row>
    <row r="716" spans="1:10" ht="15" customHeight="1" x14ac:dyDescent="0.3">
      <c r="A716" s="70" t="s">
        <v>4374</v>
      </c>
      <c r="B716" s="70" t="s">
        <v>4375</v>
      </c>
      <c r="C716" s="101">
        <v>11.4</v>
      </c>
      <c r="D716" s="101">
        <v>3.9</v>
      </c>
      <c r="E716" s="101">
        <v>4.5999999999999996</v>
      </c>
      <c r="F716" s="101">
        <v>1.1000000000000001</v>
      </c>
      <c r="G716" s="101">
        <v>1.7</v>
      </c>
      <c r="H716" s="101">
        <v>2.5</v>
      </c>
      <c r="I716" s="101">
        <v>1.9</v>
      </c>
      <c r="J716" s="70">
        <v>0</v>
      </c>
    </row>
    <row r="717" spans="1:10" ht="15" customHeight="1" x14ac:dyDescent="0.3">
      <c r="A717" s="70" t="s">
        <v>4376</v>
      </c>
      <c r="B717" s="70" t="s">
        <v>4377</v>
      </c>
      <c r="C717" s="101">
        <v>13.8</v>
      </c>
      <c r="D717" s="101">
        <v>14.6</v>
      </c>
      <c r="E717" s="101">
        <v>12</v>
      </c>
      <c r="F717" s="101">
        <v>5.8</v>
      </c>
      <c r="G717" s="101">
        <v>2.6</v>
      </c>
      <c r="H717" s="101">
        <v>2.2999999999999998</v>
      </c>
      <c r="I717" s="101">
        <v>1.9</v>
      </c>
      <c r="J717" s="70">
        <v>0</v>
      </c>
    </row>
    <row r="718" spans="1:10" ht="15" customHeight="1" x14ac:dyDescent="0.3">
      <c r="A718" s="70" t="s">
        <v>4378</v>
      </c>
      <c r="B718" s="70" t="s">
        <v>4379</v>
      </c>
      <c r="C718" s="101">
        <v>3.4</v>
      </c>
      <c r="D718" s="101">
        <v>33.200000000000003</v>
      </c>
      <c r="E718" s="101">
        <v>23.2</v>
      </c>
      <c r="F718" s="101">
        <v>4</v>
      </c>
      <c r="G718" s="101">
        <v>10</v>
      </c>
      <c r="H718" s="101">
        <v>1.7</v>
      </c>
      <c r="I718" s="101">
        <v>1.9</v>
      </c>
      <c r="J718" s="70">
        <v>0.03</v>
      </c>
    </row>
    <row r="719" spans="1:10" ht="15" customHeight="1" x14ac:dyDescent="0.3">
      <c r="A719" s="70" t="s">
        <v>4380</v>
      </c>
      <c r="B719" s="70" t="s">
        <v>4381</v>
      </c>
      <c r="C719" s="101">
        <v>9.1999999999999993</v>
      </c>
      <c r="D719" s="101">
        <v>11.9</v>
      </c>
      <c r="E719" s="101">
        <v>10</v>
      </c>
      <c r="F719" s="101">
        <v>4</v>
      </c>
      <c r="G719" s="101">
        <v>2.2000000000000002</v>
      </c>
      <c r="H719" s="101">
        <v>1.8</v>
      </c>
      <c r="I719" s="101">
        <v>2</v>
      </c>
      <c r="J719" s="70">
        <v>0</v>
      </c>
    </row>
    <row r="720" spans="1:10" ht="15" customHeight="1" x14ac:dyDescent="0.3">
      <c r="A720" s="70" t="s">
        <v>4382</v>
      </c>
      <c r="B720" s="70" t="s">
        <v>4383</v>
      </c>
      <c r="C720" s="101">
        <v>18.3</v>
      </c>
      <c r="D720" s="101">
        <v>20.100000000000001</v>
      </c>
      <c r="E720" s="101">
        <v>27.9</v>
      </c>
      <c r="F720" s="101">
        <v>5.4</v>
      </c>
      <c r="G720" s="101">
        <v>6.8</v>
      </c>
      <c r="H720" s="101">
        <v>4.8</v>
      </c>
      <c r="I720" s="101">
        <v>2</v>
      </c>
      <c r="J720" s="70">
        <v>0</v>
      </c>
    </row>
    <row r="721" spans="1:10" ht="15" customHeight="1" x14ac:dyDescent="0.3">
      <c r="A721" s="70" t="s">
        <v>4384</v>
      </c>
      <c r="B721" s="70" t="s">
        <v>4385</v>
      </c>
      <c r="C721" s="101">
        <v>1.6</v>
      </c>
      <c r="D721" s="101">
        <v>3.6</v>
      </c>
      <c r="E721" s="101">
        <v>3.7</v>
      </c>
      <c r="F721" s="101">
        <v>0.8</v>
      </c>
      <c r="G721" s="101">
        <v>1.3</v>
      </c>
      <c r="H721" s="101">
        <v>0</v>
      </c>
      <c r="I721" s="101">
        <v>2</v>
      </c>
      <c r="J721" s="70">
        <v>0.02</v>
      </c>
    </row>
    <row r="722" spans="1:10" ht="15" customHeight="1" x14ac:dyDescent="0.3">
      <c r="A722" s="70" t="s">
        <v>4386</v>
      </c>
      <c r="B722" s="70" t="s">
        <v>4275</v>
      </c>
      <c r="C722" s="101">
        <v>26.8</v>
      </c>
      <c r="D722" s="101">
        <v>27.9</v>
      </c>
      <c r="E722" s="101">
        <v>23.4</v>
      </c>
      <c r="F722" s="101">
        <v>7.1</v>
      </c>
      <c r="G722" s="101">
        <v>9.5</v>
      </c>
      <c r="H722" s="101">
        <v>3.5</v>
      </c>
      <c r="I722" s="101">
        <v>2</v>
      </c>
      <c r="J722" s="70">
        <v>0</v>
      </c>
    </row>
    <row r="723" spans="1:10" ht="15" customHeight="1" x14ac:dyDescent="0.3">
      <c r="A723" s="70" t="s">
        <v>4387</v>
      </c>
      <c r="B723" s="70" t="s">
        <v>3377</v>
      </c>
      <c r="C723" s="101">
        <v>2146</v>
      </c>
      <c r="D723" s="101">
        <v>893</v>
      </c>
      <c r="E723" s="101">
        <v>317.5</v>
      </c>
      <c r="F723" s="101">
        <v>424.9</v>
      </c>
      <c r="G723" s="101">
        <v>390.4</v>
      </c>
      <c r="H723" s="101">
        <v>44.2</v>
      </c>
      <c r="I723" s="101">
        <v>2</v>
      </c>
      <c r="J723" s="70">
        <v>0.02</v>
      </c>
    </row>
    <row r="724" spans="1:10" ht="15" customHeight="1" x14ac:dyDescent="0.3">
      <c r="A724" s="70" t="s">
        <v>4388</v>
      </c>
      <c r="B724" s="70" t="s">
        <v>4389</v>
      </c>
      <c r="C724" s="101">
        <v>31.1</v>
      </c>
      <c r="D724" s="101">
        <v>52.9</v>
      </c>
      <c r="E724" s="101">
        <v>22.1</v>
      </c>
      <c r="F724" s="101">
        <v>16.5</v>
      </c>
      <c r="G724" s="101">
        <v>7.5</v>
      </c>
      <c r="H724" s="101">
        <v>3</v>
      </c>
      <c r="I724" s="101">
        <v>2</v>
      </c>
      <c r="J724" s="70">
        <v>0</v>
      </c>
    </row>
    <row r="725" spans="1:10" ht="15" customHeight="1" x14ac:dyDescent="0.3">
      <c r="A725" s="70" t="s">
        <v>4390</v>
      </c>
      <c r="B725" s="70" t="s">
        <v>4391</v>
      </c>
      <c r="C725" s="101">
        <v>11.8</v>
      </c>
      <c r="D725" s="101">
        <v>13.1</v>
      </c>
      <c r="E725" s="101">
        <v>9.9</v>
      </c>
      <c r="F725" s="101">
        <v>4.5999999999999996</v>
      </c>
      <c r="G725" s="101">
        <v>2.6</v>
      </c>
      <c r="H725" s="101">
        <v>1.5</v>
      </c>
      <c r="I725" s="101">
        <v>2</v>
      </c>
      <c r="J725" s="70">
        <v>0</v>
      </c>
    </row>
    <row r="726" spans="1:10" ht="15" customHeight="1" x14ac:dyDescent="0.3">
      <c r="A726" s="70" t="s">
        <v>4392</v>
      </c>
      <c r="B726" s="70" t="s">
        <v>4393</v>
      </c>
      <c r="C726" s="101">
        <v>4.3</v>
      </c>
      <c r="D726" s="101">
        <v>5.7</v>
      </c>
      <c r="E726" s="101">
        <v>5.9</v>
      </c>
      <c r="F726" s="101">
        <v>1.8</v>
      </c>
      <c r="G726" s="101">
        <v>2</v>
      </c>
      <c r="H726" s="101">
        <v>0</v>
      </c>
      <c r="I726" s="101">
        <v>2</v>
      </c>
      <c r="J726" s="70">
        <v>0.01</v>
      </c>
    </row>
    <row r="727" spans="1:10" ht="15" customHeight="1" x14ac:dyDescent="0.3">
      <c r="A727" s="70" t="s">
        <v>4394</v>
      </c>
      <c r="B727" s="70" t="s">
        <v>4395</v>
      </c>
      <c r="C727" s="101">
        <v>27.8</v>
      </c>
      <c r="D727" s="101">
        <v>14.9</v>
      </c>
      <c r="E727" s="101">
        <v>19.7</v>
      </c>
      <c r="F727" s="101">
        <v>5.3</v>
      </c>
      <c r="G727" s="101">
        <v>6.7</v>
      </c>
      <c r="H727" s="101">
        <v>3.5</v>
      </c>
      <c r="I727" s="101">
        <v>2</v>
      </c>
      <c r="J727" s="70">
        <v>0</v>
      </c>
    </row>
    <row r="728" spans="1:10" ht="15" customHeight="1" x14ac:dyDescent="0.3">
      <c r="A728" s="70" t="s">
        <v>4396</v>
      </c>
      <c r="B728" s="70" t="s">
        <v>4397</v>
      </c>
      <c r="C728" s="101">
        <v>31.5</v>
      </c>
      <c r="D728" s="101">
        <v>14.1</v>
      </c>
      <c r="E728" s="101">
        <v>19.3</v>
      </c>
      <c r="F728" s="101">
        <v>6.8</v>
      </c>
      <c r="G728" s="101">
        <v>6.9</v>
      </c>
      <c r="H728" s="101">
        <v>2.5</v>
      </c>
      <c r="I728" s="101">
        <v>2</v>
      </c>
      <c r="J728" s="70">
        <v>0</v>
      </c>
    </row>
    <row r="729" spans="1:10" ht="15" customHeight="1" x14ac:dyDescent="0.3">
      <c r="A729" s="70" t="s">
        <v>4398</v>
      </c>
      <c r="B729" s="70" t="s">
        <v>4399</v>
      </c>
      <c r="C729" s="101">
        <v>79.599999999999994</v>
      </c>
      <c r="D729" s="101">
        <v>24</v>
      </c>
      <c r="E729" s="101">
        <v>4.4000000000000004</v>
      </c>
      <c r="F729" s="101">
        <v>11</v>
      </c>
      <c r="G729" s="101">
        <v>6.9</v>
      </c>
      <c r="H729" s="101">
        <v>8.8000000000000007</v>
      </c>
      <c r="I729" s="101">
        <v>2</v>
      </c>
      <c r="J729" s="70">
        <v>0.02</v>
      </c>
    </row>
    <row r="730" spans="1:10" ht="15" customHeight="1" x14ac:dyDescent="0.3">
      <c r="A730" s="70" t="s">
        <v>4400</v>
      </c>
      <c r="B730" s="70" t="s">
        <v>4401</v>
      </c>
      <c r="C730" s="101">
        <v>9.6999999999999993</v>
      </c>
      <c r="D730" s="101">
        <v>7.9</v>
      </c>
      <c r="E730" s="101">
        <v>5.3</v>
      </c>
      <c r="F730" s="101">
        <v>2.7</v>
      </c>
      <c r="G730" s="101">
        <v>1.2</v>
      </c>
      <c r="H730" s="101">
        <v>1.7</v>
      </c>
      <c r="I730" s="101">
        <v>2</v>
      </c>
      <c r="J730" s="70">
        <v>0</v>
      </c>
    </row>
    <row r="731" spans="1:10" ht="15" customHeight="1" x14ac:dyDescent="0.3">
      <c r="A731" s="70" t="s">
        <v>4402</v>
      </c>
      <c r="B731" s="70" t="s">
        <v>4403</v>
      </c>
      <c r="C731" s="101">
        <v>5.9</v>
      </c>
      <c r="D731" s="101">
        <v>2.2999999999999998</v>
      </c>
      <c r="E731" s="101">
        <v>0.9</v>
      </c>
      <c r="F731" s="101">
        <v>0.9</v>
      </c>
      <c r="G731" s="101">
        <v>0.5</v>
      </c>
      <c r="H731" s="101">
        <v>0.9</v>
      </c>
      <c r="I731" s="101">
        <v>2</v>
      </c>
      <c r="J731" s="70">
        <v>0.02</v>
      </c>
    </row>
    <row r="732" spans="1:10" ht="15" customHeight="1" x14ac:dyDescent="0.3">
      <c r="A732" s="70" t="s">
        <v>4404</v>
      </c>
      <c r="B732" s="70" t="s">
        <v>3071</v>
      </c>
      <c r="C732" s="101">
        <v>3.2</v>
      </c>
      <c r="D732" s="101">
        <v>32.700000000000003</v>
      </c>
      <c r="E732" s="101">
        <v>43.7</v>
      </c>
      <c r="F732" s="101">
        <v>6.6</v>
      </c>
      <c r="G732" s="101">
        <v>8.5</v>
      </c>
      <c r="H732" s="101">
        <v>4.2</v>
      </c>
      <c r="I732" s="101">
        <v>2</v>
      </c>
      <c r="J732" s="70">
        <v>0.01</v>
      </c>
    </row>
    <row r="733" spans="1:10" ht="15" customHeight="1" x14ac:dyDescent="0.3">
      <c r="A733" s="70" t="s">
        <v>4405</v>
      </c>
      <c r="B733" s="70" t="s">
        <v>3377</v>
      </c>
      <c r="C733" s="101">
        <v>3.1</v>
      </c>
      <c r="D733" s="101">
        <v>23.8</v>
      </c>
      <c r="E733" s="101">
        <v>26.6</v>
      </c>
      <c r="F733" s="101">
        <v>3.1</v>
      </c>
      <c r="G733" s="101">
        <v>5.8</v>
      </c>
      <c r="H733" s="101">
        <v>4</v>
      </c>
      <c r="I733" s="101">
        <v>2</v>
      </c>
      <c r="J733" s="70">
        <v>0</v>
      </c>
    </row>
    <row r="734" spans="1:10" ht="15" customHeight="1" x14ac:dyDescent="0.3">
      <c r="A734" s="70" t="s">
        <v>4406</v>
      </c>
      <c r="B734" s="70" t="s">
        <v>4407</v>
      </c>
      <c r="C734" s="101">
        <v>7.4</v>
      </c>
      <c r="D734" s="101">
        <v>9.1</v>
      </c>
      <c r="E734" s="101">
        <v>3.6</v>
      </c>
      <c r="F734" s="101">
        <v>1.6</v>
      </c>
      <c r="G734" s="101">
        <v>2.4</v>
      </c>
      <c r="H734" s="101">
        <v>0.9</v>
      </c>
      <c r="I734" s="101">
        <v>2.1</v>
      </c>
      <c r="J734" s="70">
        <v>0</v>
      </c>
    </row>
    <row r="735" spans="1:10" ht="15" customHeight="1" x14ac:dyDescent="0.3">
      <c r="A735" s="70" t="s">
        <v>4408</v>
      </c>
      <c r="B735" s="70" t="s">
        <v>3377</v>
      </c>
      <c r="C735" s="101">
        <v>40.700000000000003</v>
      </c>
      <c r="D735" s="101">
        <v>28.7</v>
      </c>
      <c r="E735" s="101">
        <v>59.1</v>
      </c>
      <c r="F735" s="101">
        <v>14.6</v>
      </c>
      <c r="G735" s="101">
        <v>12.6</v>
      </c>
      <c r="H735" s="101">
        <v>3.2</v>
      </c>
      <c r="I735" s="101">
        <v>2.1</v>
      </c>
      <c r="J735" s="70">
        <v>0</v>
      </c>
    </row>
    <row r="736" spans="1:10" ht="15" customHeight="1" x14ac:dyDescent="0.3">
      <c r="A736" s="70" t="s">
        <v>4409</v>
      </c>
      <c r="B736" s="70" t="s">
        <v>4410</v>
      </c>
      <c r="C736" s="101">
        <v>4.2</v>
      </c>
      <c r="D736" s="101">
        <v>2.7</v>
      </c>
      <c r="E736" s="101">
        <v>2.2000000000000002</v>
      </c>
      <c r="F736" s="101">
        <v>0.5</v>
      </c>
      <c r="G736" s="101">
        <v>1.1000000000000001</v>
      </c>
      <c r="H736" s="101">
        <v>0.5</v>
      </c>
      <c r="I736" s="101">
        <v>2.1</v>
      </c>
      <c r="J736" s="70">
        <v>0</v>
      </c>
    </row>
    <row r="737" spans="1:10" ht="15" customHeight="1" x14ac:dyDescent="0.3">
      <c r="A737" s="70" t="s">
        <v>4411</v>
      </c>
      <c r="B737" s="70" t="s">
        <v>4412</v>
      </c>
      <c r="C737" s="101">
        <v>2.7</v>
      </c>
      <c r="D737" s="101">
        <v>3.5</v>
      </c>
      <c r="E737" s="101">
        <v>4.9000000000000004</v>
      </c>
      <c r="F737" s="101">
        <v>0.5</v>
      </c>
      <c r="G737" s="101">
        <v>1.5</v>
      </c>
      <c r="H737" s="101">
        <v>0.6</v>
      </c>
      <c r="I737" s="101">
        <v>2.1</v>
      </c>
      <c r="J737" s="70">
        <v>0</v>
      </c>
    </row>
    <row r="738" spans="1:10" ht="15" customHeight="1" x14ac:dyDescent="0.3">
      <c r="A738" s="70" t="s">
        <v>4413</v>
      </c>
      <c r="B738" s="70" t="s">
        <v>4414</v>
      </c>
      <c r="C738" s="101">
        <v>3.1</v>
      </c>
      <c r="D738" s="101">
        <v>31</v>
      </c>
      <c r="E738" s="101">
        <v>30</v>
      </c>
      <c r="F738" s="101">
        <v>6.1</v>
      </c>
      <c r="G738" s="101">
        <v>5.5</v>
      </c>
      <c r="H738" s="101">
        <v>3.3</v>
      </c>
      <c r="I738" s="101">
        <v>2.1</v>
      </c>
      <c r="J738" s="70">
        <v>0.01</v>
      </c>
    </row>
    <row r="739" spans="1:10" ht="15" customHeight="1" x14ac:dyDescent="0.3">
      <c r="A739" s="70" t="s">
        <v>4415</v>
      </c>
      <c r="B739" s="70" t="s">
        <v>4416</v>
      </c>
      <c r="C739" s="101">
        <v>2.9</v>
      </c>
      <c r="D739" s="101">
        <v>2.1</v>
      </c>
      <c r="E739" s="101">
        <v>1.4</v>
      </c>
      <c r="F739" s="101">
        <v>0.3</v>
      </c>
      <c r="G739" s="101">
        <v>1</v>
      </c>
      <c r="H739" s="101">
        <v>0</v>
      </c>
      <c r="I739" s="101">
        <v>2.1</v>
      </c>
      <c r="J739" s="70">
        <v>0.02</v>
      </c>
    </row>
    <row r="740" spans="1:10" ht="15" customHeight="1" x14ac:dyDescent="0.3">
      <c r="A740" s="70" t="s">
        <v>4417</v>
      </c>
      <c r="B740" s="70" t="s">
        <v>4418</v>
      </c>
      <c r="C740" s="101">
        <v>18.600000000000001</v>
      </c>
      <c r="D740" s="101">
        <v>16.2</v>
      </c>
      <c r="E740" s="101">
        <v>7.8</v>
      </c>
      <c r="F740" s="101">
        <v>5.9</v>
      </c>
      <c r="G740" s="101">
        <v>2.6</v>
      </c>
      <c r="H740" s="101">
        <v>1.4</v>
      </c>
      <c r="I740" s="101">
        <v>2.1</v>
      </c>
      <c r="J740" s="70">
        <v>0</v>
      </c>
    </row>
    <row r="741" spans="1:10" ht="15" customHeight="1" x14ac:dyDescent="0.3">
      <c r="A741" s="70" t="s">
        <v>4419</v>
      </c>
      <c r="B741" s="70" t="s">
        <v>4420</v>
      </c>
      <c r="C741" s="101">
        <v>130.4</v>
      </c>
      <c r="D741" s="101">
        <v>189.4</v>
      </c>
      <c r="E741" s="101">
        <v>172.4</v>
      </c>
      <c r="F741" s="101">
        <v>52.8</v>
      </c>
      <c r="G741" s="101">
        <v>54.8</v>
      </c>
      <c r="H741" s="101">
        <v>6.3</v>
      </c>
      <c r="I741" s="101">
        <v>2.1</v>
      </c>
      <c r="J741" s="70">
        <v>0</v>
      </c>
    </row>
    <row r="742" spans="1:10" ht="15" customHeight="1" x14ac:dyDescent="0.3">
      <c r="A742" s="70" t="s">
        <v>4421</v>
      </c>
      <c r="B742" s="70" t="s">
        <v>4422</v>
      </c>
      <c r="C742" s="101">
        <v>2.8</v>
      </c>
      <c r="D742" s="101">
        <v>3.1</v>
      </c>
      <c r="E742" s="101">
        <v>1.2</v>
      </c>
      <c r="F742" s="101">
        <v>0.9</v>
      </c>
      <c r="G742" s="101">
        <v>0.6</v>
      </c>
      <c r="H742" s="101">
        <v>0</v>
      </c>
      <c r="I742" s="101">
        <v>2.1</v>
      </c>
      <c r="J742" s="70">
        <v>0.01</v>
      </c>
    </row>
    <row r="743" spans="1:10" ht="15" customHeight="1" x14ac:dyDescent="0.3">
      <c r="A743" s="70" t="s">
        <v>4423</v>
      </c>
      <c r="B743" s="70" t="s">
        <v>4424</v>
      </c>
      <c r="C743" s="101">
        <v>2.2000000000000002</v>
      </c>
      <c r="D743" s="101">
        <v>3.2</v>
      </c>
      <c r="E743" s="101">
        <v>5.4</v>
      </c>
      <c r="F743" s="101">
        <v>0.8</v>
      </c>
      <c r="G743" s="101">
        <v>0.9</v>
      </c>
      <c r="H743" s="101">
        <v>0.8</v>
      </c>
      <c r="I743" s="101">
        <v>2.1</v>
      </c>
      <c r="J743" s="70">
        <v>0</v>
      </c>
    </row>
    <row r="744" spans="1:10" ht="15" customHeight="1" x14ac:dyDescent="0.3">
      <c r="A744" s="70" t="s">
        <v>4425</v>
      </c>
      <c r="B744" s="70" t="s">
        <v>3377</v>
      </c>
      <c r="C744" s="101">
        <v>601.70000000000005</v>
      </c>
      <c r="D744" s="101">
        <v>343.5</v>
      </c>
      <c r="E744" s="101">
        <v>115.8</v>
      </c>
      <c r="F744" s="101">
        <v>91.7</v>
      </c>
      <c r="G744" s="101">
        <v>31.5</v>
      </c>
      <c r="H744" s="101">
        <v>121.3</v>
      </c>
      <c r="I744" s="101">
        <v>2.1</v>
      </c>
      <c r="J744" s="70">
        <v>0</v>
      </c>
    </row>
    <row r="745" spans="1:10" ht="15" customHeight="1" x14ac:dyDescent="0.3">
      <c r="A745" s="70" t="s">
        <v>4426</v>
      </c>
      <c r="B745" s="70" t="s">
        <v>4427</v>
      </c>
      <c r="C745" s="101">
        <v>4.5</v>
      </c>
      <c r="D745" s="101">
        <v>3.9</v>
      </c>
      <c r="E745" s="101">
        <v>1.4</v>
      </c>
      <c r="F745" s="101">
        <v>0.3</v>
      </c>
      <c r="G745" s="101">
        <v>1.3</v>
      </c>
      <c r="H745" s="101">
        <v>0.6</v>
      </c>
      <c r="I745" s="101">
        <v>2.1</v>
      </c>
      <c r="J745" s="70">
        <v>0.02</v>
      </c>
    </row>
    <row r="746" spans="1:10" ht="15" customHeight="1" x14ac:dyDescent="0.3">
      <c r="A746" s="70" t="s">
        <v>4428</v>
      </c>
      <c r="B746" s="70" t="s">
        <v>4429</v>
      </c>
      <c r="C746" s="101">
        <v>8.5</v>
      </c>
      <c r="D746" s="101">
        <v>8.1</v>
      </c>
      <c r="E746" s="101">
        <v>13.3</v>
      </c>
      <c r="F746" s="101">
        <v>2.6</v>
      </c>
      <c r="G746" s="101">
        <v>3.7</v>
      </c>
      <c r="H746" s="101">
        <v>0.5</v>
      </c>
      <c r="I746" s="101">
        <v>2.1</v>
      </c>
      <c r="J746" s="70">
        <v>0</v>
      </c>
    </row>
    <row r="747" spans="1:10" ht="15" customHeight="1" x14ac:dyDescent="0.3">
      <c r="A747" s="70" t="s">
        <v>4430</v>
      </c>
      <c r="B747" s="70" t="s">
        <v>4431</v>
      </c>
      <c r="C747" s="101">
        <v>2.9</v>
      </c>
      <c r="D747" s="101">
        <v>3.4</v>
      </c>
      <c r="E747" s="101">
        <v>3.8</v>
      </c>
      <c r="F747" s="101">
        <v>1.5</v>
      </c>
      <c r="G747" s="101">
        <v>0.6</v>
      </c>
      <c r="H747" s="101">
        <v>0</v>
      </c>
      <c r="I747" s="101">
        <v>2.1</v>
      </c>
      <c r="J747" s="70">
        <v>0.02</v>
      </c>
    </row>
    <row r="748" spans="1:10" ht="15" customHeight="1" x14ac:dyDescent="0.3">
      <c r="A748" s="70" t="s">
        <v>4432</v>
      </c>
      <c r="B748" s="70" t="s">
        <v>4433</v>
      </c>
      <c r="C748" s="101">
        <v>30.4</v>
      </c>
      <c r="D748" s="101">
        <v>26.7</v>
      </c>
      <c r="E748" s="101">
        <v>21.7</v>
      </c>
      <c r="F748" s="101">
        <v>7</v>
      </c>
      <c r="G748" s="101">
        <v>4.8</v>
      </c>
      <c r="H748" s="101">
        <v>6</v>
      </c>
      <c r="I748" s="101">
        <v>2.1</v>
      </c>
      <c r="J748" s="70">
        <v>0</v>
      </c>
    </row>
    <row r="749" spans="1:10" ht="15" customHeight="1" x14ac:dyDescent="0.3">
      <c r="A749" s="70" t="s">
        <v>4434</v>
      </c>
      <c r="B749" s="70" t="s">
        <v>3071</v>
      </c>
      <c r="C749" s="101">
        <v>83.7</v>
      </c>
      <c r="D749" s="101">
        <v>115.6</v>
      </c>
      <c r="E749" s="101">
        <v>78.900000000000006</v>
      </c>
      <c r="F749" s="101">
        <v>24</v>
      </c>
      <c r="G749" s="101">
        <v>32.4</v>
      </c>
      <c r="H749" s="101">
        <v>6.6</v>
      </c>
      <c r="I749" s="101">
        <v>2.1</v>
      </c>
      <c r="J749" s="70">
        <v>0</v>
      </c>
    </row>
    <row r="750" spans="1:10" ht="15" customHeight="1" x14ac:dyDescent="0.3">
      <c r="A750" s="70" t="s">
        <v>4435</v>
      </c>
      <c r="B750" s="70" t="s">
        <v>4436</v>
      </c>
      <c r="C750" s="101">
        <v>34.5</v>
      </c>
      <c r="D750" s="101">
        <v>33.299999999999997</v>
      </c>
      <c r="E750" s="101">
        <v>81.7</v>
      </c>
      <c r="F750" s="101">
        <v>17.3</v>
      </c>
      <c r="G750" s="101">
        <v>14.7</v>
      </c>
      <c r="H750" s="101">
        <v>1.8</v>
      </c>
      <c r="I750" s="101">
        <v>2.1</v>
      </c>
      <c r="J750" s="70">
        <v>0.01</v>
      </c>
    </row>
    <row r="751" spans="1:10" ht="15" customHeight="1" x14ac:dyDescent="0.3">
      <c r="A751" s="70" t="s">
        <v>4437</v>
      </c>
      <c r="B751" s="70" t="s">
        <v>4438</v>
      </c>
      <c r="C751" s="101">
        <v>3.5</v>
      </c>
      <c r="D751" s="101">
        <v>2.2999999999999998</v>
      </c>
      <c r="E751" s="101">
        <v>1.6</v>
      </c>
      <c r="F751" s="101">
        <v>0.5</v>
      </c>
      <c r="G751" s="101">
        <v>0.9</v>
      </c>
      <c r="H751" s="101">
        <v>0</v>
      </c>
      <c r="I751" s="101">
        <v>2.2000000000000002</v>
      </c>
      <c r="J751" s="70">
        <v>0.01</v>
      </c>
    </row>
    <row r="752" spans="1:10" ht="15" customHeight="1" x14ac:dyDescent="0.3">
      <c r="A752" s="70" t="s">
        <v>4439</v>
      </c>
      <c r="B752" s="70" t="s">
        <v>4440</v>
      </c>
      <c r="C752" s="101">
        <v>9.6</v>
      </c>
      <c r="D752" s="101">
        <v>13.7</v>
      </c>
      <c r="E752" s="101">
        <v>12</v>
      </c>
      <c r="F752" s="101">
        <v>1.3</v>
      </c>
      <c r="G752" s="101">
        <v>2.9</v>
      </c>
      <c r="H752" s="101">
        <v>3.6</v>
      </c>
      <c r="I752" s="101">
        <v>2.2000000000000002</v>
      </c>
      <c r="J752" s="70">
        <v>0</v>
      </c>
    </row>
    <row r="753" spans="1:10" ht="15" customHeight="1" x14ac:dyDescent="0.3">
      <c r="A753" s="70" t="s">
        <v>4441</v>
      </c>
      <c r="B753" s="70" t="s">
        <v>4442</v>
      </c>
      <c r="C753" s="101">
        <v>18.399999999999999</v>
      </c>
      <c r="D753" s="101">
        <v>18.399999999999999</v>
      </c>
      <c r="E753" s="101">
        <v>10.9</v>
      </c>
      <c r="F753" s="101">
        <v>4.5</v>
      </c>
      <c r="G753" s="101">
        <v>4.3</v>
      </c>
      <c r="H753" s="101">
        <v>1.6</v>
      </c>
      <c r="I753" s="101">
        <v>2.2000000000000002</v>
      </c>
      <c r="J753" s="70">
        <v>0</v>
      </c>
    </row>
    <row r="754" spans="1:10" ht="15" customHeight="1" x14ac:dyDescent="0.3">
      <c r="A754" s="70" t="s">
        <v>4443</v>
      </c>
      <c r="B754" s="70" t="s">
        <v>4444</v>
      </c>
      <c r="C754" s="101">
        <v>12.3</v>
      </c>
      <c r="D754" s="101">
        <v>12.5</v>
      </c>
      <c r="E754" s="101">
        <v>15.5</v>
      </c>
      <c r="F754" s="101">
        <v>4.5</v>
      </c>
      <c r="G754" s="101">
        <v>3.6</v>
      </c>
      <c r="H754" s="101">
        <v>0.8</v>
      </c>
      <c r="I754" s="101">
        <v>2.2000000000000002</v>
      </c>
      <c r="J754" s="70">
        <v>0</v>
      </c>
    </row>
    <row r="755" spans="1:10" ht="15" customHeight="1" x14ac:dyDescent="0.3">
      <c r="A755" s="70" t="s">
        <v>4445</v>
      </c>
      <c r="B755" s="70" t="s">
        <v>4446</v>
      </c>
      <c r="C755" s="101">
        <v>5.7</v>
      </c>
      <c r="D755" s="101">
        <v>3.5</v>
      </c>
      <c r="E755" s="101">
        <v>2.1</v>
      </c>
      <c r="F755" s="101">
        <v>0.8</v>
      </c>
      <c r="G755" s="101">
        <v>0.3</v>
      </c>
      <c r="H755" s="101">
        <v>1.4</v>
      </c>
      <c r="I755" s="101">
        <v>2.2000000000000002</v>
      </c>
      <c r="J755" s="70">
        <v>0.01</v>
      </c>
    </row>
    <row r="756" spans="1:10" ht="15" customHeight="1" x14ac:dyDescent="0.3">
      <c r="A756" s="70" t="s">
        <v>4447</v>
      </c>
      <c r="B756" s="70" t="s">
        <v>4448</v>
      </c>
      <c r="C756" s="101">
        <v>8.1999999999999993</v>
      </c>
      <c r="D756" s="101">
        <v>7.7</v>
      </c>
      <c r="E756" s="101">
        <v>6.7</v>
      </c>
      <c r="F756" s="101">
        <v>2.1</v>
      </c>
      <c r="G756" s="101">
        <v>2.7</v>
      </c>
      <c r="H756" s="101">
        <v>0</v>
      </c>
      <c r="I756" s="101">
        <v>2.2000000000000002</v>
      </c>
      <c r="J756" s="70">
        <v>0</v>
      </c>
    </row>
    <row r="757" spans="1:10" ht="15" customHeight="1" x14ac:dyDescent="0.3">
      <c r="A757" s="70" t="s">
        <v>4449</v>
      </c>
      <c r="B757" s="70" t="s">
        <v>4450</v>
      </c>
      <c r="C757" s="101">
        <v>51.3</v>
      </c>
      <c r="D757" s="101">
        <v>187.7</v>
      </c>
      <c r="E757" s="101">
        <v>317.7</v>
      </c>
      <c r="F757" s="101">
        <v>51.2</v>
      </c>
      <c r="G757" s="101">
        <v>62</v>
      </c>
      <c r="H757" s="101">
        <v>7.9</v>
      </c>
      <c r="I757" s="101">
        <v>2.2000000000000002</v>
      </c>
      <c r="J757" s="70">
        <v>0.01</v>
      </c>
    </row>
    <row r="758" spans="1:10" ht="15" customHeight="1" x14ac:dyDescent="0.3">
      <c r="A758" s="70" t="s">
        <v>4451</v>
      </c>
      <c r="B758" s="70" t="s">
        <v>4452</v>
      </c>
      <c r="C758" s="101">
        <v>8.9</v>
      </c>
      <c r="D758" s="101">
        <v>18.2</v>
      </c>
      <c r="E758" s="101">
        <v>23.4</v>
      </c>
      <c r="F758" s="101">
        <v>6.5</v>
      </c>
      <c r="G758" s="101">
        <v>3.3</v>
      </c>
      <c r="H758" s="101">
        <v>1.2</v>
      </c>
      <c r="I758" s="101">
        <v>2.2000000000000002</v>
      </c>
      <c r="J758" s="70">
        <v>0</v>
      </c>
    </row>
    <row r="759" spans="1:10" ht="15" customHeight="1" x14ac:dyDescent="0.3">
      <c r="A759" s="70" t="s">
        <v>4453</v>
      </c>
      <c r="B759" s="70" t="s">
        <v>4454</v>
      </c>
      <c r="C759" s="101">
        <v>8.6999999999999993</v>
      </c>
      <c r="D759" s="101">
        <v>16.5</v>
      </c>
      <c r="E759" s="101">
        <v>19.600000000000001</v>
      </c>
      <c r="F759" s="101">
        <v>3.2</v>
      </c>
      <c r="G759" s="101">
        <v>4.8</v>
      </c>
      <c r="H759" s="101">
        <v>1.7</v>
      </c>
      <c r="I759" s="101">
        <v>2.2000000000000002</v>
      </c>
      <c r="J759" s="70">
        <v>0</v>
      </c>
    </row>
    <row r="760" spans="1:10" ht="15" customHeight="1" x14ac:dyDescent="0.3">
      <c r="A760" s="70" t="s">
        <v>4455</v>
      </c>
      <c r="B760" s="70" t="s">
        <v>4456</v>
      </c>
      <c r="C760" s="101">
        <v>43.9</v>
      </c>
      <c r="D760" s="101">
        <v>26.6</v>
      </c>
      <c r="E760" s="101">
        <v>26.1</v>
      </c>
      <c r="F760" s="101">
        <v>11.3</v>
      </c>
      <c r="G760" s="101">
        <v>9.3000000000000007</v>
      </c>
      <c r="H760" s="101">
        <v>0</v>
      </c>
      <c r="I760" s="101">
        <v>2.2000000000000002</v>
      </c>
      <c r="J760" s="70">
        <v>0.02</v>
      </c>
    </row>
    <row r="761" spans="1:10" ht="15" customHeight="1" x14ac:dyDescent="0.3">
      <c r="A761" s="70" t="s">
        <v>4457</v>
      </c>
      <c r="B761" s="70" t="s">
        <v>4458</v>
      </c>
      <c r="C761" s="101">
        <v>4.8</v>
      </c>
      <c r="D761" s="101">
        <v>4.5</v>
      </c>
      <c r="E761" s="101">
        <v>1</v>
      </c>
      <c r="F761" s="101">
        <v>1.3</v>
      </c>
      <c r="G761" s="101">
        <v>0.7</v>
      </c>
      <c r="H761" s="101">
        <v>0</v>
      </c>
      <c r="I761" s="101">
        <v>2.2000000000000002</v>
      </c>
      <c r="J761" s="70">
        <v>0.02</v>
      </c>
    </row>
    <row r="762" spans="1:10" ht="15" customHeight="1" x14ac:dyDescent="0.3">
      <c r="A762" s="70" t="s">
        <v>4459</v>
      </c>
      <c r="B762" s="70" t="s">
        <v>4460</v>
      </c>
      <c r="C762" s="101">
        <v>5.7</v>
      </c>
      <c r="D762" s="101">
        <v>4.7</v>
      </c>
      <c r="E762" s="101">
        <v>3</v>
      </c>
      <c r="F762" s="101">
        <v>1.6</v>
      </c>
      <c r="G762" s="101">
        <v>1.1000000000000001</v>
      </c>
      <c r="H762" s="101">
        <v>0</v>
      </c>
      <c r="I762" s="101">
        <v>2.2000000000000002</v>
      </c>
      <c r="J762" s="70">
        <v>0.01</v>
      </c>
    </row>
    <row r="763" spans="1:10" ht="15" customHeight="1" x14ac:dyDescent="0.3">
      <c r="A763" s="70" t="s">
        <v>4461</v>
      </c>
      <c r="B763" s="70" t="s">
        <v>4462</v>
      </c>
      <c r="C763" s="101">
        <v>1.7</v>
      </c>
      <c r="D763" s="101">
        <v>1.4</v>
      </c>
      <c r="E763" s="101">
        <v>3.6</v>
      </c>
      <c r="F763" s="101">
        <v>0.1</v>
      </c>
      <c r="G763" s="101">
        <v>0</v>
      </c>
      <c r="H763" s="101">
        <v>1</v>
      </c>
      <c r="I763" s="101">
        <v>2.2000000000000002</v>
      </c>
      <c r="J763" s="70">
        <v>0.03</v>
      </c>
    </row>
    <row r="764" spans="1:10" ht="15" customHeight="1" x14ac:dyDescent="0.3">
      <c r="A764" s="70" t="s">
        <v>4463</v>
      </c>
      <c r="B764" s="70" t="s">
        <v>4464</v>
      </c>
      <c r="C764" s="101">
        <v>9.3000000000000007</v>
      </c>
      <c r="D764" s="101">
        <v>9.1999999999999993</v>
      </c>
      <c r="E764" s="101">
        <v>20.9</v>
      </c>
      <c r="F764" s="101">
        <v>3.4</v>
      </c>
      <c r="G764" s="101">
        <v>2.5</v>
      </c>
      <c r="H764" s="101">
        <v>2.4</v>
      </c>
      <c r="I764" s="101">
        <v>2.2999999999999998</v>
      </c>
      <c r="J764" s="70">
        <v>0</v>
      </c>
    </row>
    <row r="765" spans="1:10" ht="15" customHeight="1" x14ac:dyDescent="0.3">
      <c r="A765" s="70" t="s">
        <v>4465</v>
      </c>
      <c r="B765" s="70" t="s">
        <v>4466</v>
      </c>
      <c r="C765" s="101">
        <v>1.5</v>
      </c>
      <c r="D765" s="101">
        <v>4.5999999999999996</v>
      </c>
      <c r="E765" s="101">
        <v>6</v>
      </c>
      <c r="F765" s="101">
        <v>1</v>
      </c>
      <c r="G765" s="101">
        <v>1.2</v>
      </c>
      <c r="H765" s="101">
        <v>0.4</v>
      </c>
      <c r="I765" s="101">
        <v>2.2999999999999998</v>
      </c>
      <c r="J765" s="70">
        <v>0.02</v>
      </c>
    </row>
    <row r="766" spans="1:10" ht="15" customHeight="1" x14ac:dyDescent="0.3">
      <c r="A766" s="70" t="s">
        <v>4467</v>
      </c>
      <c r="B766" s="70" t="s">
        <v>4468</v>
      </c>
      <c r="C766" s="101">
        <v>14.4</v>
      </c>
      <c r="D766" s="101">
        <v>14.8</v>
      </c>
      <c r="E766" s="101">
        <v>8.6</v>
      </c>
      <c r="F766" s="101">
        <v>3.3</v>
      </c>
      <c r="G766" s="101">
        <v>2.9</v>
      </c>
      <c r="H766" s="101">
        <v>1.7</v>
      </c>
      <c r="I766" s="101">
        <v>2.2999999999999998</v>
      </c>
      <c r="J766" s="70">
        <v>0</v>
      </c>
    </row>
    <row r="767" spans="1:10" ht="15" customHeight="1" x14ac:dyDescent="0.3">
      <c r="A767" s="70" t="s">
        <v>4469</v>
      </c>
      <c r="B767" s="70" t="s">
        <v>4044</v>
      </c>
      <c r="C767" s="101">
        <v>36.200000000000003</v>
      </c>
      <c r="D767" s="101">
        <v>25.2</v>
      </c>
      <c r="E767" s="101">
        <v>33.700000000000003</v>
      </c>
      <c r="F767" s="101">
        <v>8.3000000000000007</v>
      </c>
      <c r="G767" s="101">
        <v>7.8</v>
      </c>
      <c r="H767" s="101">
        <v>3.5</v>
      </c>
      <c r="I767" s="101">
        <v>2.2999999999999998</v>
      </c>
      <c r="J767" s="70">
        <v>0</v>
      </c>
    </row>
    <row r="768" spans="1:10" ht="15" customHeight="1" x14ac:dyDescent="0.3">
      <c r="A768" s="70" t="s">
        <v>4470</v>
      </c>
      <c r="B768" s="70" t="s">
        <v>4471</v>
      </c>
      <c r="C768" s="101">
        <v>240</v>
      </c>
      <c r="D768" s="101">
        <v>75.8</v>
      </c>
      <c r="E768" s="101">
        <v>9</v>
      </c>
      <c r="F768" s="101">
        <v>28</v>
      </c>
      <c r="G768" s="101">
        <v>33.9</v>
      </c>
      <c r="H768" s="101">
        <v>4.5</v>
      </c>
      <c r="I768" s="101">
        <v>2.2999999999999998</v>
      </c>
      <c r="J768" s="70">
        <v>0.02</v>
      </c>
    </row>
    <row r="769" spans="1:10" ht="15" customHeight="1" x14ac:dyDescent="0.3">
      <c r="A769" s="70" t="s">
        <v>4472</v>
      </c>
      <c r="B769" s="70" t="s">
        <v>4473</v>
      </c>
      <c r="C769" s="101">
        <v>5.3</v>
      </c>
      <c r="D769" s="101">
        <v>5.9</v>
      </c>
      <c r="E769" s="101">
        <v>8.8000000000000007</v>
      </c>
      <c r="F769" s="101">
        <v>1</v>
      </c>
      <c r="G769" s="101">
        <v>0.7</v>
      </c>
      <c r="H769" s="101">
        <v>2.2999999999999998</v>
      </c>
      <c r="I769" s="101">
        <v>2.2999999999999998</v>
      </c>
      <c r="J769" s="70">
        <v>0</v>
      </c>
    </row>
    <row r="770" spans="1:10" ht="15" customHeight="1" x14ac:dyDescent="0.3">
      <c r="A770" s="70" t="s">
        <v>4474</v>
      </c>
      <c r="B770" s="70" t="s">
        <v>4475</v>
      </c>
      <c r="C770" s="101">
        <v>33.299999999999997</v>
      </c>
      <c r="D770" s="101">
        <v>20.8</v>
      </c>
      <c r="E770" s="101">
        <v>10.199999999999999</v>
      </c>
      <c r="F770" s="101">
        <v>6.1</v>
      </c>
      <c r="G770" s="101">
        <v>4.5999999999999996</v>
      </c>
      <c r="H770" s="101">
        <v>2.2000000000000002</v>
      </c>
      <c r="I770" s="101">
        <v>2.2999999999999998</v>
      </c>
      <c r="J770" s="70">
        <v>0</v>
      </c>
    </row>
    <row r="771" spans="1:10" ht="15" customHeight="1" x14ac:dyDescent="0.3">
      <c r="A771" s="70" t="s">
        <v>4476</v>
      </c>
      <c r="B771" s="70" t="s">
        <v>4477</v>
      </c>
      <c r="C771" s="101">
        <v>3.6</v>
      </c>
      <c r="D771" s="101">
        <v>3.1</v>
      </c>
      <c r="E771" s="101">
        <v>4.0999999999999996</v>
      </c>
      <c r="F771" s="101">
        <v>0.9</v>
      </c>
      <c r="G771" s="101">
        <v>1</v>
      </c>
      <c r="H771" s="101">
        <v>0</v>
      </c>
      <c r="I771" s="101">
        <v>2.2999999999999998</v>
      </c>
      <c r="J771" s="70">
        <v>0</v>
      </c>
    </row>
    <row r="772" spans="1:10" ht="15" customHeight="1" x14ac:dyDescent="0.3">
      <c r="A772" s="70" t="s">
        <v>4478</v>
      </c>
      <c r="B772" s="70" t="s">
        <v>4479</v>
      </c>
      <c r="C772" s="101">
        <v>26.3</v>
      </c>
      <c r="D772" s="101">
        <v>14.7</v>
      </c>
      <c r="E772" s="101">
        <v>13.2</v>
      </c>
      <c r="F772" s="101">
        <v>8.1999999999999993</v>
      </c>
      <c r="G772" s="101">
        <v>2.2999999999999998</v>
      </c>
      <c r="H772" s="101">
        <v>0</v>
      </c>
      <c r="I772" s="101">
        <v>2.2999999999999998</v>
      </c>
      <c r="J772" s="70">
        <v>0.02</v>
      </c>
    </row>
    <row r="773" spans="1:10" ht="15" customHeight="1" x14ac:dyDescent="0.3">
      <c r="A773" s="70" t="s">
        <v>4480</v>
      </c>
      <c r="B773" s="70" t="s">
        <v>4481</v>
      </c>
      <c r="C773" s="101">
        <v>30.3</v>
      </c>
      <c r="D773" s="101">
        <v>37.4</v>
      </c>
      <c r="E773" s="101">
        <v>133.1</v>
      </c>
      <c r="F773" s="101">
        <v>14</v>
      </c>
      <c r="G773" s="101">
        <v>19.899999999999999</v>
      </c>
      <c r="H773" s="101">
        <v>5.6</v>
      </c>
      <c r="I773" s="101">
        <v>2.2999999999999998</v>
      </c>
      <c r="J773" s="70">
        <v>0</v>
      </c>
    </row>
    <row r="774" spans="1:10" ht="15" customHeight="1" x14ac:dyDescent="0.3">
      <c r="A774" s="70" t="s">
        <v>4482</v>
      </c>
      <c r="B774" s="70" t="s">
        <v>4483</v>
      </c>
      <c r="C774" s="101">
        <v>45.7</v>
      </c>
      <c r="D774" s="101">
        <v>49.4</v>
      </c>
      <c r="E774" s="101">
        <v>47.6</v>
      </c>
      <c r="F774" s="101">
        <v>12.1</v>
      </c>
      <c r="G774" s="101">
        <v>9.6999999999999993</v>
      </c>
      <c r="H774" s="101">
        <v>5.8</v>
      </c>
      <c r="I774" s="101">
        <v>2.4</v>
      </c>
      <c r="J774" s="70">
        <v>0</v>
      </c>
    </row>
    <row r="775" spans="1:10" ht="15" customHeight="1" x14ac:dyDescent="0.3">
      <c r="A775" s="70" t="s">
        <v>4484</v>
      </c>
      <c r="B775" s="70" t="s">
        <v>4485</v>
      </c>
      <c r="C775" s="101">
        <v>26.5</v>
      </c>
      <c r="D775" s="101">
        <v>16.5</v>
      </c>
      <c r="E775" s="101">
        <v>25</v>
      </c>
      <c r="F775" s="101">
        <v>6.9</v>
      </c>
      <c r="G775" s="101">
        <v>4.8</v>
      </c>
      <c r="H775" s="101">
        <v>1.4</v>
      </c>
      <c r="I775" s="101">
        <v>2.4</v>
      </c>
      <c r="J775" s="70">
        <v>0</v>
      </c>
    </row>
    <row r="776" spans="1:10" ht="15" customHeight="1" x14ac:dyDescent="0.3">
      <c r="A776" s="70" t="s">
        <v>4486</v>
      </c>
      <c r="B776" s="70" t="s">
        <v>4487</v>
      </c>
      <c r="C776" s="101">
        <v>45.8</v>
      </c>
      <c r="D776" s="101">
        <v>612.1</v>
      </c>
      <c r="E776" s="101">
        <v>453.4</v>
      </c>
      <c r="F776" s="101">
        <v>84.3</v>
      </c>
      <c r="G776" s="101">
        <v>111.4</v>
      </c>
      <c r="H776" s="101">
        <v>15.9</v>
      </c>
      <c r="I776" s="101">
        <v>2.4</v>
      </c>
      <c r="J776" s="70">
        <v>0.01</v>
      </c>
    </row>
    <row r="777" spans="1:10" ht="15" customHeight="1" x14ac:dyDescent="0.3">
      <c r="A777" s="70" t="s">
        <v>4488</v>
      </c>
      <c r="B777" s="70" t="s">
        <v>4489</v>
      </c>
      <c r="C777" s="101">
        <v>35</v>
      </c>
      <c r="D777" s="101">
        <v>39.1</v>
      </c>
      <c r="E777" s="101">
        <v>1.2</v>
      </c>
      <c r="F777" s="101">
        <v>5.7</v>
      </c>
      <c r="G777" s="101">
        <v>7</v>
      </c>
      <c r="H777" s="101">
        <v>1.6</v>
      </c>
      <c r="I777" s="101">
        <v>2.4</v>
      </c>
      <c r="J777" s="70">
        <v>0.01</v>
      </c>
    </row>
    <row r="778" spans="1:10" ht="15" customHeight="1" x14ac:dyDescent="0.3">
      <c r="A778" s="70" t="s">
        <v>4490</v>
      </c>
      <c r="B778" s="70" t="s">
        <v>4285</v>
      </c>
      <c r="C778" s="101">
        <v>5</v>
      </c>
      <c r="D778" s="101">
        <v>6</v>
      </c>
      <c r="E778" s="101">
        <v>2</v>
      </c>
      <c r="F778" s="101">
        <v>1.6</v>
      </c>
      <c r="G778" s="101">
        <v>0.7</v>
      </c>
      <c r="H778" s="101">
        <v>0</v>
      </c>
      <c r="I778" s="101">
        <v>2.4</v>
      </c>
      <c r="J778" s="70">
        <v>0.01</v>
      </c>
    </row>
    <row r="779" spans="1:10" ht="15" customHeight="1" x14ac:dyDescent="0.3">
      <c r="A779" s="70" t="s">
        <v>4491</v>
      </c>
      <c r="B779" s="70" t="s">
        <v>4492</v>
      </c>
      <c r="C779" s="101">
        <v>24.5</v>
      </c>
      <c r="D779" s="101">
        <v>21</v>
      </c>
      <c r="E779" s="101">
        <v>18.5</v>
      </c>
      <c r="F779" s="101">
        <v>8.8000000000000007</v>
      </c>
      <c r="G779" s="101">
        <v>3.1</v>
      </c>
      <c r="H779" s="101">
        <v>0</v>
      </c>
      <c r="I779" s="101">
        <v>2.4</v>
      </c>
      <c r="J779" s="70">
        <v>0.01</v>
      </c>
    </row>
    <row r="780" spans="1:10" ht="15" customHeight="1" x14ac:dyDescent="0.3">
      <c r="A780" s="70" t="s">
        <v>4493</v>
      </c>
      <c r="B780" s="70" t="s">
        <v>4494</v>
      </c>
      <c r="C780" s="101">
        <v>3.2</v>
      </c>
      <c r="D780" s="101">
        <v>9.1999999999999993</v>
      </c>
      <c r="E780" s="101">
        <v>2.2000000000000002</v>
      </c>
      <c r="F780" s="101">
        <v>1.8</v>
      </c>
      <c r="G780" s="101">
        <v>0.7</v>
      </c>
      <c r="H780" s="101">
        <v>0</v>
      </c>
      <c r="I780" s="101">
        <v>2.5</v>
      </c>
      <c r="J780" s="70">
        <v>0.02</v>
      </c>
    </row>
    <row r="781" spans="1:10" ht="15" customHeight="1" x14ac:dyDescent="0.3">
      <c r="A781" s="70" t="s">
        <v>4495</v>
      </c>
      <c r="B781" s="70" t="s">
        <v>4496</v>
      </c>
      <c r="C781" s="101">
        <v>11.4</v>
      </c>
      <c r="D781" s="101">
        <v>9.5</v>
      </c>
      <c r="E781" s="101">
        <v>12.8</v>
      </c>
      <c r="F781" s="101">
        <v>2.4</v>
      </c>
      <c r="G781" s="101">
        <v>1</v>
      </c>
      <c r="H781" s="101">
        <v>2.7</v>
      </c>
      <c r="I781" s="101">
        <v>2.5</v>
      </c>
      <c r="J781" s="70">
        <v>0</v>
      </c>
    </row>
    <row r="782" spans="1:10" ht="15" customHeight="1" x14ac:dyDescent="0.3">
      <c r="A782" s="70" t="s">
        <v>4497</v>
      </c>
      <c r="B782" s="70" t="s">
        <v>4498</v>
      </c>
      <c r="C782" s="101">
        <v>13.2</v>
      </c>
      <c r="D782" s="101">
        <v>186.2</v>
      </c>
      <c r="E782" s="101">
        <v>276.3</v>
      </c>
      <c r="F782" s="101">
        <v>40.5</v>
      </c>
      <c r="G782" s="101">
        <v>41.2</v>
      </c>
      <c r="H782" s="101">
        <v>4.5</v>
      </c>
      <c r="I782" s="101">
        <v>2.5</v>
      </c>
      <c r="J782" s="70">
        <v>0.01</v>
      </c>
    </row>
    <row r="783" spans="1:10" ht="15" customHeight="1" x14ac:dyDescent="0.3">
      <c r="A783" s="70" t="s">
        <v>4499</v>
      </c>
      <c r="B783" s="70" t="s">
        <v>4391</v>
      </c>
      <c r="C783" s="101">
        <v>35</v>
      </c>
      <c r="D783" s="101">
        <v>40.9</v>
      </c>
      <c r="E783" s="101">
        <v>24.2</v>
      </c>
      <c r="F783" s="101">
        <v>11</v>
      </c>
      <c r="G783" s="101">
        <v>5.8</v>
      </c>
      <c r="H783" s="101">
        <v>0.9</v>
      </c>
      <c r="I783" s="101">
        <v>2.5</v>
      </c>
      <c r="J783" s="70">
        <v>0</v>
      </c>
    </row>
    <row r="784" spans="1:10" ht="15" customHeight="1" x14ac:dyDescent="0.3">
      <c r="A784" s="70" t="s">
        <v>4500</v>
      </c>
      <c r="B784" s="70" t="s">
        <v>4501</v>
      </c>
      <c r="C784" s="101">
        <v>7.5</v>
      </c>
      <c r="D784" s="101">
        <v>3.7</v>
      </c>
      <c r="E784" s="101">
        <v>1.6</v>
      </c>
      <c r="F784" s="101">
        <v>1.3</v>
      </c>
      <c r="G784" s="101">
        <v>0.7</v>
      </c>
      <c r="H784" s="101">
        <v>0</v>
      </c>
      <c r="I784" s="101">
        <v>2.5</v>
      </c>
      <c r="J784" s="70">
        <v>0.02</v>
      </c>
    </row>
    <row r="785" spans="1:10" ht="15" customHeight="1" x14ac:dyDescent="0.3">
      <c r="A785" s="70" t="s">
        <v>4502</v>
      </c>
      <c r="B785" s="70" t="s">
        <v>4503</v>
      </c>
      <c r="C785" s="101">
        <v>39.5</v>
      </c>
      <c r="D785" s="101">
        <v>619.5</v>
      </c>
      <c r="E785" s="101">
        <v>718.1</v>
      </c>
      <c r="F785" s="101">
        <v>90.8</v>
      </c>
      <c r="G785" s="101">
        <v>119</v>
      </c>
      <c r="H785" s="101">
        <v>34.1</v>
      </c>
      <c r="I785" s="101">
        <v>2.5</v>
      </c>
      <c r="J785" s="70">
        <v>0</v>
      </c>
    </row>
    <row r="786" spans="1:10" ht="15" customHeight="1" x14ac:dyDescent="0.3">
      <c r="A786" s="70" t="s">
        <v>4504</v>
      </c>
      <c r="B786" s="70" t="s">
        <v>4505</v>
      </c>
      <c r="C786" s="101">
        <v>3.4</v>
      </c>
      <c r="D786" s="101">
        <v>3</v>
      </c>
      <c r="E786" s="101">
        <v>5.4</v>
      </c>
      <c r="F786" s="101">
        <v>0.6</v>
      </c>
      <c r="G786" s="101">
        <v>1.2</v>
      </c>
      <c r="H786" s="101">
        <v>0.3</v>
      </c>
      <c r="I786" s="101">
        <v>2.5</v>
      </c>
      <c r="J786" s="70">
        <v>0</v>
      </c>
    </row>
    <row r="787" spans="1:10" ht="15" customHeight="1" x14ac:dyDescent="0.3">
      <c r="A787" s="70" t="s">
        <v>4506</v>
      </c>
      <c r="B787" s="70" t="s">
        <v>4507</v>
      </c>
      <c r="C787" s="101">
        <v>672.4</v>
      </c>
      <c r="D787" s="101">
        <v>1098</v>
      </c>
      <c r="E787" s="101">
        <v>1287.8</v>
      </c>
      <c r="F787" s="101">
        <v>199.6</v>
      </c>
      <c r="G787" s="101">
        <v>296</v>
      </c>
      <c r="H787" s="101">
        <v>43.9</v>
      </c>
      <c r="I787" s="101">
        <v>2.5</v>
      </c>
      <c r="J787" s="70">
        <v>0</v>
      </c>
    </row>
    <row r="788" spans="1:10" ht="15" customHeight="1" x14ac:dyDescent="0.3">
      <c r="A788" s="70" t="s">
        <v>4508</v>
      </c>
      <c r="B788" s="70" t="s">
        <v>4509</v>
      </c>
      <c r="C788" s="101">
        <v>225.2</v>
      </c>
      <c r="D788" s="101">
        <v>2168.3000000000002</v>
      </c>
      <c r="E788" s="101">
        <v>2338.9</v>
      </c>
      <c r="F788" s="101">
        <v>408.8</v>
      </c>
      <c r="G788" s="101">
        <v>363.3</v>
      </c>
      <c r="H788" s="101">
        <v>59.1</v>
      </c>
      <c r="I788" s="101">
        <v>2.5</v>
      </c>
      <c r="J788" s="70">
        <v>0</v>
      </c>
    </row>
    <row r="789" spans="1:10" ht="15" customHeight="1" x14ac:dyDescent="0.3">
      <c r="A789" s="70" t="s">
        <v>4510</v>
      </c>
      <c r="B789" s="70" t="s">
        <v>4511</v>
      </c>
      <c r="C789" s="101">
        <v>75.8</v>
      </c>
      <c r="D789" s="101">
        <v>118</v>
      </c>
      <c r="E789" s="101">
        <v>8.1999999999999993</v>
      </c>
      <c r="F789" s="101">
        <v>16.399999999999999</v>
      </c>
      <c r="G789" s="101">
        <v>11.2</v>
      </c>
      <c r="H789" s="101">
        <v>7.5</v>
      </c>
      <c r="I789" s="101">
        <v>2.5</v>
      </c>
      <c r="J789" s="70">
        <v>0</v>
      </c>
    </row>
    <row r="790" spans="1:10" ht="15" customHeight="1" x14ac:dyDescent="0.3">
      <c r="A790" s="70" t="s">
        <v>4512</v>
      </c>
      <c r="B790" s="70" t="s">
        <v>4513</v>
      </c>
      <c r="C790" s="101">
        <v>293.39999999999998</v>
      </c>
      <c r="D790" s="101">
        <v>209.6</v>
      </c>
      <c r="E790" s="101">
        <v>20.7</v>
      </c>
      <c r="F790" s="101">
        <v>45.3</v>
      </c>
      <c r="G790" s="101">
        <v>29.4</v>
      </c>
      <c r="H790" s="101">
        <v>16</v>
      </c>
      <c r="I790" s="101">
        <v>2.5</v>
      </c>
      <c r="J790" s="70">
        <v>0</v>
      </c>
    </row>
    <row r="791" spans="1:10" ht="15" customHeight="1" x14ac:dyDescent="0.3">
      <c r="A791" s="70" t="s">
        <v>4514</v>
      </c>
      <c r="B791" s="70" t="s">
        <v>4515</v>
      </c>
      <c r="C791" s="101">
        <v>1.6</v>
      </c>
      <c r="D791" s="101">
        <v>1.3</v>
      </c>
      <c r="E791" s="101">
        <v>4.4000000000000004</v>
      </c>
      <c r="F791" s="101">
        <v>0.3</v>
      </c>
      <c r="G791" s="101">
        <v>0.3</v>
      </c>
      <c r="H791" s="101">
        <v>0.7</v>
      </c>
      <c r="I791" s="101">
        <v>2.5</v>
      </c>
      <c r="J791" s="70">
        <v>0</v>
      </c>
    </row>
    <row r="792" spans="1:10" ht="15" customHeight="1" x14ac:dyDescent="0.3">
      <c r="A792" s="70" t="s">
        <v>4516</v>
      </c>
      <c r="B792" s="70" t="s">
        <v>4517</v>
      </c>
      <c r="C792" s="101">
        <v>3.7</v>
      </c>
      <c r="D792" s="101">
        <v>4.5999999999999996</v>
      </c>
      <c r="E792" s="101">
        <v>4.4000000000000004</v>
      </c>
      <c r="F792" s="101">
        <v>0.7</v>
      </c>
      <c r="G792" s="101">
        <v>0.4</v>
      </c>
      <c r="H792" s="101">
        <v>1.1000000000000001</v>
      </c>
      <c r="I792" s="101">
        <v>2.5</v>
      </c>
      <c r="J792" s="70">
        <v>0</v>
      </c>
    </row>
    <row r="793" spans="1:10" ht="15" customHeight="1" x14ac:dyDescent="0.3">
      <c r="A793" s="70" t="s">
        <v>4518</v>
      </c>
      <c r="B793" s="70" t="s">
        <v>4519</v>
      </c>
      <c r="C793" s="101">
        <v>5.2</v>
      </c>
      <c r="D793" s="101">
        <v>2.7</v>
      </c>
      <c r="E793" s="101">
        <v>2.4</v>
      </c>
      <c r="F793" s="101">
        <v>0.5</v>
      </c>
      <c r="G793" s="101">
        <v>1</v>
      </c>
      <c r="H793" s="101">
        <v>0.1</v>
      </c>
      <c r="I793" s="101">
        <v>2.5</v>
      </c>
      <c r="J793" s="70">
        <v>0</v>
      </c>
    </row>
    <row r="794" spans="1:10" ht="15" customHeight="1" x14ac:dyDescent="0.3">
      <c r="A794" s="70" t="s">
        <v>4520</v>
      </c>
      <c r="B794" s="70" t="s">
        <v>4521</v>
      </c>
      <c r="C794" s="101">
        <v>3.7</v>
      </c>
      <c r="D794" s="101">
        <v>16.100000000000001</v>
      </c>
      <c r="E794" s="101">
        <v>17</v>
      </c>
      <c r="F794" s="101">
        <v>3.7</v>
      </c>
      <c r="G794" s="101">
        <v>2.2999999999999998</v>
      </c>
      <c r="H794" s="101">
        <v>0</v>
      </c>
      <c r="I794" s="101">
        <v>2.6</v>
      </c>
      <c r="J794" s="70">
        <v>0.01</v>
      </c>
    </row>
    <row r="795" spans="1:10" ht="15" customHeight="1" x14ac:dyDescent="0.3">
      <c r="A795" s="70" t="s">
        <v>4522</v>
      </c>
      <c r="B795" s="70" t="s">
        <v>4523</v>
      </c>
      <c r="C795" s="101">
        <v>1.2</v>
      </c>
      <c r="D795" s="101">
        <v>1</v>
      </c>
      <c r="E795" s="101">
        <v>2.4</v>
      </c>
      <c r="F795" s="101">
        <v>0.4</v>
      </c>
      <c r="G795" s="101">
        <v>0</v>
      </c>
      <c r="H795" s="101">
        <v>0.2</v>
      </c>
      <c r="I795" s="101">
        <v>2.6</v>
      </c>
      <c r="J795" s="70">
        <v>0</v>
      </c>
    </row>
    <row r="796" spans="1:10" ht="15" customHeight="1" x14ac:dyDescent="0.3">
      <c r="A796" s="70" t="s">
        <v>4524</v>
      </c>
      <c r="B796" s="70" t="s">
        <v>4525</v>
      </c>
      <c r="C796" s="101">
        <v>4.5999999999999996</v>
      </c>
      <c r="D796" s="101">
        <v>5.0999999999999996</v>
      </c>
      <c r="E796" s="101">
        <v>2.8</v>
      </c>
      <c r="F796" s="101">
        <v>1.2</v>
      </c>
      <c r="G796" s="101">
        <v>0.7</v>
      </c>
      <c r="H796" s="101">
        <v>0</v>
      </c>
      <c r="I796" s="101">
        <v>2.6</v>
      </c>
      <c r="J796" s="70">
        <v>0</v>
      </c>
    </row>
    <row r="797" spans="1:10" ht="15" customHeight="1" x14ac:dyDescent="0.3">
      <c r="A797" s="70" t="s">
        <v>4526</v>
      </c>
      <c r="B797" s="70" t="s">
        <v>4527</v>
      </c>
      <c r="C797" s="101">
        <v>4.2</v>
      </c>
      <c r="D797" s="101">
        <v>24.5</v>
      </c>
      <c r="E797" s="101">
        <v>6.2</v>
      </c>
      <c r="F797" s="101">
        <v>3.3</v>
      </c>
      <c r="G797" s="101">
        <v>2.2000000000000002</v>
      </c>
      <c r="H797" s="101">
        <v>0</v>
      </c>
      <c r="I797" s="101">
        <v>2.6</v>
      </c>
      <c r="J797" s="70">
        <v>0.02</v>
      </c>
    </row>
    <row r="798" spans="1:10" ht="15" customHeight="1" x14ac:dyDescent="0.3">
      <c r="A798" s="70" t="s">
        <v>4528</v>
      </c>
      <c r="B798" s="70" t="s">
        <v>4529</v>
      </c>
      <c r="C798" s="101">
        <v>12.2</v>
      </c>
      <c r="D798" s="101">
        <v>42.2</v>
      </c>
      <c r="E798" s="101">
        <v>24.9</v>
      </c>
      <c r="F798" s="101">
        <v>10.3</v>
      </c>
      <c r="G798" s="101">
        <v>2.2999999999999998</v>
      </c>
      <c r="H798" s="101">
        <v>0.2</v>
      </c>
      <c r="I798" s="101">
        <v>2.6</v>
      </c>
      <c r="J798" s="70">
        <v>0.01</v>
      </c>
    </row>
    <row r="799" spans="1:10" ht="15" customHeight="1" x14ac:dyDescent="0.3">
      <c r="A799" s="70" t="s">
        <v>4530</v>
      </c>
      <c r="B799" s="70" t="s">
        <v>4531</v>
      </c>
      <c r="C799" s="101">
        <v>15.7</v>
      </c>
      <c r="D799" s="101">
        <v>14.9</v>
      </c>
      <c r="E799" s="101">
        <v>16.600000000000001</v>
      </c>
      <c r="F799" s="101">
        <v>4.4000000000000004</v>
      </c>
      <c r="G799" s="101">
        <v>2.4</v>
      </c>
      <c r="H799" s="101">
        <v>0.7</v>
      </c>
      <c r="I799" s="101">
        <v>2.6</v>
      </c>
      <c r="J799" s="70">
        <v>0</v>
      </c>
    </row>
    <row r="800" spans="1:10" ht="15" customHeight="1" x14ac:dyDescent="0.3">
      <c r="A800" s="70" t="s">
        <v>4532</v>
      </c>
      <c r="B800" s="70" t="s">
        <v>3071</v>
      </c>
      <c r="C800" s="101">
        <v>13.3</v>
      </c>
      <c r="D800" s="101">
        <v>21.2</v>
      </c>
      <c r="E800" s="101">
        <v>25</v>
      </c>
      <c r="F800" s="101">
        <v>1.2</v>
      </c>
      <c r="G800" s="101">
        <v>8.1999999999999993</v>
      </c>
      <c r="H800" s="101">
        <v>0</v>
      </c>
      <c r="I800" s="101">
        <v>2.6</v>
      </c>
      <c r="J800" s="70">
        <v>0.01</v>
      </c>
    </row>
    <row r="801" spans="1:10" ht="15" customHeight="1" x14ac:dyDescent="0.3">
      <c r="A801" s="70" t="s">
        <v>4533</v>
      </c>
      <c r="B801" s="70" t="s">
        <v>4534</v>
      </c>
      <c r="C801" s="101">
        <v>2.2999999999999998</v>
      </c>
      <c r="D801" s="101">
        <v>0.9</v>
      </c>
      <c r="E801" s="101">
        <v>1.7</v>
      </c>
      <c r="F801" s="101">
        <v>0.2</v>
      </c>
      <c r="G801" s="101">
        <v>0.2</v>
      </c>
      <c r="H801" s="101">
        <v>0</v>
      </c>
      <c r="I801" s="101">
        <v>2.7</v>
      </c>
      <c r="J801" s="70">
        <v>0</v>
      </c>
    </row>
    <row r="802" spans="1:10" ht="15" customHeight="1" x14ac:dyDescent="0.3">
      <c r="A802" s="70" t="s">
        <v>4535</v>
      </c>
      <c r="B802" s="70" t="s">
        <v>4536</v>
      </c>
      <c r="C802" s="101">
        <v>7.9</v>
      </c>
      <c r="D802" s="101">
        <v>4.5999999999999996</v>
      </c>
      <c r="E802" s="101">
        <v>14.4</v>
      </c>
      <c r="F802" s="101">
        <v>2.1</v>
      </c>
      <c r="G802" s="101">
        <v>1.5</v>
      </c>
      <c r="H802" s="101">
        <v>0.6</v>
      </c>
      <c r="I802" s="101">
        <v>2.7</v>
      </c>
      <c r="J802" s="70">
        <v>0</v>
      </c>
    </row>
    <row r="803" spans="1:10" ht="15" customHeight="1" x14ac:dyDescent="0.3">
      <c r="A803" s="70" t="s">
        <v>4537</v>
      </c>
      <c r="B803" s="70" t="s">
        <v>4538</v>
      </c>
      <c r="C803" s="101">
        <v>2.1</v>
      </c>
      <c r="D803" s="101">
        <v>6</v>
      </c>
      <c r="E803" s="101">
        <v>3.3</v>
      </c>
      <c r="F803" s="101">
        <v>0.1</v>
      </c>
      <c r="G803" s="101">
        <v>0.1</v>
      </c>
      <c r="H803" s="101">
        <v>1.1000000000000001</v>
      </c>
      <c r="I803" s="101">
        <v>2.7</v>
      </c>
      <c r="J803" s="70">
        <v>0</v>
      </c>
    </row>
    <row r="804" spans="1:10" ht="15" customHeight="1" x14ac:dyDescent="0.3">
      <c r="A804" s="70" t="s">
        <v>4539</v>
      </c>
      <c r="B804" s="70" t="s">
        <v>3377</v>
      </c>
      <c r="C804" s="101">
        <v>4.2</v>
      </c>
      <c r="D804" s="101">
        <v>74.5</v>
      </c>
      <c r="E804" s="101">
        <v>156.5</v>
      </c>
      <c r="F804" s="101">
        <v>12.4</v>
      </c>
      <c r="G804" s="101">
        <v>11.3</v>
      </c>
      <c r="H804" s="101">
        <v>11.7</v>
      </c>
      <c r="I804" s="101">
        <v>2.7</v>
      </c>
      <c r="J804" s="70">
        <v>0</v>
      </c>
    </row>
    <row r="805" spans="1:10" ht="15" customHeight="1" x14ac:dyDescent="0.3">
      <c r="A805" s="70" t="s">
        <v>4540</v>
      </c>
      <c r="B805" s="70" t="s">
        <v>4541</v>
      </c>
      <c r="C805" s="101">
        <v>25.3</v>
      </c>
      <c r="D805" s="101">
        <v>60.5</v>
      </c>
      <c r="E805" s="101">
        <v>58.4</v>
      </c>
      <c r="F805" s="101">
        <v>11.7</v>
      </c>
      <c r="G805" s="101">
        <v>6.1</v>
      </c>
      <c r="H805" s="101">
        <v>3.5</v>
      </c>
      <c r="I805" s="101">
        <v>2.8</v>
      </c>
      <c r="J805" s="70">
        <v>0</v>
      </c>
    </row>
    <row r="806" spans="1:10" ht="15" customHeight="1" x14ac:dyDescent="0.3">
      <c r="A806" s="70" t="s">
        <v>4542</v>
      </c>
      <c r="B806" s="70" t="s">
        <v>4543</v>
      </c>
      <c r="C806" s="101">
        <v>14.4</v>
      </c>
      <c r="D806" s="101">
        <v>6.3</v>
      </c>
      <c r="E806" s="101">
        <v>4.8</v>
      </c>
      <c r="F806" s="101">
        <v>1.2</v>
      </c>
      <c r="G806" s="101">
        <v>2</v>
      </c>
      <c r="H806" s="101">
        <v>0.4</v>
      </c>
      <c r="I806" s="101">
        <v>2.8</v>
      </c>
      <c r="J806" s="70">
        <v>0</v>
      </c>
    </row>
    <row r="807" spans="1:10" ht="15" customHeight="1" x14ac:dyDescent="0.3">
      <c r="A807" s="70" t="s">
        <v>4544</v>
      </c>
      <c r="B807" s="70" t="s">
        <v>4545</v>
      </c>
      <c r="C807" s="101">
        <v>16.2</v>
      </c>
      <c r="D807" s="101">
        <v>45.2</v>
      </c>
      <c r="E807" s="101">
        <v>2.6</v>
      </c>
      <c r="F807" s="101">
        <v>5.3</v>
      </c>
      <c r="G807" s="101">
        <v>3.4</v>
      </c>
      <c r="H807" s="101">
        <v>0.3</v>
      </c>
      <c r="I807" s="101">
        <v>2.8</v>
      </c>
      <c r="J807" s="70">
        <v>0.01</v>
      </c>
    </row>
    <row r="808" spans="1:10" ht="15" customHeight="1" x14ac:dyDescent="0.3">
      <c r="A808" s="70" t="s">
        <v>4546</v>
      </c>
      <c r="B808" s="70" t="s">
        <v>4547</v>
      </c>
      <c r="C808" s="101">
        <v>5.2</v>
      </c>
      <c r="D808" s="101">
        <v>7.5</v>
      </c>
      <c r="E808" s="101">
        <v>1.1000000000000001</v>
      </c>
      <c r="F808" s="101">
        <v>0.5</v>
      </c>
      <c r="G808" s="101">
        <v>0.8</v>
      </c>
      <c r="H808" s="101">
        <v>0.6</v>
      </c>
      <c r="I808" s="101">
        <v>2.8</v>
      </c>
      <c r="J808" s="70">
        <v>0</v>
      </c>
    </row>
    <row r="809" spans="1:10" ht="15" customHeight="1" x14ac:dyDescent="0.3">
      <c r="A809" s="70" t="s">
        <v>4548</v>
      </c>
      <c r="B809" s="70" t="s">
        <v>4549</v>
      </c>
      <c r="C809" s="101">
        <v>17.899999999999999</v>
      </c>
      <c r="D809" s="101">
        <v>890.1</v>
      </c>
      <c r="E809" s="101">
        <v>1347.7</v>
      </c>
      <c r="F809" s="101">
        <v>121.6</v>
      </c>
      <c r="G809" s="101">
        <v>119.9</v>
      </c>
      <c r="H809" s="101">
        <v>72.8</v>
      </c>
      <c r="I809" s="101">
        <v>2.8</v>
      </c>
      <c r="J809" s="70">
        <v>0.02</v>
      </c>
    </row>
    <row r="810" spans="1:10" ht="15" customHeight="1" x14ac:dyDescent="0.3">
      <c r="A810" s="70" t="s">
        <v>4550</v>
      </c>
      <c r="B810" s="70" t="s">
        <v>4551</v>
      </c>
      <c r="C810" s="101">
        <v>9</v>
      </c>
      <c r="D810" s="101">
        <v>13.6</v>
      </c>
      <c r="E810" s="101">
        <v>0.4</v>
      </c>
      <c r="F810" s="101">
        <v>1</v>
      </c>
      <c r="G810" s="101">
        <v>1.3</v>
      </c>
      <c r="H810" s="101">
        <v>0.9</v>
      </c>
      <c r="I810" s="101">
        <v>2.8</v>
      </c>
      <c r="J810" s="70">
        <v>0.01</v>
      </c>
    </row>
    <row r="811" spans="1:10" ht="15" customHeight="1" x14ac:dyDescent="0.3">
      <c r="A811" s="70" t="s">
        <v>4552</v>
      </c>
      <c r="B811" s="70" t="s">
        <v>4553</v>
      </c>
      <c r="C811" s="101">
        <v>183.6</v>
      </c>
      <c r="D811" s="101">
        <v>74.8</v>
      </c>
      <c r="E811" s="101">
        <v>51.1</v>
      </c>
      <c r="F811" s="101">
        <v>19.7</v>
      </c>
      <c r="G811" s="101">
        <v>16.3</v>
      </c>
      <c r="H811" s="101">
        <v>6.7</v>
      </c>
      <c r="I811" s="101">
        <v>2.9</v>
      </c>
      <c r="J811" s="70">
        <v>0</v>
      </c>
    </row>
    <row r="812" spans="1:10" ht="15" customHeight="1" x14ac:dyDescent="0.3">
      <c r="A812" s="70" t="s">
        <v>4554</v>
      </c>
      <c r="B812" s="70" t="s">
        <v>4555</v>
      </c>
      <c r="C812" s="101">
        <v>80.3</v>
      </c>
      <c r="D812" s="101">
        <v>596.20000000000005</v>
      </c>
      <c r="E812" s="101">
        <v>525.29999999999995</v>
      </c>
      <c r="F812" s="101">
        <v>45.8</v>
      </c>
      <c r="G812" s="101">
        <v>61</v>
      </c>
      <c r="H812" s="101">
        <v>47.4</v>
      </c>
      <c r="I812" s="101">
        <v>3</v>
      </c>
      <c r="J812" s="70">
        <v>0</v>
      </c>
    </row>
    <row r="813" spans="1:10" ht="15" customHeight="1" x14ac:dyDescent="0.3">
      <c r="A813" s="70" t="s">
        <v>4556</v>
      </c>
      <c r="B813" s="70" t="s">
        <v>4557</v>
      </c>
      <c r="C813" s="101">
        <v>10.7</v>
      </c>
      <c r="D813" s="101">
        <v>18.3</v>
      </c>
      <c r="E813" s="101">
        <v>9.3000000000000007</v>
      </c>
      <c r="F813" s="101">
        <v>2.9</v>
      </c>
      <c r="G813" s="101">
        <v>1.8</v>
      </c>
      <c r="H813" s="101">
        <v>0</v>
      </c>
      <c r="I813" s="101">
        <v>3</v>
      </c>
      <c r="J813" s="70">
        <v>0</v>
      </c>
    </row>
    <row r="814" spans="1:10" ht="15" customHeight="1" x14ac:dyDescent="0.3">
      <c r="A814" s="70" t="s">
        <v>4558</v>
      </c>
      <c r="B814" s="70" t="s">
        <v>3039</v>
      </c>
      <c r="C814" s="101">
        <v>9.5</v>
      </c>
      <c r="D814" s="101">
        <v>12.5</v>
      </c>
      <c r="E814" s="101">
        <v>12.9</v>
      </c>
      <c r="F814" s="101">
        <v>1.1000000000000001</v>
      </c>
      <c r="G814" s="101">
        <v>1.7</v>
      </c>
      <c r="H814" s="101">
        <v>1.6</v>
      </c>
      <c r="I814" s="101">
        <v>3</v>
      </c>
      <c r="J814" s="70">
        <v>0</v>
      </c>
    </row>
    <row r="815" spans="1:10" ht="15" customHeight="1" x14ac:dyDescent="0.3">
      <c r="A815" s="70" t="s">
        <v>4559</v>
      </c>
      <c r="B815" s="70" t="s">
        <v>4523</v>
      </c>
      <c r="C815" s="101">
        <v>2.2999999999999998</v>
      </c>
      <c r="D815" s="101">
        <v>4.4000000000000004</v>
      </c>
      <c r="E815" s="101">
        <v>3.1</v>
      </c>
      <c r="F815" s="101">
        <v>0.6</v>
      </c>
      <c r="G815" s="101">
        <v>0.4</v>
      </c>
      <c r="H815" s="101">
        <v>0</v>
      </c>
      <c r="I815" s="101">
        <v>3</v>
      </c>
      <c r="J815" s="70">
        <v>0</v>
      </c>
    </row>
    <row r="816" spans="1:10" ht="15" customHeight="1" x14ac:dyDescent="0.3">
      <c r="A816" s="70" t="s">
        <v>4560</v>
      </c>
      <c r="B816" s="70" t="s">
        <v>4561</v>
      </c>
      <c r="C816" s="101">
        <v>1.3</v>
      </c>
      <c r="D816" s="101">
        <v>2.5</v>
      </c>
      <c r="E816" s="101">
        <v>7.4</v>
      </c>
      <c r="F816" s="101">
        <v>0.8</v>
      </c>
      <c r="G816" s="101">
        <v>0.2</v>
      </c>
      <c r="H816" s="101">
        <v>0</v>
      </c>
      <c r="I816" s="101">
        <v>3</v>
      </c>
      <c r="J816" s="70">
        <v>0</v>
      </c>
    </row>
    <row r="817" spans="1:10" ht="15" customHeight="1" x14ac:dyDescent="0.3">
      <c r="A817" s="70" t="s">
        <v>4562</v>
      </c>
      <c r="B817" s="70" t="s">
        <v>4563</v>
      </c>
      <c r="C817" s="101">
        <v>27.1</v>
      </c>
      <c r="D817" s="101">
        <v>22.7</v>
      </c>
      <c r="E817" s="101">
        <v>22.6</v>
      </c>
      <c r="F817" s="101">
        <v>4</v>
      </c>
      <c r="G817" s="101">
        <v>4.5999999999999996</v>
      </c>
      <c r="H817" s="101">
        <v>0.4</v>
      </c>
      <c r="I817" s="101">
        <v>3</v>
      </c>
      <c r="J817" s="70">
        <v>0</v>
      </c>
    </row>
    <row r="818" spans="1:10" ht="15" customHeight="1" x14ac:dyDescent="0.3">
      <c r="A818" s="70" t="s">
        <v>4564</v>
      </c>
      <c r="B818" s="70" t="s">
        <v>4565</v>
      </c>
      <c r="C818" s="101">
        <v>97.8</v>
      </c>
      <c r="D818" s="101">
        <v>118.9</v>
      </c>
      <c r="E818" s="101">
        <v>4.7</v>
      </c>
      <c r="F818" s="101">
        <v>18.3</v>
      </c>
      <c r="G818" s="101">
        <v>7.8</v>
      </c>
      <c r="H818" s="101">
        <v>0.8</v>
      </c>
      <c r="I818" s="101">
        <v>3</v>
      </c>
      <c r="J818" s="70">
        <v>0.02</v>
      </c>
    </row>
    <row r="819" spans="1:10" ht="15" customHeight="1" x14ac:dyDescent="0.3">
      <c r="A819" s="70" t="s">
        <v>4566</v>
      </c>
      <c r="B819" s="70" t="s">
        <v>4567</v>
      </c>
      <c r="C819" s="101">
        <v>163.6</v>
      </c>
      <c r="D819" s="101">
        <v>120.9</v>
      </c>
      <c r="E819" s="101">
        <v>252.9</v>
      </c>
      <c r="F819" s="101">
        <v>20.8</v>
      </c>
      <c r="G819" s="101">
        <v>20.9</v>
      </c>
      <c r="H819" s="101">
        <v>23.3</v>
      </c>
      <c r="I819" s="101">
        <v>3</v>
      </c>
      <c r="J819" s="70">
        <v>0</v>
      </c>
    </row>
    <row r="820" spans="1:10" ht="15" customHeight="1" x14ac:dyDescent="0.3">
      <c r="A820" s="70" t="s">
        <v>4568</v>
      </c>
      <c r="B820" s="70" t="s">
        <v>3071</v>
      </c>
      <c r="C820" s="101">
        <v>8.5</v>
      </c>
      <c r="D820" s="101">
        <v>18.899999999999999</v>
      </c>
      <c r="E820" s="101">
        <v>5.4</v>
      </c>
      <c r="F820" s="101">
        <v>1.6</v>
      </c>
      <c r="G820" s="101">
        <v>1.9</v>
      </c>
      <c r="H820" s="101">
        <v>0.5</v>
      </c>
      <c r="I820" s="101">
        <v>3.1</v>
      </c>
      <c r="J820" s="70">
        <v>0</v>
      </c>
    </row>
    <row r="821" spans="1:10" ht="15" customHeight="1" x14ac:dyDescent="0.3">
      <c r="A821" s="70" t="s">
        <v>4569</v>
      </c>
      <c r="B821" s="70" t="s">
        <v>4570</v>
      </c>
      <c r="C821" s="101">
        <v>11.5</v>
      </c>
      <c r="D821" s="101">
        <v>35.4</v>
      </c>
      <c r="E821" s="101">
        <v>2.2999999999999998</v>
      </c>
      <c r="F821" s="101">
        <v>1.9</v>
      </c>
      <c r="G821" s="101">
        <v>1.4</v>
      </c>
      <c r="H821" s="101">
        <v>2.5</v>
      </c>
      <c r="I821" s="101">
        <v>3.1</v>
      </c>
      <c r="J821" s="70">
        <v>0</v>
      </c>
    </row>
    <row r="822" spans="1:10" ht="15" customHeight="1" x14ac:dyDescent="0.3">
      <c r="A822" s="70" t="s">
        <v>4571</v>
      </c>
      <c r="B822" s="70" t="s">
        <v>3377</v>
      </c>
      <c r="C822" s="101">
        <v>33.5</v>
      </c>
      <c r="D822" s="101">
        <v>1358.4</v>
      </c>
      <c r="E822" s="101">
        <v>2561.9</v>
      </c>
      <c r="F822" s="101">
        <v>112.4</v>
      </c>
      <c r="G822" s="101">
        <v>231.3</v>
      </c>
      <c r="H822" s="101">
        <v>118</v>
      </c>
      <c r="I822" s="101">
        <v>3.1</v>
      </c>
      <c r="J822" s="70">
        <v>0.01</v>
      </c>
    </row>
    <row r="823" spans="1:10" ht="15" customHeight="1" x14ac:dyDescent="0.3">
      <c r="A823" s="70" t="s">
        <v>4572</v>
      </c>
      <c r="B823" s="70" t="s">
        <v>4573</v>
      </c>
      <c r="C823" s="101">
        <v>25.1</v>
      </c>
      <c r="D823" s="101">
        <v>25.9</v>
      </c>
      <c r="E823" s="101">
        <v>3.4</v>
      </c>
      <c r="F823" s="101">
        <v>3.2</v>
      </c>
      <c r="G823" s="101">
        <v>2.9</v>
      </c>
      <c r="H823" s="101">
        <v>0</v>
      </c>
      <c r="I823" s="101">
        <v>3.1</v>
      </c>
      <c r="J823" s="70">
        <v>0</v>
      </c>
    </row>
    <row r="824" spans="1:10" ht="15" customHeight="1" x14ac:dyDescent="0.3">
      <c r="A824" s="70" t="s">
        <v>4574</v>
      </c>
      <c r="B824" s="70" t="s">
        <v>4575</v>
      </c>
      <c r="C824" s="101">
        <v>2.2999999999999998</v>
      </c>
      <c r="D824" s="101">
        <v>2.2000000000000002</v>
      </c>
      <c r="E824" s="101">
        <v>2.7</v>
      </c>
      <c r="F824" s="101">
        <v>0.4</v>
      </c>
      <c r="G824" s="101">
        <v>0.3</v>
      </c>
      <c r="H824" s="101">
        <v>0</v>
      </c>
      <c r="I824" s="101">
        <v>3.1</v>
      </c>
      <c r="J824" s="70">
        <v>0</v>
      </c>
    </row>
    <row r="825" spans="1:10" ht="15" customHeight="1" x14ac:dyDescent="0.3">
      <c r="A825" s="70" t="s">
        <v>4576</v>
      </c>
      <c r="B825" s="70" t="s">
        <v>4577</v>
      </c>
      <c r="C825" s="101">
        <v>2.2000000000000002</v>
      </c>
      <c r="D825" s="101">
        <v>3.7</v>
      </c>
      <c r="E825" s="101">
        <v>0</v>
      </c>
      <c r="F825" s="101">
        <v>0.3</v>
      </c>
      <c r="G825" s="101">
        <v>0</v>
      </c>
      <c r="H825" s="101">
        <v>0</v>
      </c>
      <c r="I825" s="101">
        <v>3.2</v>
      </c>
      <c r="J825" s="70">
        <v>0.04</v>
      </c>
    </row>
    <row r="826" spans="1:10" ht="15" customHeight="1" x14ac:dyDescent="0.3">
      <c r="A826" s="70" t="s">
        <v>4578</v>
      </c>
      <c r="B826" s="70" t="s">
        <v>4579</v>
      </c>
      <c r="C826" s="101">
        <v>8.1999999999999993</v>
      </c>
      <c r="D826" s="101">
        <v>28.1</v>
      </c>
      <c r="E826" s="101">
        <v>0.5</v>
      </c>
      <c r="F826" s="101">
        <v>1.1000000000000001</v>
      </c>
      <c r="G826" s="101">
        <v>2.6</v>
      </c>
      <c r="H826" s="101">
        <v>0</v>
      </c>
      <c r="I826" s="101">
        <v>3.2</v>
      </c>
      <c r="J826" s="70">
        <v>0.01</v>
      </c>
    </row>
    <row r="827" spans="1:10" ht="15" customHeight="1" x14ac:dyDescent="0.3">
      <c r="A827" s="70" t="s">
        <v>4580</v>
      </c>
      <c r="B827" s="70" t="s">
        <v>4581</v>
      </c>
      <c r="C827" s="101">
        <v>0.9</v>
      </c>
      <c r="D827" s="101">
        <v>6.7</v>
      </c>
      <c r="E827" s="101">
        <v>8.3000000000000007</v>
      </c>
      <c r="F827" s="101">
        <v>0.1</v>
      </c>
      <c r="G827" s="101">
        <v>0.8</v>
      </c>
      <c r="H827" s="101">
        <v>0.6</v>
      </c>
      <c r="I827" s="101">
        <v>3.3</v>
      </c>
      <c r="J827" s="70">
        <v>0</v>
      </c>
    </row>
    <row r="828" spans="1:10" ht="15" customHeight="1" x14ac:dyDescent="0.3">
      <c r="A828" s="70" t="s">
        <v>4582</v>
      </c>
      <c r="B828" s="70" t="s">
        <v>4583</v>
      </c>
      <c r="C828" s="101">
        <v>2.1</v>
      </c>
      <c r="D828" s="101">
        <v>21.7</v>
      </c>
      <c r="E828" s="101">
        <v>91.4</v>
      </c>
      <c r="F828" s="101">
        <v>6.1</v>
      </c>
      <c r="G828" s="101">
        <v>4.2</v>
      </c>
      <c r="H828" s="101">
        <v>1.8</v>
      </c>
      <c r="I828" s="101">
        <v>3.3</v>
      </c>
      <c r="J828" s="70">
        <v>0</v>
      </c>
    </row>
    <row r="829" spans="1:10" ht="15" customHeight="1" x14ac:dyDescent="0.3">
      <c r="A829" s="70" t="s">
        <v>4584</v>
      </c>
      <c r="B829" s="70" t="s">
        <v>4585</v>
      </c>
      <c r="C829" s="101">
        <v>7.2</v>
      </c>
      <c r="D829" s="101">
        <v>5.4</v>
      </c>
      <c r="E829" s="101">
        <v>4.0999999999999996</v>
      </c>
      <c r="F829" s="101">
        <v>0.9</v>
      </c>
      <c r="G829" s="101">
        <v>0.6</v>
      </c>
      <c r="H829" s="101">
        <v>0</v>
      </c>
      <c r="I829" s="101">
        <v>3.3</v>
      </c>
      <c r="J829" s="70">
        <v>0</v>
      </c>
    </row>
    <row r="830" spans="1:10" ht="15" customHeight="1" x14ac:dyDescent="0.3">
      <c r="A830" s="70" t="s">
        <v>4586</v>
      </c>
      <c r="B830" s="70" t="s">
        <v>4587</v>
      </c>
      <c r="C830" s="101">
        <v>8</v>
      </c>
      <c r="D830" s="101">
        <v>3.8</v>
      </c>
      <c r="E830" s="101">
        <v>1.5</v>
      </c>
      <c r="F830" s="101">
        <v>0.4</v>
      </c>
      <c r="G830" s="101">
        <v>0.5</v>
      </c>
      <c r="H830" s="101">
        <v>0.5</v>
      </c>
      <c r="I830" s="101">
        <v>3.3</v>
      </c>
      <c r="J830" s="70">
        <v>0</v>
      </c>
    </row>
    <row r="831" spans="1:10" ht="15" customHeight="1" x14ac:dyDescent="0.3">
      <c r="A831" s="70" t="s">
        <v>4588</v>
      </c>
      <c r="B831" s="70" t="s">
        <v>4589</v>
      </c>
      <c r="C831" s="101">
        <v>2.2000000000000002</v>
      </c>
      <c r="D831" s="101">
        <v>7.9</v>
      </c>
      <c r="E831" s="101">
        <v>31.6</v>
      </c>
      <c r="F831" s="101">
        <v>1.9</v>
      </c>
      <c r="G831" s="101">
        <v>2.1</v>
      </c>
      <c r="H831" s="101">
        <v>0</v>
      </c>
      <c r="I831" s="101">
        <v>3.3</v>
      </c>
      <c r="J831" s="70">
        <v>0</v>
      </c>
    </row>
    <row r="832" spans="1:10" ht="15" customHeight="1" x14ac:dyDescent="0.3">
      <c r="A832" s="70" t="s">
        <v>4590</v>
      </c>
      <c r="B832" s="70" t="s">
        <v>3071</v>
      </c>
      <c r="C832" s="101">
        <v>15.4</v>
      </c>
      <c r="D832" s="101">
        <v>24.2</v>
      </c>
      <c r="E832" s="101">
        <v>23.9</v>
      </c>
      <c r="F832" s="101">
        <v>4</v>
      </c>
      <c r="G832" s="101">
        <v>2</v>
      </c>
      <c r="H832" s="101">
        <v>0</v>
      </c>
      <c r="I832" s="101">
        <v>3.4</v>
      </c>
      <c r="J832" s="70">
        <v>0</v>
      </c>
    </row>
    <row r="833" spans="1:10" ht="15" customHeight="1" x14ac:dyDescent="0.3">
      <c r="A833" s="70" t="s">
        <v>4591</v>
      </c>
      <c r="B833" s="70" t="s">
        <v>4592</v>
      </c>
      <c r="C833" s="101">
        <v>45.8</v>
      </c>
      <c r="D833" s="101">
        <v>1018.7</v>
      </c>
      <c r="E833" s="101">
        <v>1055.0999999999999</v>
      </c>
      <c r="F833" s="101">
        <v>72.599999999999994</v>
      </c>
      <c r="G833" s="101">
        <v>116</v>
      </c>
      <c r="H833" s="101">
        <v>16.7</v>
      </c>
      <c r="I833" s="101">
        <v>3.4</v>
      </c>
      <c r="J833" s="70">
        <v>0</v>
      </c>
    </row>
    <row r="834" spans="1:10" ht="15" customHeight="1" x14ac:dyDescent="0.3">
      <c r="A834" s="70" t="s">
        <v>4593</v>
      </c>
      <c r="B834" s="70" t="s">
        <v>4594</v>
      </c>
      <c r="C834" s="101">
        <v>5.0999999999999996</v>
      </c>
      <c r="D834" s="101">
        <v>41.7</v>
      </c>
      <c r="E834" s="101">
        <v>23.2</v>
      </c>
      <c r="F834" s="101">
        <v>0.8</v>
      </c>
      <c r="G834" s="101">
        <v>5.4</v>
      </c>
      <c r="H834" s="101">
        <v>0.5</v>
      </c>
      <c r="I834" s="101">
        <v>3.4</v>
      </c>
      <c r="J834" s="70">
        <v>0</v>
      </c>
    </row>
    <row r="835" spans="1:10" ht="15" customHeight="1" x14ac:dyDescent="0.3">
      <c r="A835" s="70" t="s">
        <v>4595</v>
      </c>
      <c r="B835" s="70" t="s">
        <v>4596</v>
      </c>
      <c r="C835" s="101">
        <v>2.8</v>
      </c>
      <c r="D835" s="101">
        <v>2.9</v>
      </c>
      <c r="E835" s="101">
        <v>0</v>
      </c>
      <c r="F835" s="101">
        <v>0</v>
      </c>
      <c r="G835" s="101">
        <v>0</v>
      </c>
      <c r="H835" s="101">
        <v>0</v>
      </c>
      <c r="I835" s="101">
        <v>3.4</v>
      </c>
      <c r="J835" s="70">
        <v>0</v>
      </c>
    </row>
    <row r="836" spans="1:10" ht="15" customHeight="1" x14ac:dyDescent="0.3">
      <c r="A836" s="70" t="s">
        <v>4597</v>
      </c>
      <c r="B836" s="70" t="s">
        <v>3071</v>
      </c>
      <c r="C836" s="101">
        <v>41.7</v>
      </c>
      <c r="D836" s="101">
        <v>42.3</v>
      </c>
      <c r="E836" s="101">
        <v>56.5</v>
      </c>
      <c r="F836" s="101">
        <v>5.5</v>
      </c>
      <c r="G836" s="101">
        <v>3.9</v>
      </c>
      <c r="H836" s="101">
        <v>3.8</v>
      </c>
      <c r="I836" s="101">
        <v>3.4</v>
      </c>
      <c r="J836" s="70">
        <v>0</v>
      </c>
    </row>
    <row r="837" spans="1:10" ht="15" customHeight="1" x14ac:dyDescent="0.3">
      <c r="A837" s="70" t="s">
        <v>4598</v>
      </c>
      <c r="B837" s="70" t="s">
        <v>4599</v>
      </c>
      <c r="C837" s="101">
        <v>17.7</v>
      </c>
      <c r="D837" s="101">
        <v>11.4</v>
      </c>
      <c r="E837" s="101">
        <v>0.3</v>
      </c>
      <c r="F837" s="101">
        <v>0.9</v>
      </c>
      <c r="G837" s="101">
        <v>1.6</v>
      </c>
      <c r="H837" s="101">
        <v>0</v>
      </c>
      <c r="I837" s="101">
        <v>3.4</v>
      </c>
      <c r="J837" s="70">
        <v>0.01</v>
      </c>
    </row>
    <row r="838" spans="1:10" ht="15" customHeight="1" x14ac:dyDescent="0.3">
      <c r="A838" s="70" t="s">
        <v>4600</v>
      </c>
      <c r="B838" s="70" t="s">
        <v>4487</v>
      </c>
      <c r="C838" s="101">
        <v>230.9</v>
      </c>
      <c r="D838" s="101">
        <v>4500.8999999999996</v>
      </c>
      <c r="E838" s="101">
        <v>5313.2</v>
      </c>
      <c r="F838" s="101">
        <v>379.8</v>
      </c>
      <c r="G838" s="101">
        <v>495.8</v>
      </c>
      <c r="H838" s="101">
        <v>47.7</v>
      </c>
      <c r="I838" s="101">
        <v>3.4</v>
      </c>
      <c r="J838" s="70">
        <v>0</v>
      </c>
    </row>
    <row r="839" spans="1:10" ht="15" customHeight="1" x14ac:dyDescent="0.3">
      <c r="A839" s="70" t="s">
        <v>4601</v>
      </c>
      <c r="B839" s="70" t="s">
        <v>4602</v>
      </c>
      <c r="C839" s="101">
        <v>9.6</v>
      </c>
      <c r="D839" s="101">
        <v>26.9</v>
      </c>
      <c r="E839" s="101">
        <v>0</v>
      </c>
      <c r="F839" s="101">
        <v>1.3</v>
      </c>
      <c r="G839" s="101">
        <v>0.6</v>
      </c>
      <c r="H839" s="101">
        <v>1.4</v>
      </c>
      <c r="I839" s="101">
        <v>3.5</v>
      </c>
      <c r="J839" s="70">
        <v>0.01</v>
      </c>
    </row>
    <row r="840" spans="1:10" ht="15" customHeight="1" x14ac:dyDescent="0.3">
      <c r="A840" s="70" t="s">
        <v>4603</v>
      </c>
      <c r="B840" s="70" t="s">
        <v>4604</v>
      </c>
      <c r="C840" s="101">
        <v>190.9</v>
      </c>
      <c r="D840" s="101">
        <v>41.4</v>
      </c>
      <c r="E840" s="101">
        <v>25.7</v>
      </c>
      <c r="F840" s="101">
        <v>5.5</v>
      </c>
      <c r="G840" s="101">
        <v>7.1</v>
      </c>
      <c r="H840" s="101">
        <v>10.6</v>
      </c>
      <c r="I840" s="101">
        <v>3.5</v>
      </c>
      <c r="J840" s="70">
        <v>0</v>
      </c>
    </row>
    <row r="841" spans="1:10" ht="15" customHeight="1" x14ac:dyDescent="0.3">
      <c r="A841" s="70" t="s">
        <v>4605</v>
      </c>
      <c r="B841" s="70" t="s">
        <v>4606</v>
      </c>
      <c r="C841" s="101">
        <v>1.6</v>
      </c>
      <c r="D841" s="101">
        <v>5.0999999999999996</v>
      </c>
      <c r="E841" s="101">
        <v>0.3</v>
      </c>
      <c r="F841" s="101">
        <v>0.2</v>
      </c>
      <c r="G841" s="101">
        <v>0</v>
      </c>
      <c r="H841" s="101">
        <v>0</v>
      </c>
      <c r="I841" s="101">
        <v>3.5</v>
      </c>
      <c r="J841" s="70">
        <v>0</v>
      </c>
    </row>
    <row r="842" spans="1:10" ht="15" customHeight="1" x14ac:dyDescent="0.3">
      <c r="A842" s="70" t="s">
        <v>4607</v>
      </c>
      <c r="B842" s="70" t="s">
        <v>4608</v>
      </c>
      <c r="C842" s="101">
        <v>147.4</v>
      </c>
      <c r="D842" s="101">
        <v>57.4</v>
      </c>
      <c r="E842" s="101">
        <v>30.3</v>
      </c>
      <c r="F842" s="101">
        <v>11.1</v>
      </c>
      <c r="G842" s="101">
        <v>7.5</v>
      </c>
      <c r="H842" s="101">
        <v>2</v>
      </c>
      <c r="I842" s="101">
        <v>3.5</v>
      </c>
      <c r="J842" s="70">
        <v>0</v>
      </c>
    </row>
    <row r="843" spans="1:10" ht="15" customHeight="1" x14ac:dyDescent="0.3">
      <c r="A843" s="70" t="s">
        <v>4609</v>
      </c>
      <c r="B843" s="70" t="s">
        <v>4610</v>
      </c>
      <c r="C843" s="101">
        <v>10.1</v>
      </c>
      <c r="D843" s="101">
        <v>8.4</v>
      </c>
      <c r="E843" s="101">
        <v>7.7</v>
      </c>
      <c r="F843" s="101">
        <v>1.7</v>
      </c>
      <c r="G843" s="101">
        <v>0.3</v>
      </c>
      <c r="H843" s="101">
        <v>0</v>
      </c>
      <c r="I843" s="101">
        <v>3.6</v>
      </c>
      <c r="J843" s="70">
        <v>0</v>
      </c>
    </row>
    <row r="844" spans="1:10" ht="15" customHeight="1" x14ac:dyDescent="0.3">
      <c r="A844" s="70" t="s">
        <v>4611</v>
      </c>
      <c r="B844" s="70" t="s">
        <v>4612</v>
      </c>
      <c r="C844" s="101">
        <v>1.8</v>
      </c>
      <c r="D844" s="101">
        <v>2.7</v>
      </c>
      <c r="E844" s="101">
        <v>2.8</v>
      </c>
      <c r="F844" s="101">
        <v>0.2</v>
      </c>
      <c r="G844" s="101">
        <v>0.2</v>
      </c>
      <c r="H844" s="101">
        <v>0</v>
      </c>
      <c r="I844" s="101">
        <v>3.6</v>
      </c>
      <c r="J844" s="70">
        <v>0</v>
      </c>
    </row>
    <row r="845" spans="1:10" ht="15" customHeight="1" x14ac:dyDescent="0.3">
      <c r="A845" s="70" t="s">
        <v>4613</v>
      </c>
      <c r="B845" s="70" t="s">
        <v>4614</v>
      </c>
      <c r="C845" s="101">
        <v>21.3</v>
      </c>
      <c r="D845" s="101">
        <v>83.2</v>
      </c>
      <c r="E845" s="101">
        <v>122.1</v>
      </c>
      <c r="F845" s="101">
        <v>6.8</v>
      </c>
      <c r="G845" s="101">
        <v>6.9</v>
      </c>
      <c r="H845" s="101">
        <v>5</v>
      </c>
      <c r="I845" s="101">
        <v>3.6</v>
      </c>
      <c r="J845" s="70">
        <v>0</v>
      </c>
    </row>
    <row r="846" spans="1:10" ht="15" customHeight="1" x14ac:dyDescent="0.3">
      <c r="A846" s="70" t="s">
        <v>4615</v>
      </c>
      <c r="B846" s="70" t="s">
        <v>4616</v>
      </c>
      <c r="C846" s="101">
        <v>2.8</v>
      </c>
      <c r="D846" s="101">
        <v>5.7</v>
      </c>
      <c r="E846" s="101">
        <v>0</v>
      </c>
      <c r="F846" s="101">
        <v>0.2</v>
      </c>
      <c r="G846" s="101">
        <v>0.1</v>
      </c>
      <c r="H846" s="101">
        <v>0</v>
      </c>
      <c r="I846" s="101">
        <v>3.6</v>
      </c>
      <c r="J846" s="70">
        <v>0.01</v>
      </c>
    </row>
    <row r="847" spans="1:10" ht="15" customHeight="1" x14ac:dyDescent="0.3">
      <c r="A847" s="70" t="s">
        <v>4617</v>
      </c>
      <c r="B847" s="70" t="s">
        <v>4618</v>
      </c>
      <c r="C847" s="101">
        <v>2.1</v>
      </c>
      <c r="D847" s="101">
        <v>5</v>
      </c>
      <c r="E847" s="101">
        <v>0.1</v>
      </c>
      <c r="F847" s="101">
        <v>0</v>
      </c>
      <c r="G847" s="101">
        <v>0</v>
      </c>
      <c r="H847" s="101">
        <v>0</v>
      </c>
      <c r="I847" s="101">
        <v>3.7</v>
      </c>
      <c r="J847" s="70">
        <v>0</v>
      </c>
    </row>
    <row r="848" spans="1:10" ht="15" customHeight="1" x14ac:dyDescent="0.3">
      <c r="A848" s="70" t="s">
        <v>4619</v>
      </c>
      <c r="B848" s="70" t="s">
        <v>4620</v>
      </c>
      <c r="C848" s="101">
        <v>16.3</v>
      </c>
      <c r="D848" s="101">
        <v>23.3</v>
      </c>
      <c r="E848" s="101">
        <v>0.2</v>
      </c>
      <c r="F848" s="101">
        <v>2.1</v>
      </c>
      <c r="G848" s="101">
        <v>0.7</v>
      </c>
      <c r="H848" s="101">
        <v>0</v>
      </c>
      <c r="I848" s="101">
        <v>3.7</v>
      </c>
      <c r="J848" s="70">
        <v>0.01</v>
      </c>
    </row>
    <row r="849" spans="1:10" ht="15" customHeight="1" x14ac:dyDescent="0.3">
      <c r="A849" s="70" t="s">
        <v>4621</v>
      </c>
      <c r="B849" s="70" t="s">
        <v>4622</v>
      </c>
      <c r="C849" s="101">
        <v>3.5</v>
      </c>
      <c r="D849" s="101">
        <v>2.1</v>
      </c>
      <c r="E849" s="101">
        <v>2.1</v>
      </c>
      <c r="F849" s="101">
        <v>0</v>
      </c>
      <c r="G849" s="101">
        <v>0</v>
      </c>
      <c r="H849" s="101">
        <v>0</v>
      </c>
      <c r="I849" s="101">
        <v>3.8</v>
      </c>
      <c r="J849" s="70">
        <v>0</v>
      </c>
    </row>
    <row r="850" spans="1:10" ht="15" customHeight="1" x14ac:dyDescent="0.3">
      <c r="A850" s="70" t="s">
        <v>4623</v>
      </c>
      <c r="B850" s="70" t="s">
        <v>4624</v>
      </c>
      <c r="C850" s="101">
        <v>18.2</v>
      </c>
      <c r="D850" s="101">
        <v>16.5</v>
      </c>
      <c r="E850" s="101">
        <v>11.9</v>
      </c>
      <c r="F850" s="101">
        <v>1.4</v>
      </c>
      <c r="G850" s="101">
        <v>1.7</v>
      </c>
      <c r="H850" s="101">
        <v>0.4</v>
      </c>
      <c r="I850" s="101">
        <v>3.8</v>
      </c>
      <c r="J850" s="70">
        <v>0</v>
      </c>
    </row>
    <row r="851" spans="1:10" ht="15" customHeight="1" x14ac:dyDescent="0.3">
      <c r="A851" s="70" t="s">
        <v>4625</v>
      </c>
      <c r="B851" s="70" t="s">
        <v>4626</v>
      </c>
      <c r="C851" s="101">
        <v>63.7</v>
      </c>
      <c r="D851" s="101">
        <v>17.5</v>
      </c>
      <c r="E851" s="101">
        <v>16.100000000000001</v>
      </c>
      <c r="F851" s="101">
        <v>1.8</v>
      </c>
      <c r="G851" s="101">
        <v>2.1</v>
      </c>
      <c r="H851" s="101">
        <v>3</v>
      </c>
      <c r="I851" s="101">
        <v>3.8</v>
      </c>
      <c r="J851" s="70">
        <v>0</v>
      </c>
    </row>
    <row r="852" spans="1:10" ht="15" customHeight="1" x14ac:dyDescent="0.3">
      <c r="A852" s="70" t="s">
        <v>4627</v>
      </c>
      <c r="B852" s="70" t="s">
        <v>4628</v>
      </c>
      <c r="C852" s="101">
        <v>6.7</v>
      </c>
      <c r="D852" s="101">
        <v>3.3</v>
      </c>
      <c r="E852" s="101">
        <v>7.3</v>
      </c>
      <c r="F852" s="101">
        <v>0.6</v>
      </c>
      <c r="G852" s="101">
        <v>0.2</v>
      </c>
      <c r="H852" s="101">
        <v>0</v>
      </c>
      <c r="I852" s="101">
        <v>3.9</v>
      </c>
      <c r="J852" s="70">
        <v>0</v>
      </c>
    </row>
    <row r="853" spans="1:10" ht="15" customHeight="1" x14ac:dyDescent="0.3">
      <c r="A853" s="70" t="s">
        <v>4629</v>
      </c>
      <c r="B853" s="70" t="s">
        <v>3071</v>
      </c>
      <c r="C853" s="101">
        <v>1.8</v>
      </c>
      <c r="D853" s="101">
        <v>3.7</v>
      </c>
      <c r="E853" s="101">
        <v>2.9</v>
      </c>
      <c r="F853" s="101">
        <v>0</v>
      </c>
      <c r="G853" s="101">
        <v>0</v>
      </c>
      <c r="H853" s="101">
        <v>0</v>
      </c>
      <c r="I853" s="101">
        <v>3.9</v>
      </c>
      <c r="J853" s="70">
        <v>0</v>
      </c>
    </row>
    <row r="854" spans="1:10" ht="15" customHeight="1" x14ac:dyDescent="0.3">
      <c r="A854" s="70" t="s">
        <v>4630</v>
      </c>
      <c r="B854" s="70" t="s">
        <v>4631</v>
      </c>
      <c r="C854" s="101">
        <v>6.6</v>
      </c>
      <c r="D854" s="101">
        <v>22.3</v>
      </c>
      <c r="E854" s="101">
        <v>6.7</v>
      </c>
      <c r="F854" s="101">
        <v>0.7</v>
      </c>
      <c r="G854" s="101">
        <v>1.1000000000000001</v>
      </c>
      <c r="H854" s="101">
        <v>0.5</v>
      </c>
      <c r="I854" s="101">
        <v>3.9</v>
      </c>
      <c r="J854" s="70">
        <v>0</v>
      </c>
    </row>
    <row r="855" spans="1:10" ht="15" customHeight="1" x14ac:dyDescent="0.3">
      <c r="A855" s="70" t="s">
        <v>4632</v>
      </c>
      <c r="B855" s="70" t="s">
        <v>4633</v>
      </c>
      <c r="C855" s="101">
        <v>3.8</v>
      </c>
      <c r="D855" s="101">
        <v>4.7</v>
      </c>
      <c r="E855" s="101">
        <v>0</v>
      </c>
      <c r="F855" s="101">
        <v>0</v>
      </c>
      <c r="G855" s="101">
        <v>0</v>
      </c>
      <c r="H855" s="101">
        <v>0</v>
      </c>
      <c r="I855" s="101">
        <v>3.9</v>
      </c>
      <c r="J855" s="70">
        <v>0</v>
      </c>
    </row>
    <row r="856" spans="1:10" ht="15" customHeight="1" x14ac:dyDescent="0.3">
      <c r="A856" s="70" t="s">
        <v>4634</v>
      </c>
      <c r="B856" s="70" t="s">
        <v>4635</v>
      </c>
      <c r="C856" s="101">
        <v>5.9</v>
      </c>
      <c r="D856" s="101">
        <v>9</v>
      </c>
      <c r="E856" s="101">
        <v>0</v>
      </c>
      <c r="F856" s="101">
        <v>0.5</v>
      </c>
      <c r="G856" s="101">
        <v>0.2</v>
      </c>
      <c r="H856" s="101">
        <v>0.2</v>
      </c>
      <c r="I856" s="101">
        <v>4</v>
      </c>
      <c r="J856" s="70">
        <v>0</v>
      </c>
    </row>
    <row r="857" spans="1:10" ht="15" customHeight="1" x14ac:dyDescent="0.3">
      <c r="A857" s="70" t="s">
        <v>4636</v>
      </c>
      <c r="B857" s="70" t="s">
        <v>4637</v>
      </c>
      <c r="C857" s="101">
        <v>32.299999999999997</v>
      </c>
      <c r="D857" s="101">
        <v>393.6</v>
      </c>
      <c r="E857" s="101">
        <v>518.6</v>
      </c>
      <c r="F857" s="101">
        <v>17.2</v>
      </c>
      <c r="G857" s="101">
        <v>36</v>
      </c>
      <c r="H857" s="101">
        <v>5.0999999999999996</v>
      </c>
      <c r="I857" s="101">
        <v>4</v>
      </c>
      <c r="J857" s="70">
        <v>0</v>
      </c>
    </row>
    <row r="858" spans="1:10" ht="15" customHeight="1" x14ac:dyDescent="0.3">
      <c r="A858" s="70" t="s">
        <v>4638</v>
      </c>
      <c r="B858" s="70" t="s">
        <v>4639</v>
      </c>
      <c r="C858" s="101">
        <v>10.199999999999999</v>
      </c>
      <c r="D858" s="101">
        <v>14.7</v>
      </c>
      <c r="E858" s="101">
        <v>0</v>
      </c>
      <c r="F858" s="101">
        <v>0.2</v>
      </c>
      <c r="G858" s="101">
        <v>0.4</v>
      </c>
      <c r="H858" s="101">
        <v>0.8</v>
      </c>
      <c r="I858" s="101">
        <v>4</v>
      </c>
      <c r="J858" s="70">
        <v>0</v>
      </c>
    </row>
    <row r="859" spans="1:10" ht="15" customHeight="1" x14ac:dyDescent="0.3">
      <c r="A859" s="70" t="s">
        <v>4640</v>
      </c>
      <c r="B859" s="70" t="s">
        <v>4641</v>
      </c>
      <c r="C859" s="101">
        <v>46.5</v>
      </c>
      <c r="D859" s="101">
        <v>61.7</v>
      </c>
      <c r="E859" s="101">
        <v>98.1</v>
      </c>
      <c r="F859" s="101">
        <v>9.9</v>
      </c>
      <c r="G859" s="101">
        <v>1.8</v>
      </c>
      <c r="H859" s="101">
        <v>0.1</v>
      </c>
      <c r="I859" s="101">
        <v>4.0999999999999996</v>
      </c>
      <c r="J859" s="70">
        <v>0</v>
      </c>
    </row>
    <row r="860" spans="1:10" ht="15" customHeight="1" x14ac:dyDescent="0.3">
      <c r="A860" s="70" t="s">
        <v>4642</v>
      </c>
      <c r="B860" s="70" t="s">
        <v>4643</v>
      </c>
      <c r="C860" s="101">
        <v>1.9</v>
      </c>
      <c r="D860" s="101">
        <v>7.9</v>
      </c>
      <c r="E860" s="101">
        <v>0.8</v>
      </c>
      <c r="F860" s="101">
        <v>0</v>
      </c>
      <c r="G860" s="101">
        <v>0.2</v>
      </c>
      <c r="H860" s="101">
        <v>0</v>
      </c>
      <c r="I860" s="101">
        <v>4.2</v>
      </c>
      <c r="J860" s="70">
        <v>0</v>
      </c>
    </row>
    <row r="861" spans="1:10" ht="15" customHeight="1" x14ac:dyDescent="0.3">
      <c r="A861" s="70" t="s">
        <v>4644</v>
      </c>
      <c r="B861" s="70" t="s">
        <v>4645</v>
      </c>
      <c r="C861" s="101">
        <v>6.3</v>
      </c>
      <c r="D861" s="101">
        <v>8.4</v>
      </c>
      <c r="E861" s="101">
        <v>10.7</v>
      </c>
      <c r="F861" s="101">
        <v>0.4</v>
      </c>
      <c r="G861" s="101">
        <v>0.8</v>
      </c>
      <c r="H861" s="101">
        <v>0.2</v>
      </c>
      <c r="I861" s="101">
        <v>4.2</v>
      </c>
      <c r="J861" s="70">
        <v>0</v>
      </c>
    </row>
    <row r="862" spans="1:10" ht="15" customHeight="1" x14ac:dyDescent="0.3">
      <c r="A862" s="70" t="s">
        <v>4646</v>
      </c>
      <c r="B862" s="70" t="s">
        <v>4647</v>
      </c>
      <c r="C862" s="101">
        <v>0.4</v>
      </c>
      <c r="D862" s="101">
        <v>5.5</v>
      </c>
      <c r="E862" s="101">
        <v>4.4000000000000004</v>
      </c>
      <c r="F862" s="101">
        <v>0</v>
      </c>
      <c r="G862" s="101">
        <v>0</v>
      </c>
      <c r="H862" s="101">
        <v>0</v>
      </c>
      <c r="I862" s="101">
        <v>4.2</v>
      </c>
      <c r="J862" s="70">
        <v>0</v>
      </c>
    </row>
    <row r="863" spans="1:10" ht="15" customHeight="1" x14ac:dyDescent="0.3">
      <c r="A863" s="70" t="s">
        <v>4648</v>
      </c>
      <c r="B863" s="70" t="s">
        <v>3071</v>
      </c>
      <c r="C863" s="101">
        <v>5.8</v>
      </c>
      <c r="D863" s="101">
        <v>17.2</v>
      </c>
      <c r="E863" s="101">
        <v>0</v>
      </c>
      <c r="F863" s="101">
        <v>0.9</v>
      </c>
      <c r="G863" s="101">
        <v>0</v>
      </c>
      <c r="H863" s="101">
        <v>0</v>
      </c>
      <c r="I863" s="101">
        <v>4.2</v>
      </c>
      <c r="J863" s="70">
        <v>0.01</v>
      </c>
    </row>
    <row r="864" spans="1:10" ht="15" customHeight="1" x14ac:dyDescent="0.3">
      <c r="A864" s="70" t="s">
        <v>4649</v>
      </c>
      <c r="B864" s="70" t="s">
        <v>4650</v>
      </c>
      <c r="C864" s="101">
        <v>135</v>
      </c>
      <c r="D864" s="101">
        <v>123.5</v>
      </c>
      <c r="E864" s="101">
        <v>0.6</v>
      </c>
      <c r="F864" s="101">
        <v>4</v>
      </c>
      <c r="G864" s="101">
        <v>2.2999999999999998</v>
      </c>
      <c r="H864" s="101">
        <v>7.3</v>
      </c>
      <c r="I864" s="101">
        <v>4.2</v>
      </c>
      <c r="J864" s="70">
        <v>0.01</v>
      </c>
    </row>
    <row r="865" spans="1:10" ht="15" customHeight="1" x14ac:dyDescent="0.3">
      <c r="A865" s="70" t="s">
        <v>4651</v>
      </c>
      <c r="B865" s="70" t="s">
        <v>4652</v>
      </c>
      <c r="C865" s="101">
        <v>9.8000000000000007</v>
      </c>
      <c r="D865" s="101">
        <v>14.1</v>
      </c>
      <c r="E865" s="101">
        <v>21.5</v>
      </c>
      <c r="F865" s="101">
        <v>1.1000000000000001</v>
      </c>
      <c r="G865" s="101">
        <v>0.9</v>
      </c>
      <c r="H865" s="101">
        <v>0.4</v>
      </c>
      <c r="I865" s="101">
        <v>4.3</v>
      </c>
      <c r="J865" s="70">
        <v>0</v>
      </c>
    </row>
    <row r="866" spans="1:10" ht="15" customHeight="1" x14ac:dyDescent="0.3">
      <c r="A866" s="70" t="s">
        <v>4653</v>
      </c>
      <c r="B866" s="70" t="s">
        <v>4420</v>
      </c>
      <c r="C866" s="101">
        <v>3.5</v>
      </c>
      <c r="D866" s="101">
        <v>7.5</v>
      </c>
      <c r="E866" s="101">
        <v>0</v>
      </c>
      <c r="F866" s="101">
        <v>0</v>
      </c>
      <c r="G866" s="101">
        <v>0</v>
      </c>
      <c r="H866" s="101">
        <v>0</v>
      </c>
      <c r="I866" s="101">
        <v>4.3</v>
      </c>
      <c r="J866" s="70">
        <v>0</v>
      </c>
    </row>
    <row r="867" spans="1:10" ht="15" customHeight="1" x14ac:dyDescent="0.3">
      <c r="A867" s="70" t="s">
        <v>4654</v>
      </c>
      <c r="B867" s="70" t="s">
        <v>3351</v>
      </c>
      <c r="C867" s="101">
        <v>3.4</v>
      </c>
      <c r="D867" s="101">
        <v>3</v>
      </c>
      <c r="E867" s="101">
        <v>5.2</v>
      </c>
      <c r="F867" s="101">
        <v>0</v>
      </c>
      <c r="G867" s="101">
        <v>0</v>
      </c>
      <c r="H867" s="101">
        <v>0</v>
      </c>
      <c r="I867" s="101">
        <v>4.4000000000000004</v>
      </c>
      <c r="J867" s="70">
        <v>0</v>
      </c>
    </row>
    <row r="868" spans="1:10" ht="15" customHeight="1" x14ac:dyDescent="0.3">
      <c r="A868" s="70" t="s">
        <v>4655</v>
      </c>
      <c r="B868" s="70" t="s">
        <v>4656</v>
      </c>
      <c r="C868" s="101">
        <v>13</v>
      </c>
      <c r="D868" s="101">
        <v>8</v>
      </c>
      <c r="E868" s="101">
        <v>17.100000000000001</v>
      </c>
      <c r="F868" s="101">
        <v>0.2</v>
      </c>
      <c r="G868" s="101">
        <v>1.3</v>
      </c>
      <c r="H868" s="101">
        <v>0</v>
      </c>
      <c r="I868" s="101">
        <v>4.5</v>
      </c>
      <c r="J868" s="70">
        <v>0</v>
      </c>
    </row>
    <row r="869" spans="1:10" ht="15" customHeight="1" x14ac:dyDescent="0.3">
      <c r="A869" s="70" t="s">
        <v>4657</v>
      </c>
      <c r="B869" s="70" t="s">
        <v>3971</v>
      </c>
      <c r="C869" s="101">
        <v>23.3</v>
      </c>
      <c r="D869" s="101">
        <v>32.299999999999997</v>
      </c>
      <c r="E869" s="101">
        <v>0.1</v>
      </c>
      <c r="F869" s="101">
        <v>0.9</v>
      </c>
      <c r="G869" s="101">
        <v>1.3</v>
      </c>
      <c r="H869" s="101">
        <v>0</v>
      </c>
      <c r="I869" s="101">
        <v>4.5</v>
      </c>
      <c r="J869" s="70">
        <v>0.01</v>
      </c>
    </row>
    <row r="870" spans="1:10" ht="15" customHeight="1" x14ac:dyDescent="0.3">
      <c r="A870" s="70" t="s">
        <v>4658</v>
      </c>
      <c r="B870" s="70" t="s">
        <v>4659</v>
      </c>
      <c r="C870" s="101">
        <v>9</v>
      </c>
      <c r="D870" s="101">
        <v>18.2</v>
      </c>
      <c r="E870" s="101">
        <v>4.2</v>
      </c>
      <c r="F870" s="101">
        <v>0.2</v>
      </c>
      <c r="G870" s="101">
        <v>0.8</v>
      </c>
      <c r="H870" s="101">
        <v>0</v>
      </c>
      <c r="I870" s="101">
        <v>4.5999999999999996</v>
      </c>
      <c r="J870" s="70">
        <v>0</v>
      </c>
    </row>
    <row r="871" spans="1:10" ht="15" customHeight="1" x14ac:dyDescent="0.3">
      <c r="A871" s="70" t="s">
        <v>4660</v>
      </c>
      <c r="B871" s="70" t="s">
        <v>4661</v>
      </c>
      <c r="C871" s="101">
        <v>7.3</v>
      </c>
      <c r="D871" s="101">
        <v>4.8</v>
      </c>
      <c r="E871" s="101">
        <v>3.4</v>
      </c>
      <c r="F871" s="101">
        <v>0</v>
      </c>
      <c r="G871" s="101">
        <v>0</v>
      </c>
      <c r="H871" s="101">
        <v>0</v>
      </c>
      <c r="I871" s="101">
        <v>4.8</v>
      </c>
      <c r="J871" s="70">
        <v>0</v>
      </c>
    </row>
    <row r="872" spans="1:10" ht="15" customHeight="1" x14ac:dyDescent="0.3">
      <c r="A872" s="70" t="s">
        <v>4662</v>
      </c>
      <c r="B872" s="70" t="s">
        <v>4663</v>
      </c>
      <c r="C872" s="101">
        <v>125.7</v>
      </c>
      <c r="D872" s="101">
        <v>656.4</v>
      </c>
      <c r="E872" s="101">
        <v>749.4</v>
      </c>
      <c r="F872" s="101">
        <v>24.4</v>
      </c>
      <c r="G872" s="101">
        <v>26.5</v>
      </c>
      <c r="H872" s="101">
        <v>4.9000000000000004</v>
      </c>
      <c r="I872" s="101">
        <v>4.8</v>
      </c>
      <c r="J872" s="70">
        <v>0</v>
      </c>
    </row>
    <row r="873" spans="1:10" ht="15" customHeight="1" x14ac:dyDescent="0.3">
      <c r="A873" s="70" t="s">
        <v>4664</v>
      </c>
      <c r="B873" s="70" t="s">
        <v>4665</v>
      </c>
      <c r="C873" s="101">
        <v>106.4</v>
      </c>
      <c r="D873" s="101">
        <v>11.7</v>
      </c>
      <c r="E873" s="101">
        <v>15</v>
      </c>
      <c r="F873" s="101">
        <v>0</v>
      </c>
      <c r="G873" s="101">
        <v>1.5</v>
      </c>
      <c r="H873" s="101">
        <v>3</v>
      </c>
      <c r="I873" s="101">
        <v>4.8</v>
      </c>
      <c r="J873" s="70">
        <v>0</v>
      </c>
    </row>
    <row r="874" spans="1:10" ht="15" customHeight="1" x14ac:dyDescent="0.3">
      <c r="A874" s="70" t="s">
        <v>4666</v>
      </c>
      <c r="B874" s="70" t="s">
        <v>4667</v>
      </c>
      <c r="C874" s="101">
        <v>35.299999999999997</v>
      </c>
      <c r="D874" s="101">
        <v>22.7</v>
      </c>
      <c r="E874" s="101">
        <v>0</v>
      </c>
      <c r="F874" s="101">
        <v>0.4</v>
      </c>
      <c r="G874" s="101">
        <v>1.2</v>
      </c>
      <c r="H874" s="101">
        <v>0</v>
      </c>
      <c r="I874" s="101">
        <v>5</v>
      </c>
      <c r="J874" s="70">
        <v>0.01</v>
      </c>
    </row>
    <row r="875" spans="1:10" ht="15" customHeight="1" x14ac:dyDescent="0.3">
      <c r="A875" s="70" t="s">
        <v>4668</v>
      </c>
      <c r="B875" s="70" t="s">
        <v>4616</v>
      </c>
      <c r="C875" s="101">
        <v>4.4000000000000004</v>
      </c>
      <c r="D875" s="101">
        <v>3.5</v>
      </c>
      <c r="E875" s="101">
        <v>9.8000000000000007</v>
      </c>
      <c r="F875" s="101">
        <v>0</v>
      </c>
      <c r="G875" s="101">
        <v>0</v>
      </c>
      <c r="H875" s="101">
        <v>0</v>
      </c>
      <c r="I875" s="101">
        <v>5</v>
      </c>
      <c r="J875" s="70">
        <v>0</v>
      </c>
    </row>
    <row r="876" spans="1:10" ht="15" customHeight="1" x14ac:dyDescent="0.3">
      <c r="A876" s="70" t="s">
        <v>4669</v>
      </c>
      <c r="B876" s="70" t="s">
        <v>4670</v>
      </c>
      <c r="C876" s="101">
        <v>52.7</v>
      </c>
      <c r="D876" s="101">
        <v>10.7</v>
      </c>
      <c r="E876" s="101">
        <v>22.9</v>
      </c>
      <c r="F876" s="101">
        <v>1.1000000000000001</v>
      </c>
      <c r="G876" s="101">
        <v>0.8</v>
      </c>
      <c r="H876" s="101">
        <v>0.8</v>
      </c>
      <c r="I876" s="101">
        <v>5</v>
      </c>
      <c r="J876" s="70">
        <v>0</v>
      </c>
    </row>
    <row r="877" spans="1:10" ht="15" customHeight="1" x14ac:dyDescent="0.3">
      <c r="A877" s="70" t="s">
        <v>4671</v>
      </c>
      <c r="B877" s="70" t="s">
        <v>4672</v>
      </c>
      <c r="C877" s="101">
        <v>9.5</v>
      </c>
      <c r="D877" s="101">
        <v>7.2</v>
      </c>
      <c r="E877" s="101">
        <v>1.6</v>
      </c>
      <c r="F877" s="101">
        <v>0</v>
      </c>
      <c r="G877" s="101">
        <v>0</v>
      </c>
      <c r="H877" s="101">
        <v>0</v>
      </c>
      <c r="I877" s="101">
        <v>5</v>
      </c>
      <c r="J877" s="70">
        <v>0</v>
      </c>
    </row>
    <row r="878" spans="1:10" ht="15" customHeight="1" x14ac:dyDescent="0.3">
      <c r="A878" s="70" t="s">
        <v>4673</v>
      </c>
      <c r="B878" s="70" t="s">
        <v>4674</v>
      </c>
      <c r="C878" s="101">
        <v>139.69999999999999</v>
      </c>
      <c r="D878" s="101">
        <v>202.9</v>
      </c>
      <c r="E878" s="101">
        <v>1.5</v>
      </c>
      <c r="F878" s="101">
        <v>4.2</v>
      </c>
      <c r="G878" s="101">
        <v>5.2</v>
      </c>
      <c r="H878" s="101">
        <v>0</v>
      </c>
      <c r="I878" s="101">
        <v>5.2</v>
      </c>
      <c r="J878" s="70">
        <v>0.01</v>
      </c>
    </row>
    <row r="879" spans="1:10" ht="15" customHeight="1" x14ac:dyDescent="0.3">
      <c r="A879" s="70" t="s">
        <v>4675</v>
      </c>
      <c r="B879" s="70" t="s">
        <v>4616</v>
      </c>
      <c r="C879" s="101">
        <v>8.6</v>
      </c>
      <c r="D879" s="101">
        <v>4.9000000000000004</v>
      </c>
      <c r="E879" s="101">
        <v>8.9</v>
      </c>
      <c r="F879" s="101">
        <v>0</v>
      </c>
      <c r="G879" s="101">
        <v>0</v>
      </c>
      <c r="H879" s="101">
        <v>0</v>
      </c>
      <c r="I879" s="101">
        <v>5.3</v>
      </c>
      <c r="J879" s="70">
        <v>0</v>
      </c>
    </row>
    <row r="880" spans="1:10" ht="15" customHeight="1" x14ac:dyDescent="0.3">
      <c r="A880" s="70" t="s">
        <v>4676</v>
      </c>
      <c r="B880" s="70" t="s">
        <v>3071</v>
      </c>
      <c r="C880" s="101">
        <v>14.9</v>
      </c>
      <c r="D880" s="101">
        <v>14.7</v>
      </c>
      <c r="E880" s="101">
        <v>0</v>
      </c>
      <c r="F880" s="101">
        <v>0.2</v>
      </c>
      <c r="G880" s="101">
        <v>0</v>
      </c>
      <c r="H880" s="101">
        <v>0</v>
      </c>
      <c r="I880" s="101">
        <v>5.3</v>
      </c>
      <c r="J880" s="70">
        <v>0</v>
      </c>
    </row>
    <row r="881" spans="1:10" ht="15" customHeight="1" x14ac:dyDescent="0.3">
      <c r="A881" s="70" t="s">
        <v>4677</v>
      </c>
      <c r="B881" s="70" t="s">
        <v>4678</v>
      </c>
      <c r="C881" s="101">
        <v>8</v>
      </c>
      <c r="D881" s="101">
        <v>11.4</v>
      </c>
      <c r="E881" s="101">
        <v>3.6</v>
      </c>
      <c r="F881" s="101">
        <v>0</v>
      </c>
      <c r="G881" s="101">
        <v>0</v>
      </c>
      <c r="H881" s="101">
        <v>0</v>
      </c>
      <c r="I881" s="101">
        <v>5.3</v>
      </c>
      <c r="J881" s="70">
        <v>0</v>
      </c>
    </row>
    <row r="882" spans="1:10" ht="15" customHeight="1" x14ac:dyDescent="0.3">
      <c r="A882" s="70" t="s">
        <v>4679</v>
      </c>
      <c r="B882" s="70" t="s">
        <v>4680</v>
      </c>
      <c r="C882" s="101">
        <v>11.3</v>
      </c>
      <c r="D882" s="101">
        <v>13.1</v>
      </c>
      <c r="E882" s="101">
        <v>7.5</v>
      </c>
      <c r="F882" s="101">
        <v>0</v>
      </c>
      <c r="G882" s="101">
        <v>0</v>
      </c>
      <c r="H882" s="101">
        <v>0</v>
      </c>
      <c r="I882" s="101">
        <v>5.8</v>
      </c>
      <c r="J882" s="70">
        <v>0</v>
      </c>
    </row>
    <row r="883" spans="1:10" ht="15" customHeight="1" x14ac:dyDescent="0.3">
      <c r="A883" s="70" t="s">
        <v>4681</v>
      </c>
      <c r="B883" s="70" t="s">
        <v>3071</v>
      </c>
      <c r="C883" s="101">
        <v>0</v>
      </c>
      <c r="D883" s="101">
        <v>21.3</v>
      </c>
      <c r="E883" s="101">
        <v>11.4</v>
      </c>
      <c r="F883" s="101">
        <v>0</v>
      </c>
      <c r="G883" s="101">
        <v>0</v>
      </c>
      <c r="H883" s="101">
        <v>0</v>
      </c>
      <c r="I883" s="101">
        <v>5.9</v>
      </c>
      <c r="J883" s="70">
        <v>0</v>
      </c>
    </row>
    <row r="884" spans="1:10" ht="15" customHeight="1" x14ac:dyDescent="0.3">
      <c r="A884" s="70" t="s">
        <v>4682</v>
      </c>
      <c r="B884" s="70" t="s">
        <v>4683</v>
      </c>
      <c r="C884" s="101">
        <v>0.3</v>
      </c>
      <c r="D884" s="101">
        <v>23.3</v>
      </c>
      <c r="E884" s="101">
        <v>9.3000000000000007</v>
      </c>
      <c r="F884" s="101">
        <v>0</v>
      </c>
      <c r="G884" s="101">
        <v>0</v>
      </c>
      <c r="H884" s="101">
        <v>0</v>
      </c>
      <c r="I884" s="101">
        <v>5.9</v>
      </c>
      <c r="J884" s="70">
        <v>0</v>
      </c>
    </row>
    <row r="885" spans="1:10" ht="15" customHeight="1" x14ac:dyDescent="0.3">
      <c r="A885" s="70" t="s">
        <v>4684</v>
      </c>
      <c r="B885" s="70" t="s">
        <v>4685</v>
      </c>
      <c r="C885" s="101">
        <v>13.6</v>
      </c>
      <c r="D885" s="101">
        <v>10.199999999999999</v>
      </c>
      <c r="E885" s="101">
        <v>10.199999999999999</v>
      </c>
      <c r="F885" s="101">
        <v>0</v>
      </c>
      <c r="G885" s="101">
        <v>0</v>
      </c>
      <c r="H885" s="101">
        <v>0</v>
      </c>
      <c r="I885" s="101">
        <v>5.9</v>
      </c>
      <c r="J885" s="70">
        <v>0</v>
      </c>
    </row>
    <row r="886" spans="1:10" ht="15" customHeight="1" x14ac:dyDescent="0.3">
      <c r="A886" s="70" t="s">
        <v>4686</v>
      </c>
      <c r="B886" s="70" t="s">
        <v>3071</v>
      </c>
      <c r="C886" s="101">
        <v>15.8</v>
      </c>
      <c r="D886" s="101">
        <v>19.100000000000001</v>
      </c>
      <c r="E886" s="101">
        <v>0</v>
      </c>
      <c r="F886" s="101">
        <v>0</v>
      </c>
      <c r="G886" s="101">
        <v>0</v>
      </c>
      <c r="H886" s="101">
        <v>0</v>
      </c>
      <c r="I886" s="101">
        <v>5.9</v>
      </c>
      <c r="J886" s="70">
        <v>0</v>
      </c>
    </row>
    <row r="887" spans="1:10" ht="15" customHeight="1" x14ac:dyDescent="0.3">
      <c r="A887" s="70" t="s">
        <v>4687</v>
      </c>
      <c r="B887" s="70" t="s">
        <v>4688</v>
      </c>
      <c r="C887" s="101">
        <v>104</v>
      </c>
      <c r="D887" s="101">
        <v>0.8</v>
      </c>
      <c r="E887" s="101">
        <v>0.2</v>
      </c>
      <c r="F887" s="101">
        <v>0.8</v>
      </c>
      <c r="G887" s="101">
        <v>0.5</v>
      </c>
      <c r="H887" s="101">
        <v>0.1</v>
      </c>
      <c r="I887" s="101">
        <v>6</v>
      </c>
      <c r="J887" s="70">
        <v>0</v>
      </c>
    </row>
    <row r="888" spans="1:10" ht="15" customHeight="1" x14ac:dyDescent="0.3">
      <c r="A888" s="70" t="s">
        <v>4689</v>
      </c>
      <c r="B888" s="70" t="s">
        <v>4690</v>
      </c>
      <c r="C888" s="101">
        <v>32</v>
      </c>
      <c r="D888" s="101">
        <v>11</v>
      </c>
      <c r="E888" s="101">
        <v>0</v>
      </c>
      <c r="F888" s="101">
        <v>0</v>
      </c>
      <c r="G888" s="101">
        <v>0</v>
      </c>
      <c r="H888" s="101">
        <v>0</v>
      </c>
      <c r="I888" s="101">
        <v>6.3</v>
      </c>
      <c r="J888" s="70">
        <v>0</v>
      </c>
    </row>
    <row r="889" spans="1:10" ht="15" customHeight="1" x14ac:dyDescent="0.3">
      <c r="A889" s="70" t="s">
        <v>4691</v>
      </c>
      <c r="B889" s="70" t="s">
        <v>4692</v>
      </c>
      <c r="C889" s="101">
        <v>24.2</v>
      </c>
      <c r="D889" s="101">
        <v>23.4</v>
      </c>
      <c r="E889" s="101">
        <v>0</v>
      </c>
      <c r="F889" s="101">
        <v>0</v>
      </c>
      <c r="G889" s="101">
        <v>0</v>
      </c>
      <c r="H889" s="101">
        <v>0</v>
      </c>
      <c r="I889" s="101">
        <v>6.4</v>
      </c>
      <c r="J889" s="70">
        <v>0</v>
      </c>
    </row>
    <row r="890" spans="1:10" ht="15" customHeight="1" thickBot="1" x14ac:dyDescent="0.35">
      <c r="A890" s="71" t="s">
        <v>4693</v>
      </c>
      <c r="B890" s="71" t="s">
        <v>4694</v>
      </c>
      <c r="C890" s="102">
        <v>465.3</v>
      </c>
      <c r="D890" s="102">
        <v>41.9</v>
      </c>
      <c r="E890" s="102">
        <v>22.6</v>
      </c>
      <c r="F890" s="102">
        <v>2.4</v>
      </c>
      <c r="G890" s="102">
        <v>2.1</v>
      </c>
      <c r="H890" s="102">
        <v>1.6</v>
      </c>
      <c r="I890" s="102">
        <v>6.4</v>
      </c>
      <c r="J890" s="71">
        <v>0</v>
      </c>
    </row>
  </sheetData>
  <mergeCells count="2">
    <mergeCell ref="A23:J23"/>
    <mergeCell ref="A1:J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439"/>
  <sheetViews>
    <sheetView workbookViewId="0">
      <selection activeCell="F17" sqref="F17"/>
    </sheetView>
  </sheetViews>
  <sheetFormatPr defaultColWidth="8.75" defaultRowHeight="14" x14ac:dyDescent="0.3"/>
  <cols>
    <col min="1" max="16384" width="8.75" style="18"/>
  </cols>
  <sheetData>
    <row r="1" spans="1:1" ht="30.65" customHeight="1" x14ac:dyDescent="0.3">
      <c r="A1" s="42" t="s">
        <v>5305</v>
      </c>
    </row>
    <row r="2" spans="1:1" x14ac:dyDescent="0.3">
      <c r="A2" s="18" t="s">
        <v>859</v>
      </c>
    </row>
    <row r="3" spans="1:1" x14ac:dyDescent="0.3">
      <c r="A3" s="18" t="s">
        <v>860</v>
      </c>
    </row>
    <row r="4" spans="1:1" x14ac:dyDescent="0.3">
      <c r="A4" s="18" t="s">
        <v>861</v>
      </c>
    </row>
    <row r="5" spans="1:1" x14ac:dyDescent="0.3">
      <c r="A5" s="18" t="s">
        <v>862</v>
      </c>
    </row>
    <row r="6" spans="1:1" x14ac:dyDescent="0.3">
      <c r="A6" s="18" t="s">
        <v>863</v>
      </c>
    </row>
    <row r="7" spans="1:1" x14ac:dyDescent="0.3">
      <c r="A7" s="18" t="s">
        <v>864</v>
      </c>
    </row>
    <row r="8" spans="1:1" x14ac:dyDescent="0.3">
      <c r="A8" s="18" t="s">
        <v>865</v>
      </c>
    </row>
    <row r="9" spans="1:1" x14ac:dyDescent="0.3">
      <c r="A9" s="18" t="s">
        <v>866</v>
      </c>
    </row>
    <row r="10" spans="1:1" x14ac:dyDescent="0.3">
      <c r="A10" s="18" t="s">
        <v>867</v>
      </c>
    </row>
    <row r="11" spans="1:1" x14ac:dyDescent="0.3">
      <c r="A11" s="18" t="s">
        <v>868</v>
      </c>
    </row>
    <row r="12" spans="1:1" x14ac:dyDescent="0.3">
      <c r="A12" s="18" t="s">
        <v>869</v>
      </c>
    </row>
    <row r="13" spans="1:1" x14ac:dyDescent="0.3">
      <c r="A13" s="18" t="s">
        <v>870</v>
      </c>
    </row>
    <row r="14" spans="1:1" x14ac:dyDescent="0.3">
      <c r="A14" s="18" t="s">
        <v>871</v>
      </c>
    </row>
    <row r="15" spans="1:1" x14ac:dyDescent="0.3">
      <c r="A15" s="18" t="s">
        <v>872</v>
      </c>
    </row>
    <row r="16" spans="1:1" x14ac:dyDescent="0.3">
      <c r="A16" s="18" t="s">
        <v>873</v>
      </c>
    </row>
    <row r="17" spans="1:1" x14ac:dyDescent="0.3">
      <c r="A17" s="18" t="s">
        <v>874</v>
      </c>
    </row>
    <row r="18" spans="1:1" x14ac:dyDescent="0.3">
      <c r="A18" s="18" t="s">
        <v>875</v>
      </c>
    </row>
    <row r="19" spans="1:1" x14ac:dyDescent="0.3">
      <c r="A19" s="18" t="s">
        <v>876</v>
      </c>
    </row>
    <row r="20" spans="1:1" x14ac:dyDescent="0.3">
      <c r="A20" s="18" t="s">
        <v>877</v>
      </c>
    </row>
    <row r="21" spans="1:1" x14ac:dyDescent="0.3">
      <c r="A21" s="18" t="s">
        <v>878</v>
      </c>
    </row>
    <row r="22" spans="1:1" x14ac:dyDescent="0.3">
      <c r="A22" s="18" t="s">
        <v>879</v>
      </c>
    </row>
    <row r="23" spans="1:1" x14ac:dyDescent="0.3">
      <c r="A23" s="18" t="s">
        <v>878</v>
      </c>
    </row>
    <row r="24" spans="1:1" x14ac:dyDescent="0.3">
      <c r="A24" s="18" t="s">
        <v>880</v>
      </c>
    </row>
    <row r="25" spans="1:1" x14ac:dyDescent="0.3">
      <c r="A25" s="18" t="s">
        <v>881</v>
      </c>
    </row>
    <row r="26" spans="1:1" x14ac:dyDescent="0.3">
      <c r="A26" s="18" t="s">
        <v>882</v>
      </c>
    </row>
    <row r="27" spans="1:1" x14ac:dyDescent="0.3">
      <c r="A27" s="18" t="s">
        <v>883</v>
      </c>
    </row>
    <row r="28" spans="1:1" x14ac:dyDescent="0.3">
      <c r="A28" s="18" t="s">
        <v>884</v>
      </c>
    </row>
    <row r="29" spans="1:1" x14ac:dyDescent="0.3">
      <c r="A29" s="18" t="s">
        <v>885</v>
      </c>
    </row>
    <row r="30" spans="1:1" x14ac:dyDescent="0.3">
      <c r="A30" s="18" t="s">
        <v>886</v>
      </c>
    </row>
    <row r="31" spans="1:1" x14ac:dyDescent="0.3">
      <c r="A31" s="18" t="s">
        <v>887</v>
      </c>
    </row>
    <row r="32" spans="1:1" x14ac:dyDescent="0.3">
      <c r="A32" s="18" t="s">
        <v>888</v>
      </c>
    </row>
    <row r="33" spans="1:1" x14ac:dyDescent="0.3">
      <c r="A33" s="18" t="s">
        <v>889</v>
      </c>
    </row>
    <row r="34" spans="1:1" x14ac:dyDescent="0.3">
      <c r="A34" s="18" t="s">
        <v>890</v>
      </c>
    </row>
    <row r="35" spans="1:1" x14ac:dyDescent="0.3">
      <c r="A35" s="18" t="s">
        <v>891</v>
      </c>
    </row>
    <row r="36" spans="1:1" x14ac:dyDescent="0.3">
      <c r="A36" s="18" t="s">
        <v>892</v>
      </c>
    </row>
    <row r="37" spans="1:1" x14ac:dyDescent="0.3">
      <c r="A37" s="18" t="s">
        <v>893</v>
      </c>
    </row>
    <row r="38" spans="1:1" x14ac:dyDescent="0.3">
      <c r="A38" s="18" t="s">
        <v>894</v>
      </c>
    </row>
    <row r="39" spans="1:1" x14ac:dyDescent="0.3">
      <c r="A39" s="18" t="s">
        <v>895</v>
      </c>
    </row>
    <row r="40" spans="1:1" x14ac:dyDescent="0.3">
      <c r="A40" s="18" t="s">
        <v>896</v>
      </c>
    </row>
    <row r="41" spans="1:1" x14ac:dyDescent="0.3">
      <c r="A41" s="18" t="s">
        <v>897</v>
      </c>
    </row>
    <row r="42" spans="1:1" x14ac:dyDescent="0.3">
      <c r="A42" s="18" t="s">
        <v>898</v>
      </c>
    </row>
    <row r="43" spans="1:1" x14ac:dyDescent="0.3">
      <c r="A43" s="18" t="s">
        <v>899</v>
      </c>
    </row>
    <row r="44" spans="1:1" x14ac:dyDescent="0.3">
      <c r="A44" s="18" t="s">
        <v>900</v>
      </c>
    </row>
    <row r="45" spans="1:1" x14ac:dyDescent="0.3">
      <c r="A45" s="18" t="s">
        <v>901</v>
      </c>
    </row>
    <row r="46" spans="1:1" x14ac:dyDescent="0.3">
      <c r="A46" s="18" t="s">
        <v>902</v>
      </c>
    </row>
    <row r="47" spans="1:1" x14ac:dyDescent="0.3">
      <c r="A47" s="18" t="s">
        <v>903</v>
      </c>
    </row>
    <row r="48" spans="1:1" x14ac:dyDescent="0.3">
      <c r="A48" s="18" t="s">
        <v>904</v>
      </c>
    </row>
    <row r="49" spans="1:1" x14ac:dyDescent="0.3">
      <c r="A49" s="18" t="s">
        <v>905</v>
      </c>
    </row>
    <row r="50" spans="1:1" x14ac:dyDescent="0.3">
      <c r="A50" s="18" t="s">
        <v>906</v>
      </c>
    </row>
    <row r="51" spans="1:1" x14ac:dyDescent="0.3">
      <c r="A51" s="18" t="s">
        <v>907</v>
      </c>
    </row>
    <row r="52" spans="1:1" x14ac:dyDescent="0.3">
      <c r="A52" s="18" t="s">
        <v>908</v>
      </c>
    </row>
    <row r="53" spans="1:1" x14ac:dyDescent="0.3">
      <c r="A53" s="18" t="s">
        <v>909</v>
      </c>
    </row>
    <row r="54" spans="1:1" x14ac:dyDescent="0.3">
      <c r="A54" s="18" t="s">
        <v>910</v>
      </c>
    </row>
    <row r="55" spans="1:1" x14ac:dyDescent="0.3">
      <c r="A55" s="18" t="s">
        <v>911</v>
      </c>
    </row>
    <row r="56" spans="1:1" x14ac:dyDescent="0.3">
      <c r="A56" s="18" t="s">
        <v>912</v>
      </c>
    </row>
    <row r="57" spans="1:1" x14ac:dyDescent="0.3">
      <c r="A57" s="18" t="s">
        <v>913</v>
      </c>
    </row>
    <row r="58" spans="1:1" x14ac:dyDescent="0.3">
      <c r="A58" s="18" t="s">
        <v>914</v>
      </c>
    </row>
    <row r="59" spans="1:1" x14ac:dyDescent="0.3">
      <c r="A59" s="18" t="s">
        <v>915</v>
      </c>
    </row>
    <row r="60" spans="1:1" x14ac:dyDescent="0.3">
      <c r="A60" s="18" t="s">
        <v>916</v>
      </c>
    </row>
    <row r="61" spans="1:1" x14ac:dyDescent="0.3">
      <c r="A61" s="18" t="s">
        <v>917</v>
      </c>
    </row>
    <row r="62" spans="1:1" x14ac:dyDescent="0.3">
      <c r="A62" s="18" t="s">
        <v>918</v>
      </c>
    </row>
    <row r="63" spans="1:1" x14ac:dyDescent="0.3">
      <c r="A63" s="18" t="s">
        <v>919</v>
      </c>
    </row>
    <row r="64" spans="1:1" x14ac:dyDescent="0.3">
      <c r="A64" s="18" t="s">
        <v>920</v>
      </c>
    </row>
    <row r="65" spans="1:1" x14ac:dyDescent="0.3">
      <c r="A65" s="18" t="s">
        <v>921</v>
      </c>
    </row>
    <row r="66" spans="1:1" x14ac:dyDescent="0.3">
      <c r="A66" s="18" t="s">
        <v>922</v>
      </c>
    </row>
    <row r="67" spans="1:1" x14ac:dyDescent="0.3">
      <c r="A67" s="18" t="s">
        <v>923</v>
      </c>
    </row>
    <row r="68" spans="1:1" x14ac:dyDescent="0.3">
      <c r="A68" s="18" t="s">
        <v>924</v>
      </c>
    </row>
    <row r="69" spans="1:1" x14ac:dyDescent="0.3">
      <c r="A69" s="18" t="s">
        <v>925</v>
      </c>
    </row>
    <row r="70" spans="1:1" x14ac:dyDescent="0.3">
      <c r="A70" s="18" t="s">
        <v>926</v>
      </c>
    </row>
    <row r="71" spans="1:1" x14ac:dyDescent="0.3">
      <c r="A71" s="18" t="s">
        <v>927</v>
      </c>
    </row>
    <row r="72" spans="1:1" x14ac:dyDescent="0.3">
      <c r="A72" s="18" t="s">
        <v>928</v>
      </c>
    </row>
    <row r="73" spans="1:1" x14ac:dyDescent="0.3">
      <c r="A73" s="18" t="s">
        <v>929</v>
      </c>
    </row>
    <row r="74" spans="1:1" x14ac:dyDescent="0.3">
      <c r="A74" s="18" t="s">
        <v>930</v>
      </c>
    </row>
    <row r="75" spans="1:1" x14ac:dyDescent="0.3">
      <c r="A75" s="18" t="s">
        <v>931</v>
      </c>
    </row>
    <row r="76" spans="1:1" x14ac:dyDescent="0.3">
      <c r="A76" s="18" t="s">
        <v>932</v>
      </c>
    </row>
    <row r="77" spans="1:1" x14ac:dyDescent="0.3">
      <c r="A77" s="18" t="s">
        <v>933</v>
      </c>
    </row>
    <row r="78" spans="1:1" x14ac:dyDescent="0.3">
      <c r="A78" s="18" t="s">
        <v>934</v>
      </c>
    </row>
    <row r="79" spans="1:1" x14ac:dyDescent="0.3">
      <c r="A79" s="18" t="s">
        <v>935</v>
      </c>
    </row>
    <row r="80" spans="1:1" x14ac:dyDescent="0.3">
      <c r="A80" s="18" t="s">
        <v>936</v>
      </c>
    </row>
    <row r="81" spans="1:1" x14ac:dyDescent="0.3">
      <c r="A81" s="18" t="s">
        <v>937</v>
      </c>
    </row>
    <row r="82" spans="1:1" x14ac:dyDescent="0.3">
      <c r="A82" s="18" t="s">
        <v>938</v>
      </c>
    </row>
    <row r="83" spans="1:1" x14ac:dyDescent="0.3">
      <c r="A83" s="18" t="s">
        <v>939</v>
      </c>
    </row>
    <row r="84" spans="1:1" x14ac:dyDescent="0.3">
      <c r="A84" s="18" t="s">
        <v>940</v>
      </c>
    </row>
    <row r="85" spans="1:1" x14ac:dyDescent="0.3">
      <c r="A85" s="18" t="s">
        <v>941</v>
      </c>
    </row>
    <row r="86" spans="1:1" x14ac:dyDescent="0.3">
      <c r="A86" s="18" t="s">
        <v>942</v>
      </c>
    </row>
    <row r="87" spans="1:1" x14ac:dyDescent="0.3">
      <c r="A87" s="18" t="s">
        <v>943</v>
      </c>
    </row>
    <row r="88" spans="1:1" x14ac:dyDescent="0.3">
      <c r="A88" s="18" t="s">
        <v>944</v>
      </c>
    </row>
    <row r="89" spans="1:1" x14ac:dyDescent="0.3">
      <c r="A89" s="18" t="s">
        <v>945</v>
      </c>
    </row>
    <row r="90" spans="1:1" x14ac:dyDescent="0.3">
      <c r="A90" s="18" t="s">
        <v>946</v>
      </c>
    </row>
    <row r="91" spans="1:1" x14ac:dyDescent="0.3">
      <c r="A91" s="18" t="s">
        <v>947</v>
      </c>
    </row>
    <row r="92" spans="1:1" x14ac:dyDescent="0.3">
      <c r="A92" s="18" t="s">
        <v>948</v>
      </c>
    </row>
    <row r="93" spans="1:1" x14ac:dyDescent="0.3">
      <c r="A93" s="18" t="s">
        <v>949</v>
      </c>
    </row>
    <row r="94" spans="1:1" x14ac:dyDescent="0.3">
      <c r="A94" s="18" t="s">
        <v>950</v>
      </c>
    </row>
    <row r="95" spans="1:1" x14ac:dyDescent="0.3">
      <c r="A95" s="18" t="s">
        <v>951</v>
      </c>
    </row>
    <row r="96" spans="1:1" x14ac:dyDescent="0.3">
      <c r="A96" s="18" t="s">
        <v>952</v>
      </c>
    </row>
    <row r="97" spans="1:1" x14ac:dyDescent="0.3">
      <c r="A97" s="18" t="s">
        <v>953</v>
      </c>
    </row>
    <row r="98" spans="1:1" x14ac:dyDescent="0.3">
      <c r="A98" s="18" t="s">
        <v>954</v>
      </c>
    </row>
    <row r="99" spans="1:1" x14ac:dyDescent="0.3">
      <c r="A99" s="18" t="s">
        <v>955</v>
      </c>
    </row>
    <row r="100" spans="1:1" x14ac:dyDescent="0.3">
      <c r="A100" s="18" t="s">
        <v>956</v>
      </c>
    </row>
    <row r="101" spans="1:1" x14ac:dyDescent="0.3">
      <c r="A101" s="18" t="s">
        <v>957</v>
      </c>
    </row>
    <row r="102" spans="1:1" x14ac:dyDescent="0.3">
      <c r="A102" s="18" t="s">
        <v>958</v>
      </c>
    </row>
    <row r="103" spans="1:1" x14ac:dyDescent="0.3">
      <c r="A103" s="18" t="s">
        <v>959</v>
      </c>
    </row>
    <row r="104" spans="1:1" x14ac:dyDescent="0.3">
      <c r="A104" s="18" t="s">
        <v>960</v>
      </c>
    </row>
    <row r="105" spans="1:1" x14ac:dyDescent="0.3">
      <c r="A105" s="18" t="s">
        <v>961</v>
      </c>
    </row>
    <row r="106" spans="1:1" x14ac:dyDescent="0.3">
      <c r="A106" s="18" t="s">
        <v>962</v>
      </c>
    </row>
    <row r="107" spans="1:1" x14ac:dyDescent="0.3">
      <c r="A107" s="18" t="s">
        <v>963</v>
      </c>
    </row>
    <row r="108" spans="1:1" x14ac:dyDescent="0.3">
      <c r="A108" s="18" t="s">
        <v>964</v>
      </c>
    </row>
    <row r="109" spans="1:1" x14ac:dyDescent="0.3">
      <c r="A109" s="18" t="s">
        <v>965</v>
      </c>
    </row>
    <row r="110" spans="1:1" x14ac:dyDescent="0.3">
      <c r="A110" s="18" t="s">
        <v>966</v>
      </c>
    </row>
    <row r="111" spans="1:1" x14ac:dyDescent="0.3">
      <c r="A111" s="18" t="s">
        <v>967</v>
      </c>
    </row>
    <row r="112" spans="1:1" x14ac:dyDescent="0.3">
      <c r="A112" s="18" t="s">
        <v>968</v>
      </c>
    </row>
    <row r="113" spans="1:1" x14ac:dyDescent="0.3">
      <c r="A113" s="18" t="s">
        <v>969</v>
      </c>
    </row>
    <row r="114" spans="1:1" x14ac:dyDescent="0.3">
      <c r="A114" s="18" t="s">
        <v>970</v>
      </c>
    </row>
    <row r="115" spans="1:1" x14ac:dyDescent="0.3">
      <c r="A115" s="18" t="s">
        <v>971</v>
      </c>
    </row>
    <row r="116" spans="1:1" x14ac:dyDescent="0.3">
      <c r="A116" s="18" t="s">
        <v>972</v>
      </c>
    </row>
    <row r="117" spans="1:1" x14ac:dyDescent="0.3">
      <c r="A117" s="18" t="s">
        <v>973</v>
      </c>
    </row>
    <row r="118" spans="1:1" x14ac:dyDescent="0.3">
      <c r="A118" s="18" t="s">
        <v>974</v>
      </c>
    </row>
    <row r="119" spans="1:1" x14ac:dyDescent="0.3">
      <c r="A119" s="18" t="s">
        <v>975</v>
      </c>
    </row>
    <row r="120" spans="1:1" x14ac:dyDescent="0.3">
      <c r="A120" s="18" t="s">
        <v>976</v>
      </c>
    </row>
    <row r="121" spans="1:1" x14ac:dyDescent="0.3">
      <c r="A121" s="18" t="s">
        <v>977</v>
      </c>
    </row>
    <row r="122" spans="1:1" x14ac:dyDescent="0.3">
      <c r="A122" s="18" t="s">
        <v>978</v>
      </c>
    </row>
    <row r="123" spans="1:1" x14ac:dyDescent="0.3">
      <c r="A123" s="18" t="s">
        <v>979</v>
      </c>
    </row>
    <row r="124" spans="1:1" x14ac:dyDescent="0.3">
      <c r="A124" s="18" t="s">
        <v>980</v>
      </c>
    </row>
    <row r="125" spans="1:1" x14ac:dyDescent="0.3">
      <c r="A125" s="18" t="s">
        <v>981</v>
      </c>
    </row>
    <row r="126" spans="1:1" x14ac:dyDescent="0.3">
      <c r="A126" s="18" t="s">
        <v>982</v>
      </c>
    </row>
    <row r="127" spans="1:1" x14ac:dyDescent="0.3">
      <c r="A127" s="18" t="s">
        <v>983</v>
      </c>
    </row>
    <row r="128" spans="1:1" x14ac:dyDescent="0.3">
      <c r="A128" s="18" t="s">
        <v>984</v>
      </c>
    </row>
    <row r="129" spans="1:1" x14ac:dyDescent="0.3">
      <c r="A129" s="18" t="s">
        <v>985</v>
      </c>
    </row>
    <row r="130" spans="1:1" x14ac:dyDescent="0.3">
      <c r="A130" s="18" t="s">
        <v>986</v>
      </c>
    </row>
    <row r="131" spans="1:1" x14ac:dyDescent="0.3">
      <c r="A131" s="18" t="s">
        <v>987</v>
      </c>
    </row>
    <row r="132" spans="1:1" x14ac:dyDescent="0.3">
      <c r="A132" s="18" t="s">
        <v>988</v>
      </c>
    </row>
    <row r="133" spans="1:1" x14ac:dyDescent="0.3">
      <c r="A133" s="18" t="s">
        <v>989</v>
      </c>
    </row>
    <row r="134" spans="1:1" x14ac:dyDescent="0.3">
      <c r="A134" s="18" t="s">
        <v>990</v>
      </c>
    </row>
    <row r="135" spans="1:1" x14ac:dyDescent="0.3">
      <c r="A135" s="18" t="s">
        <v>991</v>
      </c>
    </row>
    <row r="136" spans="1:1" x14ac:dyDescent="0.3">
      <c r="A136" s="18" t="s">
        <v>992</v>
      </c>
    </row>
    <row r="137" spans="1:1" x14ac:dyDescent="0.3">
      <c r="A137" s="18" t="s">
        <v>993</v>
      </c>
    </row>
    <row r="138" spans="1:1" x14ac:dyDescent="0.3">
      <c r="A138" s="18" t="s">
        <v>994</v>
      </c>
    </row>
    <row r="139" spans="1:1" x14ac:dyDescent="0.3">
      <c r="A139" s="18" t="s">
        <v>995</v>
      </c>
    </row>
    <row r="140" spans="1:1" x14ac:dyDescent="0.3">
      <c r="A140" s="18" t="s">
        <v>996</v>
      </c>
    </row>
    <row r="141" spans="1:1" x14ac:dyDescent="0.3">
      <c r="A141" s="18" t="s">
        <v>997</v>
      </c>
    </row>
    <row r="142" spans="1:1" x14ac:dyDescent="0.3">
      <c r="A142" s="18" t="s">
        <v>998</v>
      </c>
    </row>
    <row r="143" spans="1:1" x14ac:dyDescent="0.3">
      <c r="A143" s="18" t="s">
        <v>999</v>
      </c>
    </row>
    <row r="144" spans="1:1" x14ac:dyDescent="0.3">
      <c r="A144" s="18" t="s">
        <v>1000</v>
      </c>
    </row>
    <row r="145" spans="1:1" x14ac:dyDescent="0.3">
      <c r="A145" s="18" t="s">
        <v>1001</v>
      </c>
    </row>
    <row r="146" spans="1:1" x14ac:dyDescent="0.3">
      <c r="A146" s="18" t="s">
        <v>1002</v>
      </c>
    </row>
    <row r="147" spans="1:1" x14ac:dyDescent="0.3">
      <c r="A147" s="18" t="s">
        <v>1003</v>
      </c>
    </row>
    <row r="148" spans="1:1" x14ac:dyDescent="0.3">
      <c r="A148" s="18" t="s">
        <v>1004</v>
      </c>
    </row>
    <row r="149" spans="1:1" x14ac:dyDescent="0.3">
      <c r="A149" s="18" t="s">
        <v>1005</v>
      </c>
    </row>
    <row r="150" spans="1:1" x14ac:dyDescent="0.3">
      <c r="A150" s="18" t="s">
        <v>1006</v>
      </c>
    </row>
    <row r="151" spans="1:1" x14ac:dyDescent="0.3">
      <c r="A151" s="18" t="s">
        <v>1007</v>
      </c>
    </row>
    <row r="152" spans="1:1" x14ac:dyDescent="0.3">
      <c r="A152" s="18" t="s">
        <v>1008</v>
      </c>
    </row>
    <row r="153" spans="1:1" x14ac:dyDescent="0.3">
      <c r="A153" s="18" t="s">
        <v>1009</v>
      </c>
    </row>
    <row r="154" spans="1:1" x14ac:dyDescent="0.3">
      <c r="A154" s="18" t="s">
        <v>1010</v>
      </c>
    </row>
    <row r="155" spans="1:1" x14ac:dyDescent="0.3">
      <c r="A155" s="18" t="s">
        <v>1011</v>
      </c>
    </row>
    <row r="156" spans="1:1" x14ac:dyDescent="0.3">
      <c r="A156" s="18" t="s">
        <v>1012</v>
      </c>
    </row>
    <row r="157" spans="1:1" x14ac:dyDescent="0.3">
      <c r="A157" s="18" t="s">
        <v>1013</v>
      </c>
    </row>
    <row r="158" spans="1:1" x14ac:dyDescent="0.3">
      <c r="A158" s="18" t="s">
        <v>1014</v>
      </c>
    </row>
    <row r="159" spans="1:1" x14ac:dyDescent="0.3">
      <c r="A159" s="18" t="s">
        <v>1015</v>
      </c>
    </row>
    <row r="160" spans="1:1" x14ac:dyDescent="0.3">
      <c r="A160" s="18" t="s">
        <v>1016</v>
      </c>
    </row>
    <row r="161" spans="1:1" x14ac:dyDescent="0.3">
      <c r="A161" s="18" t="s">
        <v>1017</v>
      </c>
    </row>
    <row r="162" spans="1:1" x14ac:dyDescent="0.3">
      <c r="A162" s="18" t="s">
        <v>1018</v>
      </c>
    </row>
    <row r="163" spans="1:1" x14ac:dyDescent="0.3">
      <c r="A163" s="18" t="s">
        <v>1019</v>
      </c>
    </row>
    <row r="164" spans="1:1" x14ac:dyDescent="0.3">
      <c r="A164" s="18" t="s">
        <v>1020</v>
      </c>
    </row>
    <row r="165" spans="1:1" x14ac:dyDescent="0.3">
      <c r="A165" s="18" t="s">
        <v>1021</v>
      </c>
    </row>
    <row r="166" spans="1:1" x14ac:dyDescent="0.3">
      <c r="A166" s="18" t="s">
        <v>1022</v>
      </c>
    </row>
    <row r="167" spans="1:1" x14ac:dyDescent="0.3">
      <c r="A167" s="18" t="s">
        <v>1023</v>
      </c>
    </row>
    <row r="168" spans="1:1" x14ac:dyDescent="0.3">
      <c r="A168" s="18" t="s">
        <v>1024</v>
      </c>
    </row>
    <row r="169" spans="1:1" x14ac:dyDescent="0.3">
      <c r="A169" s="18" t="s">
        <v>1025</v>
      </c>
    </row>
    <row r="170" spans="1:1" x14ac:dyDescent="0.3">
      <c r="A170" s="18" t="s">
        <v>1026</v>
      </c>
    </row>
    <row r="171" spans="1:1" x14ac:dyDescent="0.3">
      <c r="A171" s="18" t="s">
        <v>1027</v>
      </c>
    </row>
    <row r="172" spans="1:1" x14ac:dyDescent="0.3">
      <c r="A172" s="18" t="s">
        <v>1028</v>
      </c>
    </row>
    <row r="173" spans="1:1" x14ac:dyDescent="0.3">
      <c r="A173" s="18" t="s">
        <v>1029</v>
      </c>
    </row>
    <row r="174" spans="1:1" x14ac:dyDescent="0.3">
      <c r="A174" s="18" t="s">
        <v>1030</v>
      </c>
    </row>
    <row r="175" spans="1:1" x14ac:dyDescent="0.3">
      <c r="A175" s="18" t="s">
        <v>1031</v>
      </c>
    </row>
    <row r="176" spans="1:1" x14ac:dyDescent="0.3">
      <c r="A176" s="18" t="s">
        <v>1032</v>
      </c>
    </row>
    <row r="177" spans="1:1" x14ac:dyDescent="0.3">
      <c r="A177" s="18" t="s">
        <v>1033</v>
      </c>
    </row>
    <row r="178" spans="1:1" x14ac:dyDescent="0.3">
      <c r="A178" s="18" t="s">
        <v>1034</v>
      </c>
    </row>
    <row r="179" spans="1:1" x14ac:dyDescent="0.3">
      <c r="A179" s="18" t="s">
        <v>1035</v>
      </c>
    </row>
    <row r="180" spans="1:1" x14ac:dyDescent="0.3">
      <c r="A180" s="18" t="s">
        <v>1036</v>
      </c>
    </row>
    <row r="181" spans="1:1" x14ac:dyDescent="0.3">
      <c r="A181" s="18" t="s">
        <v>1037</v>
      </c>
    </row>
    <row r="182" spans="1:1" x14ac:dyDescent="0.3">
      <c r="A182" s="18" t="s">
        <v>1038</v>
      </c>
    </row>
    <row r="183" spans="1:1" x14ac:dyDescent="0.3">
      <c r="A183" s="18" t="s">
        <v>1039</v>
      </c>
    </row>
    <row r="184" spans="1:1" x14ac:dyDescent="0.3">
      <c r="A184" s="18" t="s">
        <v>1040</v>
      </c>
    </row>
    <row r="185" spans="1:1" x14ac:dyDescent="0.3">
      <c r="A185" s="18" t="s">
        <v>1041</v>
      </c>
    </row>
    <row r="186" spans="1:1" x14ac:dyDescent="0.3">
      <c r="A186" s="18" t="s">
        <v>1042</v>
      </c>
    </row>
    <row r="187" spans="1:1" x14ac:dyDescent="0.3">
      <c r="A187" s="18" t="s">
        <v>1043</v>
      </c>
    </row>
    <row r="188" spans="1:1" x14ac:dyDescent="0.3">
      <c r="A188" s="18" t="s">
        <v>1044</v>
      </c>
    </row>
    <row r="189" spans="1:1" x14ac:dyDescent="0.3">
      <c r="A189" s="18" t="s">
        <v>1045</v>
      </c>
    </row>
    <row r="190" spans="1:1" x14ac:dyDescent="0.3">
      <c r="A190" s="18" t="s">
        <v>1046</v>
      </c>
    </row>
    <row r="191" spans="1:1" x14ac:dyDescent="0.3">
      <c r="A191" s="18" t="s">
        <v>1047</v>
      </c>
    </row>
    <row r="192" spans="1:1" x14ac:dyDescent="0.3">
      <c r="A192" s="18" t="s">
        <v>1048</v>
      </c>
    </row>
    <row r="193" spans="1:1" x14ac:dyDescent="0.3">
      <c r="A193" s="18" t="s">
        <v>1049</v>
      </c>
    </row>
    <row r="194" spans="1:1" x14ac:dyDescent="0.3">
      <c r="A194" s="18" t="s">
        <v>1050</v>
      </c>
    </row>
    <row r="195" spans="1:1" x14ac:dyDescent="0.3">
      <c r="A195" s="18" t="s">
        <v>1051</v>
      </c>
    </row>
    <row r="196" spans="1:1" x14ac:dyDescent="0.3">
      <c r="A196" s="18" t="s">
        <v>1052</v>
      </c>
    </row>
    <row r="197" spans="1:1" x14ac:dyDescent="0.3">
      <c r="A197" s="18" t="s">
        <v>1053</v>
      </c>
    </row>
    <row r="198" spans="1:1" x14ac:dyDescent="0.3">
      <c r="A198" s="18" t="s">
        <v>1054</v>
      </c>
    </row>
    <row r="199" spans="1:1" x14ac:dyDescent="0.3">
      <c r="A199" s="18" t="s">
        <v>1055</v>
      </c>
    </row>
    <row r="200" spans="1:1" x14ac:dyDescent="0.3">
      <c r="A200" s="18" t="s">
        <v>1056</v>
      </c>
    </row>
    <row r="201" spans="1:1" x14ac:dyDescent="0.3">
      <c r="A201" s="18" t="s">
        <v>1057</v>
      </c>
    </row>
    <row r="202" spans="1:1" x14ac:dyDescent="0.3">
      <c r="A202" s="18" t="s">
        <v>1058</v>
      </c>
    </row>
    <row r="203" spans="1:1" x14ac:dyDescent="0.3">
      <c r="A203" s="18" t="s">
        <v>1059</v>
      </c>
    </row>
    <row r="204" spans="1:1" x14ac:dyDescent="0.3">
      <c r="A204" s="18" t="s">
        <v>1060</v>
      </c>
    </row>
    <row r="205" spans="1:1" x14ac:dyDescent="0.3">
      <c r="A205" s="18" t="s">
        <v>1061</v>
      </c>
    </row>
    <row r="206" spans="1:1" x14ac:dyDescent="0.3">
      <c r="A206" s="18" t="s">
        <v>1062</v>
      </c>
    </row>
    <row r="207" spans="1:1" x14ac:dyDescent="0.3">
      <c r="A207" s="18" t="s">
        <v>1063</v>
      </c>
    </row>
    <row r="208" spans="1:1" x14ac:dyDescent="0.3">
      <c r="A208" s="18" t="s">
        <v>1064</v>
      </c>
    </row>
    <row r="209" spans="1:1" x14ac:dyDescent="0.3">
      <c r="A209" s="18" t="s">
        <v>1065</v>
      </c>
    </row>
    <row r="210" spans="1:1" x14ac:dyDescent="0.3">
      <c r="A210" s="18" t="s">
        <v>1066</v>
      </c>
    </row>
    <row r="211" spans="1:1" x14ac:dyDescent="0.3">
      <c r="A211" s="18" t="s">
        <v>1067</v>
      </c>
    </row>
    <row r="212" spans="1:1" x14ac:dyDescent="0.3">
      <c r="A212" s="18" t="s">
        <v>1068</v>
      </c>
    </row>
    <row r="213" spans="1:1" x14ac:dyDescent="0.3">
      <c r="A213" s="18" t="s">
        <v>1069</v>
      </c>
    </row>
    <row r="214" spans="1:1" x14ac:dyDescent="0.3">
      <c r="A214" s="18" t="s">
        <v>1070</v>
      </c>
    </row>
    <row r="215" spans="1:1" x14ac:dyDescent="0.3">
      <c r="A215" s="18" t="s">
        <v>1071</v>
      </c>
    </row>
    <row r="216" spans="1:1" x14ac:dyDescent="0.3">
      <c r="A216" s="18" t="s">
        <v>1072</v>
      </c>
    </row>
    <row r="217" spans="1:1" x14ac:dyDescent="0.3">
      <c r="A217" s="18" t="s">
        <v>1073</v>
      </c>
    </row>
    <row r="218" spans="1:1" x14ac:dyDescent="0.3">
      <c r="A218" s="18" t="s">
        <v>1074</v>
      </c>
    </row>
    <row r="219" spans="1:1" x14ac:dyDescent="0.3">
      <c r="A219" s="18" t="s">
        <v>1075</v>
      </c>
    </row>
    <row r="220" spans="1:1" x14ac:dyDescent="0.3">
      <c r="A220" s="18" t="s">
        <v>1076</v>
      </c>
    </row>
    <row r="221" spans="1:1" x14ac:dyDescent="0.3">
      <c r="A221" s="18" t="s">
        <v>1077</v>
      </c>
    </row>
    <row r="222" spans="1:1" x14ac:dyDescent="0.3">
      <c r="A222" s="18" t="s">
        <v>1078</v>
      </c>
    </row>
    <row r="223" spans="1:1" x14ac:dyDescent="0.3">
      <c r="A223" s="18" t="s">
        <v>1079</v>
      </c>
    </row>
    <row r="224" spans="1:1" x14ac:dyDescent="0.3">
      <c r="A224" s="18" t="s">
        <v>1080</v>
      </c>
    </row>
    <row r="225" spans="1:1" x14ac:dyDescent="0.3">
      <c r="A225" s="18" t="s">
        <v>1081</v>
      </c>
    </row>
    <row r="226" spans="1:1" x14ac:dyDescent="0.3">
      <c r="A226" s="18" t="s">
        <v>1082</v>
      </c>
    </row>
    <row r="227" spans="1:1" x14ac:dyDescent="0.3">
      <c r="A227" s="18" t="s">
        <v>1083</v>
      </c>
    </row>
    <row r="228" spans="1:1" x14ac:dyDescent="0.3">
      <c r="A228" s="18" t="s">
        <v>1084</v>
      </c>
    </row>
    <row r="229" spans="1:1" x14ac:dyDescent="0.3">
      <c r="A229" s="18" t="s">
        <v>1085</v>
      </c>
    </row>
    <row r="230" spans="1:1" x14ac:dyDescent="0.3">
      <c r="A230" s="18" t="s">
        <v>1086</v>
      </c>
    </row>
    <row r="231" spans="1:1" x14ac:dyDescent="0.3">
      <c r="A231" s="18" t="s">
        <v>1087</v>
      </c>
    </row>
    <row r="232" spans="1:1" x14ac:dyDescent="0.3">
      <c r="A232" s="18" t="s">
        <v>1088</v>
      </c>
    </row>
    <row r="233" spans="1:1" x14ac:dyDescent="0.3">
      <c r="A233" s="18" t="s">
        <v>1087</v>
      </c>
    </row>
    <row r="234" spans="1:1" x14ac:dyDescent="0.3">
      <c r="A234" s="18" t="s">
        <v>1089</v>
      </c>
    </row>
    <row r="235" spans="1:1" x14ac:dyDescent="0.3">
      <c r="A235" s="18" t="s">
        <v>1090</v>
      </c>
    </row>
    <row r="236" spans="1:1" x14ac:dyDescent="0.3">
      <c r="A236" s="18" t="s">
        <v>1091</v>
      </c>
    </row>
    <row r="237" spans="1:1" x14ac:dyDescent="0.3">
      <c r="A237" s="18" t="s">
        <v>1092</v>
      </c>
    </row>
    <row r="238" spans="1:1" x14ac:dyDescent="0.3">
      <c r="A238" s="18" t="s">
        <v>1093</v>
      </c>
    </row>
    <row r="239" spans="1:1" x14ac:dyDescent="0.3">
      <c r="A239" s="18" t="s">
        <v>1094</v>
      </c>
    </row>
    <row r="240" spans="1:1" x14ac:dyDescent="0.3">
      <c r="A240" s="18" t="s">
        <v>1095</v>
      </c>
    </row>
    <row r="241" spans="1:1" x14ac:dyDescent="0.3">
      <c r="A241" s="18" t="s">
        <v>1096</v>
      </c>
    </row>
    <row r="242" spans="1:1" x14ac:dyDescent="0.3">
      <c r="A242" s="18" t="s">
        <v>1097</v>
      </c>
    </row>
    <row r="243" spans="1:1" x14ac:dyDescent="0.3">
      <c r="A243" s="18" t="s">
        <v>1098</v>
      </c>
    </row>
    <row r="244" spans="1:1" x14ac:dyDescent="0.3">
      <c r="A244" s="18" t="s">
        <v>1099</v>
      </c>
    </row>
    <row r="245" spans="1:1" x14ac:dyDescent="0.3">
      <c r="A245" s="18" t="s">
        <v>1100</v>
      </c>
    </row>
    <row r="246" spans="1:1" x14ac:dyDescent="0.3">
      <c r="A246" s="18" t="s">
        <v>1101</v>
      </c>
    </row>
    <row r="247" spans="1:1" x14ac:dyDescent="0.3">
      <c r="A247" s="18" t="s">
        <v>1102</v>
      </c>
    </row>
    <row r="248" spans="1:1" x14ac:dyDescent="0.3">
      <c r="A248" s="18" t="s">
        <v>1103</v>
      </c>
    </row>
    <row r="249" spans="1:1" x14ac:dyDescent="0.3">
      <c r="A249" s="18" t="s">
        <v>1104</v>
      </c>
    </row>
    <row r="250" spans="1:1" x14ac:dyDescent="0.3">
      <c r="A250" s="18" t="s">
        <v>1105</v>
      </c>
    </row>
    <row r="251" spans="1:1" x14ac:dyDescent="0.3">
      <c r="A251" s="18" t="s">
        <v>1087</v>
      </c>
    </row>
    <row r="252" spans="1:1" x14ac:dyDescent="0.3">
      <c r="A252" s="18" t="s">
        <v>1106</v>
      </c>
    </row>
    <row r="253" spans="1:1" x14ac:dyDescent="0.3">
      <c r="A253" s="18" t="s">
        <v>1107</v>
      </c>
    </row>
    <row r="254" spans="1:1" x14ac:dyDescent="0.3">
      <c r="A254" s="18" t="s">
        <v>1108</v>
      </c>
    </row>
    <row r="255" spans="1:1" x14ac:dyDescent="0.3">
      <c r="A255" s="18" t="s">
        <v>1109</v>
      </c>
    </row>
    <row r="256" spans="1:1" x14ac:dyDescent="0.3">
      <c r="A256" s="18" t="s">
        <v>1110</v>
      </c>
    </row>
    <row r="257" spans="1:1" x14ac:dyDescent="0.3">
      <c r="A257" s="18" t="s">
        <v>1111</v>
      </c>
    </row>
    <row r="258" spans="1:1" x14ac:dyDescent="0.3">
      <c r="A258" s="18" t="s">
        <v>1112</v>
      </c>
    </row>
    <row r="259" spans="1:1" x14ac:dyDescent="0.3">
      <c r="A259" s="18" t="s">
        <v>1113</v>
      </c>
    </row>
    <row r="260" spans="1:1" x14ac:dyDescent="0.3">
      <c r="A260" s="18" t="s">
        <v>1114</v>
      </c>
    </row>
    <row r="261" spans="1:1" x14ac:dyDescent="0.3">
      <c r="A261" s="18" t="s">
        <v>1115</v>
      </c>
    </row>
    <row r="262" spans="1:1" x14ac:dyDescent="0.3">
      <c r="A262" s="18" t="s">
        <v>1116</v>
      </c>
    </row>
    <row r="263" spans="1:1" x14ac:dyDescent="0.3">
      <c r="A263" s="18" t="s">
        <v>1117</v>
      </c>
    </row>
    <row r="264" spans="1:1" x14ac:dyDescent="0.3">
      <c r="A264" s="18" t="s">
        <v>1118</v>
      </c>
    </row>
    <row r="265" spans="1:1" x14ac:dyDescent="0.3">
      <c r="A265" s="18" t="s">
        <v>1119</v>
      </c>
    </row>
    <row r="266" spans="1:1" x14ac:dyDescent="0.3">
      <c r="A266" s="18" t="s">
        <v>1120</v>
      </c>
    </row>
    <row r="267" spans="1:1" x14ac:dyDescent="0.3">
      <c r="A267" s="18" t="s">
        <v>1121</v>
      </c>
    </row>
    <row r="268" spans="1:1" x14ac:dyDescent="0.3">
      <c r="A268" s="18" t="s">
        <v>1122</v>
      </c>
    </row>
    <row r="269" spans="1:1" x14ac:dyDescent="0.3">
      <c r="A269" s="18" t="s">
        <v>1123</v>
      </c>
    </row>
    <row r="270" spans="1:1" x14ac:dyDescent="0.3">
      <c r="A270" s="18" t="s">
        <v>1124</v>
      </c>
    </row>
    <row r="271" spans="1:1" x14ac:dyDescent="0.3">
      <c r="A271" s="18" t="s">
        <v>1125</v>
      </c>
    </row>
    <row r="272" spans="1:1" x14ac:dyDescent="0.3">
      <c r="A272" s="18" t="s">
        <v>1126</v>
      </c>
    </row>
    <row r="273" spans="1:1" x14ac:dyDescent="0.3">
      <c r="A273" s="18" t="s">
        <v>1127</v>
      </c>
    </row>
    <row r="274" spans="1:1" x14ac:dyDescent="0.3">
      <c r="A274" s="18" t="s">
        <v>1128</v>
      </c>
    </row>
    <row r="275" spans="1:1" x14ac:dyDescent="0.3">
      <c r="A275" s="18" t="s">
        <v>1129</v>
      </c>
    </row>
    <row r="276" spans="1:1" x14ac:dyDescent="0.3">
      <c r="A276" s="18" t="s">
        <v>1130</v>
      </c>
    </row>
    <row r="277" spans="1:1" x14ac:dyDescent="0.3">
      <c r="A277" s="18" t="s">
        <v>1131</v>
      </c>
    </row>
    <row r="278" spans="1:1" x14ac:dyDescent="0.3">
      <c r="A278" s="18" t="s">
        <v>1132</v>
      </c>
    </row>
    <row r="279" spans="1:1" x14ac:dyDescent="0.3">
      <c r="A279" s="18" t="s">
        <v>1133</v>
      </c>
    </row>
    <row r="280" spans="1:1" x14ac:dyDescent="0.3">
      <c r="A280" s="18" t="s">
        <v>1134</v>
      </c>
    </row>
    <row r="281" spans="1:1" x14ac:dyDescent="0.3">
      <c r="A281" s="18" t="s">
        <v>1135</v>
      </c>
    </row>
    <row r="282" spans="1:1" x14ac:dyDescent="0.3">
      <c r="A282" s="18" t="s">
        <v>1136</v>
      </c>
    </row>
    <row r="283" spans="1:1" x14ac:dyDescent="0.3">
      <c r="A283" s="18" t="s">
        <v>1137</v>
      </c>
    </row>
    <row r="284" spans="1:1" x14ac:dyDescent="0.3">
      <c r="A284" s="18" t="s">
        <v>1138</v>
      </c>
    </row>
    <row r="285" spans="1:1" x14ac:dyDescent="0.3">
      <c r="A285" s="18" t="s">
        <v>1139</v>
      </c>
    </row>
    <row r="286" spans="1:1" x14ac:dyDescent="0.3">
      <c r="A286" s="18" t="s">
        <v>1140</v>
      </c>
    </row>
    <row r="287" spans="1:1" x14ac:dyDescent="0.3">
      <c r="A287" s="18" t="s">
        <v>1141</v>
      </c>
    </row>
    <row r="288" spans="1:1" x14ac:dyDescent="0.3">
      <c r="A288" s="18" t="s">
        <v>1142</v>
      </c>
    </row>
    <row r="289" spans="1:1" x14ac:dyDescent="0.3">
      <c r="A289" s="18" t="s">
        <v>1143</v>
      </c>
    </row>
    <row r="290" spans="1:1" x14ac:dyDescent="0.3">
      <c r="A290" s="18" t="s">
        <v>1144</v>
      </c>
    </row>
    <row r="291" spans="1:1" x14ac:dyDescent="0.3">
      <c r="A291" s="18" t="s">
        <v>1145</v>
      </c>
    </row>
    <row r="292" spans="1:1" x14ac:dyDescent="0.3">
      <c r="A292" s="18" t="s">
        <v>1146</v>
      </c>
    </row>
    <row r="293" spans="1:1" x14ac:dyDescent="0.3">
      <c r="A293" s="18" t="s">
        <v>1147</v>
      </c>
    </row>
    <row r="294" spans="1:1" x14ac:dyDescent="0.3">
      <c r="A294" s="18" t="s">
        <v>1148</v>
      </c>
    </row>
    <row r="295" spans="1:1" x14ac:dyDescent="0.3">
      <c r="A295" s="18" t="s">
        <v>1149</v>
      </c>
    </row>
    <row r="296" spans="1:1" x14ac:dyDescent="0.3">
      <c r="A296" s="18" t="s">
        <v>1150</v>
      </c>
    </row>
    <row r="297" spans="1:1" x14ac:dyDescent="0.3">
      <c r="A297" s="18" t="s">
        <v>1151</v>
      </c>
    </row>
    <row r="298" spans="1:1" x14ac:dyDescent="0.3">
      <c r="A298" s="18" t="s">
        <v>1152</v>
      </c>
    </row>
    <row r="299" spans="1:1" x14ac:dyDescent="0.3">
      <c r="A299" s="18" t="s">
        <v>1153</v>
      </c>
    </row>
    <row r="300" spans="1:1" x14ac:dyDescent="0.3">
      <c r="A300" s="18" t="s">
        <v>1154</v>
      </c>
    </row>
    <row r="301" spans="1:1" x14ac:dyDescent="0.3">
      <c r="A301" s="18" t="s">
        <v>1155</v>
      </c>
    </row>
    <row r="304" spans="1:1" x14ac:dyDescent="0.3">
      <c r="A304" s="18" t="s">
        <v>1156</v>
      </c>
    </row>
    <row r="305" spans="1:1" x14ac:dyDescent="0.3">
      <c r="A305" s="18" t="s">
        <v>1157</v>
      </c>
    </row>
    <row r="306" spans="1:1" x14ac:dyDescent="0.3">
      <c r="A306" s="18" t="s">
        <v>1158</v>
      </c>
    </row>
    <row r="307" spans="1:1" x14ac:dyDescent="0.3">
      <c r="A307" s="18" t="s">
        <v>1159</v>
      </c>
    </row>
    <row r="308" spans="1:1" x14ac:dyDescent="0.3">
      <c r="A308" s="18" t="s">
        <v>1160</v>
      </c>
    </row>
    <row r="309" spans="1:1" x14ac:dyDescent="0.3">
      <c r="A309" s="18" t="s">
        <v>1161</v>
      </c>
    </row>
    <row r="310" spans="1:1" x14ac:dyDescent="0.3">
      <c r="A310" s="18" t="s">
        <v>1162</v>
      </c>
    </row>
    <row r="311" spans="1:1" x14ac:dyDescent="0.3">
      <c r="A311" s="18" t="s">
        <v>1163</v>
      </c>
    </row>
    <row r="312" spans="1:1" x14ac:dyDescent="0.3">
      <c r="A312" s="18" t="s">
        <v>1164</v>
      </c>
    </row>
    <row r="313" spans="1:1" x14ac:dyDescent="0.3">
      <c r="A313" s="18" t="s">
        <v>1165</v>
      </c>
    </row>
    <row r="314" spans="1:1" x14ac:dyDescent="0.3">
      <c r="A314" s="18" t="s">
        <v>1166</v>
      </c>
    </row>
    <row r="315" spans="1:1" x14ac:dyDescent="0.3">
      <c r="A315" s="18" t="s">
        <v>1167</v>
      </c>
    </row>
    <row r="316" spans="1:1" x14ac:dyDescent="0.3">
      <c r="A316" s="18" t="s">
        <v>1168</v>
      </c>
    </row>
    <row r="317" spans="1:1" x14ac:dyDescent="0.3">
      <c r="A317" s="18" t="s">
        <v>1169</v>
      </c>
    </row>
    <row r="318" spans="1:1" x14ac:dyDescent="0.3">
      <c r="A318" s="18" t="s">
        <v>1170</v>
      </c>
    </row>
    <row r="319" spans="1:1" x14ac:dyDescent="0.3">
      <c r="A319" s="18" t="s">
        <v>1171</v>
      </c>
    </row>
    <row r="320" spans="1:1" x14ac:dyDescent="0.3">
      <c r="A320" s="18" t="s">
        <v>1172</v>
      </c>
    </row>
    <row r="321" spans="1:1" x14ac:dyDescent="0.3">
      <c r="A321" s="18" t="s">
        <v>1173</v>
      </c>
    </row>
    <row r="322" spans="1:1" x14ac:dyDescent="0.3">
      <c r="A322" s="18" t="s">
        <v>1174</v>
      </c>
    </row>
    <row r="323" spans="1:1" x14ac:dyDescent="0.3">
      <c r="A323" s="18" t="s">
        <v>1175</v>
      </c>
    </row>
    <row r="324" spans="1:1" x14ac:dyDescent="0.3">
      <c r="A324" s="18" t="s">
        <v>1176</v>
      </c>
    </row>
    <row r="325" spans="1:1" x14ac:dyDescent="0.3">
      <c r="A325" s="18" t="s">
        <v>1177</v>
      </c>
    </row>
    <row r="326" spans="1:1" x14ac:dyDescent="0.3">
      <c r="A326" s="18" t="s">
        <v>1178</v>
      </c>
    </row>
    <row r="327" spans="1:1" x14ac:dyDescent="0.3">
      <c r="A327" s="18" t="s">
        <v>1179</v>
      </c>
    </row>
    <row r="328" spans="1:1" x14ac:dyDescent="0.3">
      <c r="A328" s="18" t="s">
        <v>1180</v>
      </c>
    </row>
    <row r="329" spans="1:1" x14ac:dyDescent="0.3">
      <c r="A329" s="18" t="s">
        <v>1181</v>
      </c>
    </row>
    <row r="330" spans="1:1" x14ac:dyDescent="0.3">
      <c r="A330" s="18" t="s">
        <v>1182</v>
      </c>
    </row>
    <row r="331" spans="1:1" x14ac:dyDescent="0.3">
      <c r="A331" s="18" t="s">
        <v>1183</v>
      </c>
    </row>
    <row r="332" spans="1:1" x14ac:dyDescent="0.3">
      <c r="A332" s="18" t="s">
        <v>1184</v>
      </c>
    </row>
    <row r="333" spans="1:1" x14ac:dyDescent="0.3">
      <c r="A333" s="18" t="s">
        <v>1185</v>
      </c>
    </row>
    <row r="334" spans="1:1" x14ac:dyDescent="0.3">
      <c r="A334" s="18" t="s">
        <v>1186</v>
      </c>
    </row>
    <row r="335" spans="1:1" x14ac:dyDescent="0.3">
      <c r="A335" s="18" t="s">
        <v>1187</v>
      </c>
    </row>
    <row r="336" spans="1:1" x14ac:dyDescent="0.3">
      <c r="A336" s="18" t="s">
        <v>1188</v>
      </c>
    </row>
    <row r="337" spans="1:1" x14ac:dyDescent="0.3">
      <c r="A337" s="18" t="s">
        <v>1189</v>
      </c>
    </row>
    <row r="338" spans="1:1" x14ac:dyDescent="0.3">
      <c r="A338" s="18" t="s">
        <v>1190</v>
      </c>
    </row>
    <row r="339" spans="1:1" x14ac:dyDescent="0.3">
      <c r="A339" s="18" t="s">
        <v>1191</v>
      </c>
    </row>
    <row r="340" spans="1:1" x14ac:dyDescent="0.3">
      <c r="A340" s="18" t="s">
        <v>1192</v>
      </c>
    </row>
    <row r="341" spans="1:1" x14ac:dyDescent="0.3">
      <c r="A341" s="18" t="s">
        <v>1193</v>
      </c>
    </row>
    <row r="342" spans="1:1" x14ac:dyDescent="0.3">
      <c r="A342" s="18" t="s">
        <v>1194</v>
      </c>
    </row>
    <row r="343" spans="1:1" x14ac:dyDescent="0.3">
      <c r="A343" s="18" t="s">
        <v>1195</v>
      </c>
    </row>
    <row r="344" spans="1:1" x14ac:dyDescent="0.3">
      <c r="A344" s="18" t="s">
        <v>1196</v>
      </c>
    </row>
    <row r="345" spans="1:1" x14ac:dyDescent="0.3">
      <c r="A345" s="18" t="s">
        <v>1197</v>
      </c>
    </row>
    <row r="346" spans="1:1" x14ac:dyDescent="0.3">
      <c r="A346" s="18" t="s">
        <v>1198</v>
      </c>
    </row>
    <row r="347" spans="1:1" x14ac:dyDescent="0.3">
      <c r="A347" s="18" t="s">
        <v>1199</v>
      </c>
    </row>
    <row r="348" spans="1:1" x14ac:dyDescent="0.3">
      <c r="A348" s="18" t="s">
        <v>1200</v>
      </c>
    </row>
    <row r="349" spans="1:1" x14ac:dyDescent="0.3">
      <c r="A349" s="18" t="s">
        <v>1201</v>
      </c>
    </row>
    <row r="350" spans="1:1" x14ac:dyDescent="0.3">
      <c r="A350" s="18" t="s">
        <v>1202</v>
      </c>
    </row>
    <row r="351" spans="1:1" x14ac:dyDescent="0.3">
      <c r="A351" s="18" t="s">
        <v>1203</v>
      </c>
    </row>
    <row r="352" spans="1:1" x14ac:dyDescent="0.3">
      <c r="A352" s="18" t="s">
        <v>1204</v>
      </c>
    </row>
    <row r="353" spans="1:1" x14ac:dyDescent="0.3">
      <c r="A353" s="18" t="s">
        <v>1205</v>
      </c>
    </row>
    <row r="354" spans="1:1" x14ac:dyDescent="0.3">
      <c r="A354" s="18" t="s">
        <v>1206</v>
      </c>
    </row>
    <row r="355" spans="1:1" x14ac:dyDescent="0.3">
      <c r="A355" s="18" t="s">
        <v>1207</v>
      </c>
    </row>
    <row r="356" spans="1:1" x14ac:dyDescent="0.3">
      <c r="A356" s="18" t="s">
        <v>1208</v>
      </c>
    </row>
    <row r="357" spans="1:1" x14ac:dyDescent="0.3">
      <c r="A357" s="18" t="s">
        <v>1209</v>
      </c>
    </row>
    <row r="358" spans="1:1" x14ac:dyDescent="0.3">
      <c r="A358" s="18" t="s">
        <v>1210</v>
      </c>
    </row>
    <row r="359" spans="1:1" x14ac:dyDescent="0.3">
      <c r="A359" s="18" t="s">
        <v>1211</v>
      </c>
    </row>
    <row r="360" spans="1:1" x14ac:dyDescent="0.3">
      <c r="A360" s="18" t="s">
        <v>1212</v>
      </c>
    </row>
    <row r="361" spans="1:1" x14ac:dyDescent="0.3">
      <c r="A361" s="18" t="s">
        <v>1213</v>
      </c>
    </row>
    <row r="362" spans="1:1" x14ac:dyDescent="0.3">
      <c r="A362" s="18" t="s">
        <v>1214</v>
      </c>
    </row>
    <row r="363" spans="1:1" x14ac:dyDescent="0.3">
      <c r="A363" s="18" t="s">
        <v>1215</v>
      </c>
    </row>
    <row r="365" spans="1:1" x14ac:dyDescent="0.3">
      <c r="A365" s="18" t="s">
        <v>1216</v>
      </c>
    </row>
    <row r="366" spans="1:1" x14ac:dyDescent="0.3">
      <c r="A366" s="18" t="s">
        <v>1217</v>
      </c>
    </row>
    <row r="367" spans="1:1" x14ac:dyDescent="0.3">
      <c r="A367" s="18" t="s">
        <v>1218</v>
      </c>
    </row>
    <row r="368" spans="1:1" x14ac:dyDescent="0.3">
      <c r="A368" s="18" t="s">
        <v>1219</v>
      </c>
    </row>
    <row r="369" spans="1:1" x14ac:dyDescent="0.3">
      <c r="A369" s="18" t="s">
        <v>1220</v>
      </c>
    </row>
    <row r="370" spans="1:1" x14ac:dyDescent="0.3">
      <c r="A370" s="18" t="s">
        <v>1221</v>
      </c>
    </row>
    <row r="371" spans="1:1" x14ac:dyDescent="0.3">
      <c r="A371" s="18" t="s">
        <v>1222</v>
      </c>
    </row>
    <row r="372" spans="1:1" x14ac:dyDescent="0.3">
      <c r="A372" s="18" t="s">
        <v>1223</v>
      </c>
    </row>
    <row r="373" spans="1:1" x14ac:dyDescent="0.3">
      <c r="A373" s="18" t="s">
        <v>1224</v>
      </c>
    </row>
    <row r="374" spans="1:1" x14ac:dyDescent="0.3">
      <c r="A374" s="18" t="s">
        <v>1225</v>
      </c>
    </row>
    <row r="375" spans="1:1" x14ac:dyDescent="0.3">
      <c r="A375" s="18" t="s">
        <v>1226</v>
      </c>
    </row>
    <row r="376" spans="1:1" x14ac:dyDescent="0.3">
      <c r="A376" s="18" t="s">
        <v>1227</v>
      </c>
    </row>
    <row r="377" spans="1:1" x14ac:dyDescent="0.3">
      <c r="A377" s="18" t="s">
        <v>1228</v>
      </c>
    </row>
    <row r="378" spans="1:1" x14ac:dyDescent="0.3">
      <c r="A378" s="18" t="s">
        <v>1229</v>
      </c>
    </row>
    <row r="379" spans="1:1" x14ac:dyDescent="0.3">
      <c r="A379" s="18" t="s">
        <v>1230</v>
      </c>
    </row>
    <row r="380" spans="1:1" x14ac:dyDescent="0.3">
      <c r="A380" s="18" t="s">
        <v>1231</v>
      </c>
    </row>
    <row r="382" spans="1:1" x14ac:dyDescent="0.3">
      <c r="A382" s="18" t="s">
        <v>1232</v>
      </c>
    </row>
    <row r="383" spans="1:1" x14ac:dyDescent="0.3">
      <c r="A383" s="18" t="s">
        <v>1233</v>
      </c>
    </row>
    <row r="384" spans="1:1" x14ac:dyDescent="0.3">
      <c r="A384" s="18" t="s">
        <v>1234</v>
      </c>
    </row>
    <row r="385" spans="1:1" x14ac:dyDescent="0.3">
      <c r="A385" s="18" t="s">
        <v>1235</v>
      </c>
    </row>
    <row r="386" spans="1:1" x14ac:dyDescent="0.3">
      <c r="A386" s="18" t="s">
        <v>1236</v>
      </c>
    </row>
    <row r="387" spans="1:1" x14ac:dyDescent="0.3">
      <c r="A387" s="18" t="s">
        <v>1237</v>
      </c>
    </row>
    <row r="388" spans="1:1" x14ac:dyDescent="0.3">
      <c r="A388" s="18" t="s">
        <v>1238</v>
      </c>
    </row>
    <row r="389" spans="1:1" x14ac:dyDescent="0.3">
      <c r="A389" s="18" t="s">
        <v>1239</v>
      </c>
    </row>
    <row r="390" spans="1:1" x14ac:dyDescent="0.3">
      <c r="A390" s="18" t="s">
        <v>1240</v>
      </c>
    </row>
    <row r="391" spans="1:1" x14ac:dyDescent="0.3">
      <c r="A391" s="18" t="s">
        <v>1241</v>
      </c>
    </row>
    <row r="392" spans="1:1" x14ac:dyDescent="0.3">
      <c r="A392" s="18" t="s">
        <v>1242</v>
      </c>
    </row>
    <row r="393" spans="1:1" x14ac:dyDescent="0.3">
      <c r="A393" s="18" t="s">
        <v>1243</v>
      </c>
    </row>
    <row r="394" spans="1:1" x14ac:dyDescent="0.3">
      <c r="A394" s="18" t="s">
        <v>1244</v>
      </c>
    </row>
    <row r="395" spans="1:1" x14ac:dyDescent="0.3">
      <c r="A395" s="18" t="s">
        <v>1245</v>
      </c>
    </row>
    <row r="396" spans="1:1" x14ac:dyDescent="0.3">
      <c r="A396" s="18" t="s">
        <v>1246</v>
      </c>
    </row>
    <row r="397" spans="1:1" x14ac:dyDescent="0.3">
      <c r="A397" s="18" t="s">
        <v>1247</v>
      </c>
    </row>
    <row r="398" spans="1:1" x14ac:dyDescent="0.3">
      <c r="A398" s="18" t="s">
        <v>1248</v>
      </c>
    </row>
    <row r="399" spans="1:1" x14ac:dyDescent="0.3">
      <c r="A399" s="18" t="s">
        <v>1249</v>
      </c>
    </row>
    <row r="400" spans="1:1" x14ac:dyDescent="0.3">
      <c r="A400" s="18" t="s">
        <v>1250</v>
      </c>
    </row>
    <row r="401" spans="1:1" x14ac:dyDescent="0.3">
      <c r="A401" s="18" t="s">
        <v>1251</v>
      </c>
    </row>
    <row r="402" spans="1:1" x14ac:dyDescent="0.3">
      <c r="A402" s="18" t="s">
        <v>1252</v>
      </c>
    </row>
    <row r="403" spans="1:1" x14ac:dyDescent="0.3">
      <c r="A403" s="18" t="s">
        <v>1253</v>
      </c>
    </row>
    <row r="404" spans="1:1" x14ac:dyDescent="0.3">
      <c r="A404" s="18" t="s">
        <v>1254</v>
      </c>
    </row>
    <row r="405" spans="1:1" x14ac:dyDescent="0.3">
      <c r="A405" s="18" t="s">
        <v>1255</v>
      </c>
    </row>
    <row r="406" spans="1:1" x14ac:dyDescent="0.3">
      <c r="A406" s="18" t="s">
        <v>1256</v>
      </c>
    </row>
    <row r="407" spans="1:1" x14ac:dyDescent="0.3">
      <c r="A407" s="18" t="s">
        <v>1257</v>
      </c>
    </row>
    <row r="408" spans="1:1" x14ac:dyDescent="0.3">
      <c r="A408" s="18" t="s">
        <v>1258</v>
      </c>
    </row>
    <row r="409" spans="1:1" x14ac:dyDescent="0.3">
      <c r="A409" s="18" t="s">
        <v>1259</v>
      </c>
    </row>
    <row r="410" spans="1:1" x14ac:dyDescent="0.3">
      <c r="A410" s="18" t="s">
        <v>1260</v>
      </c>
    </row>
    <row r="411" spans="1:1" x14ac:dyDescent="0.3">
      <c r="A411" s="18" t="s">
        <v>1261</v>
      </c>
    </row>
    <row r="412" spans="1:1" x14ac:dyDescent="0.3">
      <c r="A412" s="18" t="s">
        <v>1262</v>
      </c>
    </row>
    <row r="413" spans="1:1" x14ac:dyDescent="0.3">
      <c r="A413" s="18" t="s">
        <v>1263</v>
      </c>
    </row>
    <row r="414" spans="1:1" x14ac:dyDescent="0.3">
      <c r="A414" s="18" t="s">
        <v>1264</v>
      </c>
    </row>
    <row r="415" spans="1:1" x14ac:dyDescent="0.3">
      <c r="A415" s="18" t="s">
        <v>1265</v>
      </c>
    </row>
    <row r="416" spans="1:1" x14ac:dyDescent="0.3">
      <c r="A416" s="18" t="s">
        <v>1266</v>
      </c>
    </row>
    <row r="417" spans="1:1" x14ac:dyDescent="0.3">
      <c r="A417" s="18" t="s">
        <v>1267</v>
      </c>
    </row>
    <row r="418" spans="1:1" x14ac:dyDescent="0.3">
      <c r="A418" s="18" t="s">
        <v>1268</v>
      </c>
    </row>
    <row r="419" spans="1:1" x14ac:dyDescent="0.3">
      <c r="A419" s="18" t="s">
        <v>1269</v>
      </c>
    </row>
    <row r="420" spans="1:1" x14ac:dyDescent="0.3">
      <c r="A420" s="18" t="s">
        <v>1270</v>
      </c>
    </row>
    <row r="421" spans="1:1" x14ac:dyDescent="0.3">
      <c r="A421" s="18" t="s">
        <v>1271</v>
      </c>
    </row>
    <row r="422" spans="1:1" x14ac:dyDescent="0.3">
      <c r="A422" s="18" t="s">
        <v>1272</v>
      </c>
    </row>
    <row r="423" spans="1:1" x14ac:dyDescent="0.3">
      <c r="A423" s="18" t="s">
        <v>1273</v>
      </c>
    </row>
    <row r="424" spans="1:1" x14ac:dyDescent="0.3">
      <c r="A424" s="18" t="s">
        <v>1274</v>
      </c>
    </row>
    <row r="425" spans="1:1" x14ac:dyDescent="0.3">
      <c r="A425" s="18" t="s">
        <v>1275</v>
      </c>
    </row>
    <row r="426" spans="1:1" x14ac:dyDescent="0.3">
      <c r="A426" s="18" t="s">
        <v>1276</v>
      </c>
    </row>
    <row r="427" spans="1:1" x14ac:dyDescent="0.3">
      <c r="A427" s="18" t="s">
        <v>1277</v>
      </c>
    </row>
    <row r="428" spans="1:1" x14ac:dyDescent="0.3">
      <c r="A428" s="18" t="s">
        <v>1278</v>
      </c>
    </row>
    <row r="429" spans="1:1" x14ac:dyDescent="0.3">
      <c r="A429" s="18" t="s">
        <v>1279</v>
      </c>
    </row>
    <row r="431" spans="1:1" x14ac:dyDescent="0.3">
      <c r="A431" s="18" t="s">
        <v>1280</v>
      </c>
    </row>
    <row r="432" spans="1:1" x14ac:dyDescent="0.3">
      <c r="A432" s="18" t="s">
        <v>1281</v>
      </c>
    </row>
    <row r="433" spans="1:1" x14ac:dyDescent="0.3">
      <c r="A433" s="18" t="s">
        <v>1282</v>
      </c>
    </row>
    <row r="434" spans="1:1" x14ac:dyDescent="0.3">
      <c r="A434" s="18" t="s">
        <v>1283</v>
      </c>
    </row>
    <row r="435" spans="1:1" x14ac:dyDescent="0.3">
      <c r="A435" s="18" t="s">
        <v>1284</v>
      </c>
    </row>
    <row r="436" spans="1:1" x14ac:dyDescent="0.3">
      <c r="A436" s="18" t="s">
        <v>1285</v>
      </c>
    </row>
    <row r="438" spans="1:1" x14ac:dyDescent="0.3">
      <c r="A438" s="18" t="s">
        <v>1286</v>
      </c>
    </row>
    <row r="439" spans="1:1" x14ac:dyDescent="0.3">
      <c r="A439" s="18" t="s">
        <v>1287</v>
      </c>
    </row>
  </sheetData>
  <phoneticPr fontId="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107"/>
  <sheetViews>
    <sheetView workbookViewId="0">
      <selection activeCell="D64" sqref="D64"/>
    </sheetView>
  </sheetViews>
  <sheetFormatPr defaultColWidth="8.75" defaultRowHeight="14" x14ac:dyDescent="0.3"/>
  <cols>
    <col min="1" max="1" width="47.4140625" style="18" customWidth="1"/>
    <col min="2" max="16384" width="8.75" style="18"/>
  </cols>
  <sheetData>
    <row r="1" spans="1:1" ht="37.5" customHeight="1" x14ac:dyDescent="0.3">
      <c r="A1" s="42" t="s">
        <v>5259</v>
      </c>
    </row>
    <row r="2" spans="1:1" x14ac:dyDescent="0.3">
      <c r="A2" s="18" t="s">
        <v>438</v>
      </c>
    </row>
    <row r="3" spans="1:1" x14ac:dyDescent="0.3">
      <c r="A3" s="18" t="s">
        <v>439</v>
      </c>
    </row>
    <row r="4" spans="1:1" x14ac:dyDescent="0.3">
      <c r="A4" s="18" t="s">
        <v>440</v>
      </c>
    </row>
    <row r="5" spans="1:1" x14ac:dyDescent="0.3">
      <c r="A5" s="18" t="s">
        <v>441</v>
      </c>
    </row>
    <row r="6" spans="1:1" x14ac:dyDescent="0.3">
      <c r="A6" s="18" t="s">
        <v>442</v>
      </c>
    </row>
    <row r="7" spans="1:1" x14ac:dyDescent="0.3">
      <c r="A7" s="18" t="s">
        <v>443</v>
      </c>
    </row>
    <row r="8" spans="1:1" x14ac:dyDescent="0.3">
      <c r="A8" s="18" t="s">
        <v>5054</v>
      </c>
    </row>
    <row r="9" spans="1:1" x14ac:dyDescent="0.3">
      <c r="A9" s="18" t="s">
        <v>5274</v>
      </c>
    </row>
    <row r="10" spans="1:1" x14ac:dyDescent="0.3">
      <c r="A10" s="18" t="s">
        <v>5055</v>
      </c>
    </row>
    <row r="11" spans="1:1" x14ac:dyDescent="0.3">
      <c r="A11" s="18" t="s">
        <v>5289</v>
      </c>
    </row>
    <row r="12" spans="1:1" x14ac:dyDescent="0.3">
      <c r="A12" s="18" t="s">
        <v>5056</v>
      </c>
    </row>
    <row r="13" spans="1:1" x14ac:dyDescent="0.3">
      <c r="A13" s="18" t="s">
        <v>444</v>
      </c>
    </row>
    <row r="14" spans="1:1" x14ac:dyDescent="0.3">
      <c r="A14" s="18" t="s">
        <v>5057</v>
      </c>
    </row>
    <row r="15" spans="1:1" x14ac:dyDescent="0.3">
      <c r="A15" s="18" t="s">
        <v>445</v>
      </c>
    </row>
    <row r="16" spans="1:1" x14ac:dyDescent="0.3">
      <c r="A16" s="18" t="s">
        <v>5058</v>
      </c>
    </row>
    <row r="17" spans="1:1" x14ac:dyDescent="0.3">
      <c r="A17" s="18" t="s">
        <v>5275</v>
      </c>
    </row>
    <row r="18" spans="1:1" x14ac:dyDescent="0.3">
      <c r="A18" s="18" t="s">
        <v>5059</v>
      </c>
    </row>
    <row r="19" spans="1:1" x14ac:dyDescent="0.3">
      <c r="A19" s="18" t="s">
        <v>5276</v>
      </c>
    </row>
    <row r="20" spans="1:1" x14ac:dyDescent="0.3">
      <c r="A20" s="18" t="s">
        <v>5060</v>
      </c>
    </row>
    <row r="21" spans="1:1" x14ac:dyDescent="0.3">
      <c r="A21" s="18" t="s">
        <v>5277</v>
      </c>
    </row>
    <row r="22" spans="1:1" x14ac:dyDescent="0.3">
      <c r="A22" s="18" t="s">
        <v>5061</v>
      </c>
    </row>
    <row r="23" spans="1:1" x14ac:dyDescent="0.3">
      <c r="A23" s="18" t="s">
        <v>5278</v>
      </c>
    </row>
    <row r="24" spans="1:1" x14ac:dyDescent="0.3">
      <c r="A24" s="18" t="s">
        <v>5062</v>
      </c>
    </row>
    <row r="25" spans="1:1" x14ac:dyDescent="0.3">
      <c r="A25" s="18" t="s">
        <v>5279</v>
      </c>
    </row>
    <row r="26" spans="1:1" x14ac:dyDescent="0.3">
      <c r="A26" s="18" t="s">
        <v>5063</v>
      </c>
    </row>
    <row r="27" spans="1:1" x14ac:dyDescent="0.3">
      <c r="A27" s="18" t="s">
        <v>446</v>
      </c>
    </row>
    <row r="28" spans="1:1" x14ac:dyDescent="0.3">
      <c r="A28" s="18" t="s">
        <v>5064</v>
      </c>
    </row>
    <row r="29" spans="1:1" x14ac:dyDescent="0.3">
      <c r="A29" s="18" t="s">
        <v>5280</v>
      </c>
    </row>
    <row r="30" spans="1:1" x14ac:dyDescent="0.3">
      <c r="A30" s="18" t="s">
        <v>5065</v>
      </c>
    </row>
    <row r="31" spans="1:1" x14ac:dyDescent="0.3">
      <c r="A31" s="18" t="s">
        <v>5281</v>
      </c>
    </row>
    <row r="32" spans="1:1" x14ac:dyDescent="0.3">
      <c r="A32" s="18" t="s">
        <v>5066</v>
      </c>
    </row>
    <row r="33" spans="1:1" x14ac:dyDescent="0.3">
      <c r="A33" s="18" t="s">
        <v>447</v>
      </c>
    </row>
    <row r="34" spans="1:1" x14ac:dyDescent="0.3">
      <c r="A34" s="18" t="s">
        <v>5067</v>
      </c>
    </row>
    <row r="35" spans="1:1" x14ac:dyDescent="0.3">
      <c r="A35" s="18" t="s">
        <v>5282</v>
      </c>
    </row>
    <row r="36" spans="1:1" x14ac:dyDescent="0.3">
      <c r="A36" s="18" t="s">
        <v>5068</v>
      </c>
    </row>
    <row r="37" spans="1:1" x14ac:dyDescent="0.3">
      <c r="A37" s="18" t="s">
        <v>5283</v>
      </c>
    </row>
    <row r="38" spans="1:1" x14ac:dyDescent="0.3">
      <c r="A38" s="18" t="s">
        <v>5069</v>
      </c>
    </row>
    <row r="39" spans="1:1" x14ac:dyDescent="0.3">
      <c r="A39" s="18" t="s">
        <v>5284</v>
      </c>
    </row>
    <row r="40" spans="1:1" x14ac:dyDescent="0.3">
      <c r="A40" s="18" t="s">
        <v>5070</v>
      </c>
    </row>
    <row r="41" spans="1:1" x14ac:dyDescent="0.3">
      <c r="A41" s="18" t="s">
        <v>448</v>
      </c>
    </row>
    <row r="42" spans="1:1" x14ac:dyDescent="0.3">
      <c r="A42" s="18" t="s">
        <v>5071</v>
      </c>
    </row>
    <row r="43" spans="1:1" x14ac:dyDescent="0.3">
      <c r="A43" s="18" t="s">
        <v>5285</v>
      </c>
    </row>
    <row r="44" spans="1:1" x14ac:dyDescent="0.3">
      <c r="A44" s="18" t="s">
        <v>5072</v>
      </c>
    </row>
    <row r="45" spans="1:1" x14ac:dyDescent="0.3">
      <c r="A45" s="18" t="s">
        <v>5286</v>
      </c>
    </row>
    <row r="46" spans="1:1" x14ac:dyDescent="0.3">
      <c r="A46" s="18" t="s">
        <v>5073</v>
      </c>
    </row>
    <row r="47" spans="1:1" x14ac:dyDescent="0.3">
      <c r="A47" s="18" t="s">
        <v>449</v>
      </c>
    </row>
    <row r="48" spans="1:1" x14ac:dyDescent="0.3">
      <c r="A48" s="18" t="s">
        <v>5074</v>
      </c>
    </row>
    <row r="49" spans="1:1" x14ac:dyDescent="0.3">
      <c r="A49" s="18" t="s">
        <v>5287</v>
      </c>
    </row>
    <row r="50" spans="1:1" x14ac:dyDescent="0.3">
      <c r="A50" s="18" t="s">
        <v>5075</v>
      </c>
    </row>
    <row r="51" spans="1:1" x14ac:dyDescent="0.3">
      <c r="A51" s="18" t="s">
        <v>5288</v>
      </c>
    </row>
    <row r="52" spans="1:1" x14ac:dyDescent="0.3">
      <c r="A52" s="18" t="s">
        <v>5076</v>
      </c>
    </row>
    <row r="53" spans="1:1" x14ac:dyDescent="0.3">
      <c r="A53" s="18" t="s">
        <v>5290</v>
      </c>
    </row>
    <row r="54" spans="1:1" x14ac:dyDescent="0.3">
      <c r="A54" s="18" t="s">
        <v>5077</v>
      </c>
    </row>
    <row r="55" spans="1:1" x14ac:dyDescent="0.3">
      <c r="A55" s="18" t="s">
        <v>450</v>
      </c>
    </row>
    <row r="56" spans="1:1" x14ac:dyDescent="0.3">
      <c r="A56" s="18" t="s">
        <v>5078</v>
      </c>
    </row>
    <row r="57" spans="1:1" x14ac:dyDescent="0.3">
      <c r="A57" s="18" t="s">
        <v>5291</v>
      </c>
    </row>
    <row r="58" spans="1:1" x14ac:dyDescent="0.3">
      <c r="A58" s="18" t="s">
        <v>5079</v>
      </c>
    </row>
    <row r="59" spans="1:1" x14ac:dyDescent="0.3">
      <c r="A59" s="18" t="s">
        <v>5292</v>
      </c>
    </row>
    <row r="60" spans="1:1" x14ac:dyDescent="0.3">
      <c r="A60" s="18" t="s">
        <v>5080</v>
      </c>
    </row>
    <row r="61" spans="1:1" x14ac:dyDescent="0.3">
      <c r="A61" s="18" t="s">
        <v>5293</v>
      </c>
    </row>
    <row r="62" spans="1:1" x14ac:dyDescent="0.3">
      <c r="A62" s="18" t="s">
        <v>5081</v>
      </c>
    </row>
    <row r="63" spans="1:1" x14ac:dyDescent="0.3">
      <c r="A63" s="18" t="s">
        <v>451</v>
      </c>
    </row>
    <row r="64" spans="1:1" x14ac:dyDescent="0.3">
      <c r="A64" s="18" t="s">
        <v>5082</v>
      </c>
    </row>
    <row r="65" spans="1:1" x14ac:dyDescent="0.3">
      <c r="A65" s="18" t="s">
        <v>452</v>
      </c>
    </row>
    <row r="66" spans="1:1" x14ac:dyDescent="0.3">
      <c r="A66" s="18" t="s">
        <v>5083</v>
      </c>
    </row>
    <row r="67" spans="1:1" x14ac:dyDescent="0.3">
      <c r="A67" s="18" t="s">
        <v>5294</v>
      </c>
    </row>
    <row r="68" spans="1:1" x14ac:dyDescent="0.3">
      <c r="A68" s="18" t="s">
        <v>5084</v>
      </c>
    </row>
    <row r="69" spans="1:1" x14ac:dyDescent="0.3">
      <c r="A69" s="18" t="s">
        <v>5295</v>
      </c>
    </row>
    <row r="70" spans="1:1" x14ac:dyDescent="0.3">
      <c r="A70" s="18" t="s">
        <v>5085</v>
      </c>
    </row>
    <row r="71" spans="1:1" x14ac:dyDescent="0.3">
      <c r="A71" s="18" t="s">
        <v>5296</v>
      </c>
    </row>
    <row r="72" spans="1:1" x14ac:dyDescent="0.3">
      <c r="A72" s="18" t="s">
        <v>5086</v>
      </c>
    </row>
    <row r="73" spans="1:1" x14ac:dyDescent="0.3">
      <c r="A73" s="18" t="s">
        <v>5297</v>
      </c>
    </row>
    <row r="74" spans="1:1" x14ac:dyDescent="0.3">
      <c r="A74" s="18" t="s">
        <v>5087</v>
      </c>
    </row>
    <row r="75" spans="1:1" x14ac:dyDescent="0.3">
      <c r="A75" s="18" t="s">
        <v>5298</v>
      </c>
    </row>
    <row r="76" spans="1:1" x14ac:dyDescent="0.3">
      <c r="A76" s="18" t="s">
        <v>5088</v>
      </c>
    </row>
    <row r="77" spans="1:1" x14ac:dyDescent="0.3">
      <c r="A77" s="18" t="s">
        <v>453</v>
      </c>
    </row>
    <row r="80" spans="1:1" x14ac:dyDescent="0.3">
      <c r="A80" s="18" t="s">
        <v>5260</v>
      </c>
    </row>
    <row r="81" spans="1:1" x14ac:dyDescent="0.3">
      <c r="A81" s="18" t="s">
        <v>454</v>
      </c>
    </row>
    <row r="82" spans="1:1" x14ac:dyDescent="0.3">
      <c r="A82" s="18" t="s">
        <v>5261</v>
      </c>
    </row>
    <row r="83" spans="1:1" x14ac:dyDescent="0.3">
      <c r="A83" s="18" t="s">
        <v>455</v>
      </c>
    </row>
    <row r="84" spans="1:1" x14ac:dyDescent="0.3">
      <c r="A84" s="18" t="s">
        <v>5262</v>
      </c>
    </row>
    <row r="85" spans="1:1" x14ac:dyDescent="0.3">
      <c r="A85" s="18" t="s">
        <v>456</v>
      </c>
    </row>
    <row r="86" spans="1:1" x14ac:dyDescent="0.3">
      <c r="A86" s="18" t="s">
        <v>5263</v>
      </c>
    </row>
    <row r="87" spans="1:1" x14ac:dyDescent="0.3">
      <c r="A87" s="18" t="s">
        <v>457</v>
      </c>
    </row>
    <row r="88" spans="1:1" x14ac:dyDescent="0.3">
      <c r="A88" s="18" t="s">
        <v>5264</v>
      </c>
    </row>
    <row r="89" spans="1:1" x14ac:dyDescent="0.3">
      <c r="A89" s="18" t="s">
        <v>458</v>
      </c>
    </row>
    <row r="90" spans="1:1" x14ac:dyDescent="0.3">
      <c r="A90" s="18" t="s">
        <v>5265</v>
      </c>
    </row>
    <row r="91" spans="1:1" x14ac:dyDescent="0.3">
      <c r="A91" s="18" t="s">
        <v>459</v>
      </c>
    </row>
    <row r="92" spans="1:1" x14ac:dyDescent="0.3">
      <c r="A92" s="18" t="s">
        <v>5266</v>
      </c>
    </row>
    <row r="93" spans="1:1" x14ac:dyDescent="0.3">
      <c r="A93" s="18" t="s">
        <v>460</v>
      </c>
    </row>
    <row r="94" spans="1:1" x14ac:dyDescent="0.3">
      <c r="A94" s="18" t="s">
        <v>5267</v>
      </c>
    </row>
    <row r="95" spans="1:1" x14ac:dyDescent="0.3">
      <c r="A95" s="18" t="s">
        <v>461</v>
      </c>
    </row>
    <row r="96" spans="1:1" x14ac:dyDescent="0.3">
      <c r="A96" s="18" t="s">
        <v>5268</v>
      </c>
    </row>
    <row r="97" spans="1:1" x14ac:dyDescent="0.3">
      <c r="A97" s="18" t="s">
        <v>462</v>
      </c>
    </row>
    <row r="98" spans="1:1" x14ac:dyDescent="0.3">
      <c r="A98" s="18" t="s">
        <v>5269</v>
      </c>
    </row>
    <row r="99" spans="1:1" x14ac:dyDescent="0.3">
      <c r="A99" s="18" t="s">
        <v>463</v>
      </c>
    </row>
    <row r="100" spans="1:1" x14ac:dyDescent="0.3">
      <c r="A100" s="18" t="s">
        <v>5270</v>
      </c>
    </row>
    <row r="101" spans="1:1" x14ac:dyDescent="0.3">
      <c r="A101" s="18" t="s">
        <v>464</v>
      </c>
    </row>
    <row r="102" spans="1:1" x14ac:dyDescent="0.3">
      <c r="A102" s="18" t="s">
        <v>5271</v>
      </c>
    </row>
    <row r="103" spans="1:1" x14ac:dyDescent="0.3">
      <c r="A103" s="18" t="s">
        <v>465</v>
      </c>
    </row>
    <row r="104" spans="1:1" x14ac:dyDescent="0.3">
      <c r="A104" s="18" t="s">
        <v>5272</v>
      </c>
    </row>
    <row r="105" spans="1:1" x14ac:dyDescent="0.3">
      <c r="A105" s="18" t="s">
        <v>466</v>
      </c>
    </row>
    <row r="106" spans="1:1" x14ac:dyDescent="0.3">
      <c r="A106" s="18" t="s">
        <v>5273</v>
      </c>
    </row>
    <row r="107" spans="1:1" x14ac:dyDescent="0.3">
      <c r="A107" s="18" t="s">
        <v>467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CEF48-F093-42A5-9C3E-5B067EF87E19}">
  <dimension ref="A1:A439"/>
  <sheetViews>
    <sheetView workbookViewId="0">
      <selection activeCell="D14" sqref="D14"/>
    </sheetView>
  </sheetViews>
  <sheetFormatPr defaultColWidth="8.75" defaultRowHeight="14" x14ac:dyDescent="0.3"/>
  <cols>
    <col min="1" max="16384" width="8.75" style="18"/>
  </cols>
  <sheetData>
    <row r="1" spans="1:1" ht="30.65" customHeight="1" x14ac:dyDescent="0.3">
      <c r="A1" s="42" t="s">
        <v>5306</v>
      </c>
    </row>
    <row r="2" spans="1:1" x14ac:dyDescent="0.3">
      <c r="A2" s="18" t="s">
        <v>859</v>
      </c>
    </row>
    <row r="3" spans="1:1" x14ac:dyDescent="0.3">
      <c r="A3" s="18" t="s">
        <v>860</v>
      </c>
    </row>
    <row r="4" spans="1:1" x14ac:dyDescent="0.3">
      <c r="A4" s="18" t="s">
        <v>861</v>
      </c>
    </row>
    <row r="5" spans="1:1" x14ac:dyDescent="0.3">
      <c r="A5" s="18" t="s">
        <v>862</v>
      </c>
    </row>
    <row r="6" spans="1:1" x14ac:dyDescent="0.3">
      <c r="A6" s="18" t="s">
        <v>863</v>
      </c>
    </row>
    <row r="7" spans="1:1" x14ac:dyDescent="0.3">
      <c r="A7" s="18" t="s">
        <v>864</v>
      </c>
    </row>
    <row r="8" spans="1:1" x14ac:dyDescent="0.3">
      <c r="A8" s="18" t="s">
        <v>865</v>
      </c>
    </row>
    <row r="9" spans="1:1" x14ac:dyDescent="0.3">
      <c r="A9" s="18" t="s">
        <v>866</v>
      </c>
    </row>
    <row r="10" spans="1:1" x14ac:dyDescent="0.3">
      <c r="A10" s="18" t="s">
        <v>867</v>
      </c>
    </row>
    <row r="11" spans="1:1" x14ac:dyDescent="0.3">
      <c r="A11" s="18" t="s">
        <v>868</v>
      </c>
    </row>
    <row r="12" spans="1:1" x14ac:dyDescent="0.3">
      <c r="A12" s="18" t="s">
        <v>869</v>
      </c>
    </row>
    <row r="13" spans="1:1" x14ac:dyDescent="0.3">
      <c r="A13" s="18" t="s">
        <v>870</v>
      </c>
    </row>
    <row r="14" spans="1:1" x14ac:dyDescent="0.3">
      <c r="A14" s="18" t="s">
        <v>871</v>
      </c>
    </row>
    <row r="15" spans="1:1" x14ac:dyDescent="0.3">
      <c r="A15" s="18" t="s">
        <v>872</v>
      </c>
    </row>
    <row r="16" spans="1:1" x14ac:dyDescent="0.3">
      <c r="A16" s="18" t="s">
        <v>873</v>
      </c>
    </row>
    <row r="17" spans="1:1" x14ac:dyDescent="0.3">
      <c r="A17" s="18" t="s">
        <v>874</v>
      </c>
    </row>
    <row r="18" spans="1:1" x14ac:dyDescent="0.3">
      <c r="A18" s="18" t="s">
        <v>875</v>
      </c>
    </row>
    <row r="19" spans="1:1" x14ac:dyDescent="0.3">
      <c r="A19" s="18" t="s">
        <v>876</v>
      </c>
    </row>
    <row r="20" spans="1:1" x14ac:dyDescent="0.3">
      <c r="A20" s="18" t="s">
        <v>877</v>
      </c>
    </row>
    <row r="21" spans="1:1" x14ac:dyDescent="0.3">
      <c r="A21" s="18" t="s">
        <v>878</v>
      </c>
    </row>
    <row r="22" spans="1:1" x14ac:dyDescent="0.3">
      <c r="A22" s="18" t="s">
        <v>879</v>
      </c>
    </row>
    <row r="23" spans="1:1" x14ac:dyDescent="0.3">
      <c r="A23" s="18" t="s">
        <v>878</v>
      </c>
    </row>
    <row r="24" spans="1:1" x14ac:dyDescent="0.3">
      <c r="A24" s="18" t="s">
        <v>880</v>
      </c>
    </row>
    <row r="25" spans="1:1" x14ac:dyDescent="0.3">
      <c r="A25" s="18" t="s">
        <v>881</v>
      </c>
    </row>
    <row r="26" spans="1:1" x14ac:dyDescent="0.3">
      <c r="A26" s="18" t="s">
        <v>882</v>
      </c>
    </row>
    <row r="27" spans="1:1" x14ac:dyDescent="0.3">
      <c r="A27" s="18" t="s">
        <v>883</v>
      </c>
    </row>
    <row r="28" spans="1:1" x14ac:dyDescent="0.3">
      <c r="A28" s="18" t="s">
        <v>884</v>
      </c>
    </row>
    <row r="29" spans="1:1" x14ac:dyDescent="0.3">
      <c r="A29" s="18" t="s">
        <v>885</v>
      </c>
    </row>
    <row r="30" spans="1:1" x14ac:dyDescent="0.3">
      <c r="A30" s="18" t="s">
        <v>886</v>
      </c>
    </row>
    <row r="31" spans="1:1" x14ac:dyDescent="0.3">
      <c r="A31" s="18" t="s">
        <v>887</v>
      </c>
    </row>
    <row r="32" spans="1:1" x14ac:dyDescent="0.3">
      <c r="A32" s="18" t="s">
        <v>888</v>
      </c>
    </row>
    <row r="33" spans="1:1" x14ac:dyDescent="0.3">
      <c r="A33" s="18" t="s">
        <v>889</v>
      </c>
    </row>
    <row r="34" spans="1:1" x14ac:dyDescent="0.3">
      <c r="A34" s="18" t="s">
        <v>890</v>
      </c>
    </row>
    <row r="35" spans="1:1" x14ac:dyDescent="0.3">
      <c r="A35" s="18" t="s">
        <v>891</v>
      </c>
    </row>
    <row r="36" spans="1:1" x14ac:dyDescent="0.3">
      <c r="A36" s="18" t="s">
        <v>892</v>
      </c>
    </row>
    <row r="37" spans="1:1" x14ac:dyDescent="0.3">
      <c r="A37" s="18" t="s">
        <v>893</v>
      </c>
    </row>
    <row r="38" spans="1:1" x14ac:dyDescent="0.3">
      <c r="A38" s="18" t="s">
        <v>894</v>
      </c>
    </row>
    <row r="39" spans="1:1" x14ac:dyDescent="0.3">
      <c r="A39" s="18" t="s">
        <v>895</v>
      </c>
    </row>
    <row r="40" spans="1:1" x14ac:dyDescent="0.3">
      <c r="A40" s="18" t="s">
        <v>896</v>
      </c>
    </row>
    <row r="41" spans="1:1" x14ac:dyDescent="0.3">
      <c r="A41" s="18" t="s">
        <v>897</v>
      </c>
    </row>
    <row r="42" spans="1:1" x14ac:dyDescent="0.3">
      <c r="A42" s="18" t="s">
        <v>898</v>
      </c>
    </row>
    <row r="43" spans="1:1" x14ac:dyDescent="0.3">
      <c r="A43" s="18" t="s">
        <v>899</v>
      </c>
    </row>
    <row r="44" spans="1:1" x14ac:dyDescent="0.3">
      <c r="A44" s="18" t="s">
        <v>900</v>
      </c>
    </row>
    <row r="45" spans="1:1" x14ac:dyDescent="0.3">
      <c r="A45" s="18" t="s">
        <v>901</v>
      </c>
    </row>
    <row r="46" spans="1:1" x14ac:dyDescent="0.3">
      <c r="A46" s="18" t="s">
        <v>902</v>
      </c>
    </row>
    <row r="47" spans="1:1" x14ac:dyDescent="0.3">
      <c r="A47" s="18" t="s">
        <v>903</v>
      </c>
    </row>
    <row r="48" spans="1:1" x14ac:dyDescent="0.3">
      <c r="A48" s="18" t="s">
        <v>904</v>
      </c>
    </row>
    <row r="49" spans="1:1" x14ac:dyDescent="0.3">
      <c r="A49" s="18" t="s">
        <v>905</v>
      </c>
    </row>
    <row r="50" spans="1:1" x14ac:dyDescent="0.3">
      <c r="A50" s="18" t="s">
        <v>906</v>
      </c>
    </row>
    <row r="51" spans="1:1" x14ac:dyDescent="0.3">
      <c r="A51" s="18" t="s">
        <v>907</v>
      </c>
    </row>
    <row r="52" spans="1:1" x14ac:dyDescent="0.3">
      <c r="A52" s="18" t="s">
        <v>908</v>
      </c>
    </row>
    <row r="53" spans="1:1" x14ac:dyDescent="0.3">
      <c r="A53" s="18" t="s">
        <v>909</v>
      </c>
    </row>
    <row r="54" spans="1:1" x14ac:dyDescent="0.3">
      <c r="A54" s="18" t="s">
        <v>910</v>
      </c>
    </row>
    <row r="55" spans="1:1" x14ac:dyDescent="0.3">
      <c r="A55" s="18" t="s">
        <v>911</v>
      </c>
    </row>
    <row r="56" spans="1:1" x14ac:dyDescent="0.3">
      <c r="A56" s="18" t="s">
        <v>912</v>
      </c>
    </row>
    <row r="57" spans="1:1" x14ac:dyDescent="0.3">
      <c r="A57" s="18" t="s">
        <v>913</v>
      </c>
    </row>
    <row r="58" spans="1:1" x14ac:dyDescent="0.3">
      <c r="A58" s="18" t="s">
        <v>914</v>
      </c>
    </row>
    <row r="59" spans="1:1" x14ac:dyDescent="0.3">
      <c r="A59" s="18" t="s">
        <v>915</v>
      </c>
    </row>
    <row r="60" spans="1:1" x14ac:dyDescent="0.3">
      <c r="A60" s="18" t="s">
        <v>916</v>
      </c>
    </row>
    <row r="61" spans="1:1" x14ac:dyDescent="0.3">
      <c r="A61" s="18" t="s">
        <v>917</v>
      </c>
    </row>
    <row r="62" spans="1:1" x14ac:dyDescent="0.3">
      <c r="A62" s="18" t="s">
        <v>918</v>
      </c>
    </row>
    <row r="63" spans="1:1" x14ac:dyDescent="0.3">
      <c r="A63" s="18" t="s">
        <v>919</v>
      </c>
    </row>
    <row r="64" spans="1:1" x14ac:dyDescent="0.3">
      <c r="A64" s="18" t="s">
        <v>920</v>
      </c>
    </row>
    <row r="65" spans="1:1" x14ac:dyDescent="0.3">
      <c r="A65" s="18" t="s">
        <v>921</v>
      </c>
    </row>
    <row r="66" spans="1:1" x14ac:dyDescent="0.3">
      <c r="A66" s="18" t="s">
        <v>922</v>
      </c>
    </row>
    <row r="67" spans="1:1" x14ac:dyDescent="0.3">
      <c r="A67" s="18" t="s">
        <v>923</v>
      </c>
    </row>
    <row r="68" spans="1:1" x14ac:dyDescent="0.3">
      <c r="A68" s="18" t="s">
        <v>924</v>
      </c>
    </row>
    <row r="69" spans="1:1" x14ac:dyDescent="0.3">
      <c r="A69" s="18" t="s">
        <v>925</v>
      </c>
    </row>
    <row r="70" spans="1:1" x14ac:dyDescent="0.3">
      <c r="A70" s="18" t="s">
        <v>926</v>
      </c>
    </row>
    <row r="71" spans="1:1" x14ac:dyDescent="0.3">
      <c r="A71" s="18" t="s">
        <v>927</v>
      </c>
    </row>
    <row r="72" spans="1:1" x14ac:dyDescent="0.3">
      <c r="A72" s="18" t="s">
        <v>928</v>
      </c>
    </row>
    <row r="73" spans="1:1" x14ac:dyDescent="0.3">
      <c r="A73" s="18" t="s">
        <v>929</v>
      </c>
    </row>
    <row r="74" spans="1:1" x14ac:dyDescent="0.3">
      <c r="A74" s="18" t="s">
        <v>930</v>
      </c>
    </row>
    <row r="75" spans="1:1" x14ac:dyDescent="0.3">
      <c r="A75" s="18" t="s">
        <v>931</v>
      </c>
    </row>
    <row r="76" spans="1:1" x14ac:dyDescent="0.3">
      <c r="A76" s="18" t="s">
        <v>932</v>
      </c>
    </row>
    <row r="77" spans="1:1" x14ac:dyDescent="0.3">
      <c r="A77" s="18" t="s">
        <v>933</v>
      </c>
    </row>
    <row r="78" spans="1:1" x14ac:dyDescent="0.3">
      <c r="A78" s="18" t="s">
        <v>934</v>
      </c>
    </row>
    <row r="79" spans="1:1" x14ac:dyDescent="0.3">
      <c r="A79" s="18" t="s">
        <v>935</v>
      </c>
    </row>
    <row r="80" spans="1:1" x14ac:dyDescent="0.3">
      <c r="A80" s="18" t="s">
        <v>936</v>
      </c>
    </row>
    <row r="81" spans="1:1" x14ac:dyDescent="0.3">
      <c r="A81" s="18" t="s">
        <v>937</v>
      </c>
    </row>
    <row r="82" spans="1:1" x14ac:dyDescent="0.3">
      <c r="A82" s="18" t="s">
        <v>938</v>
      </c>
    </row>
    <row r="83" spans="1:1" x14ac:dyDescent="0.3">
      <c r="A83" s="18" t="s">
        <v>939</v>
      </c>
    </row>
    <row r="84" spans="1:1" x14ac:dyDescent="0.3">
      <c r="A84" s="18" t="s">
        <v>940</v>
      </c>
    </row>
    <row r="85" spans="1:1" x14ac:dyDescent="0.3">
      <c r="A85" s="18" t="s">
        <v>941</v>
      </c>
    </row>
    <row r="86" spans="1:1" x14ac:dyDescent="0.3">
      <c r="A86" s="18" t="s">
        <v>942</v>
      </c>
    </row>
    <row r="87" spans="1:1" x14ac:dyDescent="0.3">
      <c r="A87" s="18" t="s">
        <v>943</v>
      </c>
    </row>
    <row r="88" spans="1:1" x14ac:dyDescent="0.3">
      <c r="A88" s="18" t="s">
        <v>944</v>
      </c>
    </row>
    <row r="89" spans="1:1" x14ac:dyDescent="0.3">
      <c r="A89" s="18" t="s">
        <v>945</v>
      </c>
    </row>
    <row r="90" spans="1:1" x14ac:dyDescent="0.3">
      <c r="A90" s="18" t="s">
        <v>946</v>
      </c>
    </row>
    <row r="91" spans="1:1" x14ac:dyDescent="0.3">
      <c r="A91" s="18" t="s">
        <v>947</v>
      </c>
    </row>
    <row r="92" spans="1:1" x14ac:dyDescent="0.3">
      <c r="A92" s="18" t="s">
        <v>948</v>
      </c>
    </row>
    <row r="93" spans="1:1" x14ac:dyDescent="0.3">
      <c r="A93" s="18" t="s">
        <v>949</v>
      </c>
    </row>
    <row r="94" spans="1:1" x14ac:dyDescent="0.3">
      <c r="A94" s="18" t="s">
        <v>950</v>
      </c>
    </row>
    <row r="95" spans="1:1" x14ac:dyDescent="0.3">
      <c r="A95" s="18" t="s">
        <v>951</v>
      </c>
    </row>
    <row r="96" spans="1:1" x14ac:dyDescent="0.3">
      <c r="A96" s="18" t="s">
        <v>952</v>
      </c>
    </row>
    <row r="97" spans="1:1" x14ac:dyDescent="0.3">
      <c r="A97" s="18" t="s">
        <v>953</v>
      </c>
    </row>
    <row r="98" spans="1:1" x14ac:dyDescent="0.3">
      <c r="A98" s="18" t="s">
        <v>954</v>
      </c>
    </row>
    <row r="99" spans="1:1" x14ac:dyDescent="0.3">
      <c r="A99" s="18" t="s">
        <v>955</v>
      </c>
    </row>
    <row r="100" spans="1:1" x14ac:dyDescent="0.3">
      <c r="A100" s="18" t="s">
        <v>956</v>
      </c>
    </row>
    <row r="101" spans="1:1" x14ac:dyDescent="0.3">
      <c r="A101" s="18" t="s">
        <v>957</v>
      </c>
    </row>
    <row r="102" spans="1:1" x14ac:dyDescent="0.3">
      <c r="A102" s="18" t="s">
        <v>958</v>
      </c>
    </row>
    <row r="103" spans="1:1" x14ac:dyDescent="0.3">
      <c r="A103" s="18" t="s">
        <v>959</v>
      </c>
    </row>
    <row r="104" spans="1:1" x14ac:dyDescent="0.3">
      <c r="A104" s="18" t="s">
        <v>960</v>
      </c>
    </row>
    <row r="105" spans="1:1" x14ac:dyDescent="0.3">
      <c r="A105" s="18" t="s">
        <v>961</v>
      </c>
    </row>
    <row r="106" spans="1:1" x14ac:dyDescent="0.3">
      <c r="A106" s="18" t="s">
        <v>962</v>
      </c>
    </row>
    <row r="107" spans="1:1" x14ac:dyDescent="0.3">
      <c r="A107" s="18" t="s">
        <v>963</v>
      </c>
    </row>
    <row r="108" spans="1:1" x14ac:dyDescent="0.3">
      <c r="A108" s="18" t="s">
        <v>964</v>
      </c>
    </row>
    <row r="109" spans="1:1" x14ac:dyDescent="0.3">
      <c r="A109" s="18" t="s">
        <v>965</v>
      </c>
    </row>
    <row r="110" spans="1:1" x14ac:dyDescent="0.3">
      <c r="A110" s="18" t="s">
        <v>966</v>
      </c>
    </row>
    <row r="111" spans="1:1" x14ac:dyDescent="0.3">
      <c r="A111" s="18" t="s">
        <v>967</v>
      </c>
    </row>
    <row r="112" spans="1:1" x14ac:dyDescent="0.3">
      <c r="A112" s="18" t="s">
        <v>968</v>
      </c>
    </row>
    <row r="113" spans="1:1" x14ac:dyDescent="0.3">
      <c r="A113" s="18" t="s">
        <v>969</v>
      </c>
    </row>
    <row r="114" spans="1:1" x14ac:dyDescent="0.3">
      <c r="A114" s="18" t="s">
        <v>970</v>
      </c>
    </row>
    <row r="115" spans="1:1" x14ac:dyDescent="0.3">
      <c r="A115" s="18" t="s">
        <v>971</v>
      </c>
    </row>
    <row r="116" spans="1:1" x14ac:dyDescent="0.3">
      <c r="A116" s="18" t="s">
        <v>972</v>
      </c>
    </row>
    <row r="117" spans="1:1" x14ac:dyDescent="0.3">
      <c r="A117" s="18" t="s">
        <v>973</v>
      </c>
    </row>
    <row r="118" spans="1:1" x14ac:dyDescent="0.3">
      <c r="A118" s="18" t="s">
        <v>974</v>
      </c>
    </row>
    <row r="119" spans="1:1" x14ac:dyDescent="0.3">
      <c r="A119" s="18" t="s">
        <v>975</v>
      </c>
    </row>
    <row r="120" spans="1:1" x14ac:dyDescent="0.3">
      <c r="A120" s="18" t="s">
        <v>976</v>
      </c>
    </row>
    <row r="121" spans="1:1" x14ac:dyDescent="0.3">
      <c r="A121" s="18" t="s">
        <v>977</v>
      </c>
    </row>
    <row r="122" spans="1:1" x14ac:dyDescent="0.3">
      <c r="A122" s="18" t="s">
        <v>978</v>
      </c>
    </row>
    <row r="123" spans="1:1" x14ac:dyDescent="0.3">
      <c r="A123" s="18" t="s">
        <v>979</v>
      </c>
    </row>
    <row r="124" spans="1:1" x14ac:dyDescent="0.3">
      <c r="A124" s="18" t="s">
        <v>980</v>
      </c>
    </row>
    <row r="125" spans="1:1" x14ac:dyDescent="0.3">
      <c r="A125" s="18" t="s">
        <v>981</v>
      </c>
    </row>
    <row r="126" spans="1:1" x14ac:dyDescent="0.3">
      <c r="A126" s="18" t="s">
        <v>982</v>
      </c>
    </row>
    <row r="127" spans="1:1" x14ac:dyDescent="0.3">
      <c r="A127" s="18" t="s">
        <v>983</v>
      </c>
    </row>
    <row r="128" spans="1:1" x14ac:dyDescent="0.3">
      <c r="A128" s="18" t="s">
        <v>984</v>
      </c>
    </row>
    <row r="129" spans="1:1" x14ac:dyDescent="0.3">
      <c r="A129" s="18" t="s">
        <v>985</v>
      </c>
    </row>
    <row r="130" spans="1:1" x14ac:dyDescent="0.3">
      <c r="A130" s="18" t="s">
        <v>986</v>
      </c>
    </row>
    <row r="131" spans="1:1" x14ac:dyDescent="0.3">
      <c r="A131" s="18" t="s">
        <v>987</v>
      </c>
    </row>
    <row r="132" spans="1:1" x14ac:dyDescent="0.3">
      <c r="A132" s="18" t="s">
        <v>988</v>
      </c>
    </row>
    <row r="133" spans="1:1" x14ac:dyDescent="0.3">
      <c r="A133" s="18" t="s">
        <v>989</v>
      </c>
    </row>
    <row r="134" spans="1:1" x14ac:dyDescent="0.3">
      <c r="A134" s="18" t="s">
        <v>990</v>
      </c>
    </row>
    <row r="135" spans="1:1" x14ac:dyDescent="0.3">
      <c r="A135" s="18" t="s">
        <v>991</v>
      </c>
    </row>
    <row r="136" spans="1:1" x14ac:dyDescent="0.3">
      <c r="A136" s="18" t="s">
        <v>992</v>
      </c>
    </row>
    <row r="137" spans="1:1" x14ac:dyDescent="0.3">
      <c r="A137" s="18" t="s">
        <v>993</v>
      </c>
    </row>
    <row r="138" spans="1:1" x14ac:dyDescent="0.3">
      <c r="A138" s="18" t="s">
        <v>994</v>
      </c>
    </row>
    <row r="139" spans="1:1" x14ac:dyDescent="0.3">
      <c r="A139" s="18" t="s">
        <v>995</v>
      </c>
    </row>
    <row r="140" spans="1:1" x14ac:dyDescent="0.3">
      <c r="A140" s="18" t="s">
        <v>996</v>
      </c>
    </row>
    <row r="141" spans="1:1" x14ac:dyDescent="0.3">
      <c r="A141" s="18" t="s">
        <v>997</v>
      </c>
    </row>
    <row r="142" spans="1:1" x14ac:dyDescent="0.3">
      <c r="A142" s="18" t="s">
        <v>998</v>
      </c>
    </row>
    <row r="143" spans="1:1" x14ac:dyDescent="0.3">
      <c r="A143" s="18" t="s">
        <v>999</v>
      </c>
    </row>
    <row r="144" spans="1:1" x14ac:dyDescent="0.3">
      <c r="A144" s="18" t="s">
        <v>1000</v>
      </c>
    </row>
    <row r="145" spans="1:1" x14ac:dyDescent="0.3">
      <c r="A145" s="18" t="s">
        <v>1001</v>
      </c>
    </row>
    <row r="146" spans="1:1" x14ac:dyDescent="0.3">
      <c r="A146" s="18" t="s">
        <v>1002</v>
      </c>
    </row>
    <row r="147" spans="1:1" x14ac:dyDescent="0.3">
      <c r="A147" s="18" t="s">
        <v>1003</v>
      </c>
    </row>
    <row r="148" spans="1:1" x14ac:dyDescent="0.3">
      <c r="A148" s="18" t="s">
        <v>1004</v>
      </c>
    </row>
    <row r="149" spans="1:1" x14ac:dyDescent="0.3">
      <c r="A149" s="18" t="s">
        <v>1005</v>
      </c>
    </row>
    <row r="150" spans="1:1" x14ac:dyDescent="0.3">
      <c r="A150" s="18" t="s">
        <v>1006</v>
      </c>
    </row>
    <row r="151" spans="1:1" x14ac:dyDescent="0.3">
      <c r="A151" s="18" t="s">
        <v>1007</v>
      </c>
    </row>
    <row r="152" spans="1:1" x14ac:dyDescent="0.3">
      <c r="A152" s="18" t="s">
        <v>1008</v>
      </c>
    </row>
    <row r="153" spans="1:1" x14ac:dyDescent="0.3">
      <c r="A153" s="18" t="s">
        <v>1009</v>
      </c>
    </row>
    <row r="154" spans="1:1" x14ac:dyDescent="0.3">
      <c r="A154" s="18" t="s">
        <v>1010</v>
      </c>
    </row>
    <row r="155" spans="1:1" x14ac:dyDescent="0.3">
      <c r="A155" s="18" t="s">
        <v>1011</v>
      </c>
    </row>
    <row r="156" spans="1:1" x14ac:dyDescent="0.3">
      <c r="A156" s="18" t="s">
        <v>1012</v>
      </c>
    </row>
    <row r="157" spans="1:1" x14ac:dyDescent="0.3">
      <c r="A157" s="18" t="s">
        <v>1013</v>
      </c>
    </row>
    <row r="158" spans="1:1" x14ac:dyDescent="0.3">
      <c r="A158" s="18" t="s">
        <v>1014</v>
      </c>
    </row>
    <row r="159" spans="1:1" x14ac:dyDescent="0.3">
      <c r="A159" s="18" t="s">
        <v>1015</v>
      </c>
    </row>
    <row r="160" spans="1:1" x14ac:dyDescent="0.3">
      <c r="A160" s="18" t="s">
        <v>1016</v>
      </c>
    </row>
    <row r="161" spans="1:1" x14ac:dyDescent="0.3">
      <c r="A161" s="18" t="s">
        <v>1017</v>
      </c>
    </row>
    <row r="162" spans="1:1" x14ac:dyDescent="0.3">
      <c r="A162" s="18" t="s">
        <v>1018</v>
      </c>
    </row>
    <row r="163" spans="1:1" x14ac:dyDescent="0.3">
      <c r="A163" s="18" t="s">
        <v>1019</v>
      </c>
    </row>
    <row r="164" spans="1:1" x14ac:dyDescent="0.3">
      <c r="A164" s="18" t="s">
        <v>1020</v>
      </c>
    </row>
    <row r="165" spans="1:1" x14ac:dyDescent="0.3">
      <c r="A165" s="18" t="s">
        <v>1021</v>
      </c>
    </row>
    <row r="166" spans="1:1" x14ac:dyDescent="0.3">
      <c r="A166" s="18" t="s">
        <v>1022</v>
      </c>
    </row>
    <row r="167" spans="1:1" x14ac:dyDescent="0.3">
      <c r="A167" s="18" t="s">
        <v>1023</v>
      </c>
    </row>
    <row r="168" spans="1:1" x14ac:dyDescent="0.3">
      <c r="A168" s="18" t="s">
        <v>1024</v>
      </c>
    </row>
    <row r="169" spans="1:1" x14ac:dyDescent="0.3">
      <c r="A169" s="18" t="s">
        <v>1025</v>
      </c>
    </row>
    <row r="170" spans="1:1" x14ac:dyDescent="0.3">
      <c r="A170" s="18" t="s">
        <v>1026</v>
      </c>
    </row>
    <row r="171" spans="1:1" x14ac:dyDescent="0.3">
      <c r="A171" s="18" t="s">
        <v>1027</v>
      </c>
    </row>
    <row r="172" spans="1:1" x14ac:dyDescent="0.3">
      <c r="A172" s="18" t="s">
        <v>1028</v>
      </c>
    </row>
    <row r="173" spans="1:1" x14ac:dyDescent="0.3">
      <c r="A173" s="18" t="s">
        <v>1029</v>
      </c>
    </row>
    <row r="174" spans="1:1" x14ac:dyDescent="0.3">
      <c r="A174" s="18" t="s">
        <v>1030</v>
      </c>
    </row>
    <row r="175" spans="1:1" x14ac:dyDescent="0.3">
      <c r="A175" s="18" t="s">
        <v>1031</v>
      </c>
    </row>
    <row r="176" spans="1:1" x14ac:dyDescent="0.3">
      <c r="A176" s="18" t="s">
        <v>1032</v>
      </c>
    </row>
    <row r="177" spans="1:1" x14ac:dyDescent="0.3">
      <c r="A177" s="18" t="s">
        <v>1033</v>
      </c>
    </row>
    <row r="178" spans="1:1" x14ac:dyDescent="0.3">
      <c r="A178" s="18" t="s">
        <v>1034</v>
      </c>
    </row>
    <row r="179" spans="1:1" x14ac:dyDescent="0.3">
      <c r="A179" s="18" t="s">
        <v>1035</v>
      </c>
    </row>
    <row r="180" spans="1:1" x14ac:dyDescent="0.3">
      <c r="A180" s="18" t="s">
        <v>1036</v>
      </c>
    </row>
    <row r="181" spans="1:1" x14ac:dyDescent="0.3">
      <c r="A181" s="18" t="s">
        <v>1037</v>
      </c>
    </row>
    <row r="182" spans="1:1" x14ac:dyDescent="0.3">
      <c r="A182" s="18" t="s">
        <v>1038</v>
      </c>
    </row>
    <row r="183" spans="1:1" x14ac:dyDescent="0.3">
      <c r="A183" s="18" t="s">
        <v>1039</v>
      </c>
    </row>
    <row r="184" spans="1:1" x14ac:dyDescent="0.3">
      <c r="A184" s="18" t="s">
        <v>1040</v>
      </c>
    </row>
    <row r="185" spans="1:1" x14ac:dyDescent="0.3">
      <c r="A185" s="18" t="s">
        <v>1041</v>
      </c>
    </row>
    <row r="186" spans="1:1" x14ac:dyDescent="0.3">
      <c r="A186" s="18" t="s">
        <v>1042</v>
      </c>
    </row>
    <row r="187" spans="1:1" x14ac:dyDescent="0.3">
      <c r="A187" s="18" t="s">
        <v>1043</v>
      </c>
    </row>
    <row r="188" spans="1:1" x14ac:dyDescent="0.3">
      <c r="A188" s="18" t="s">
        <v>1044</v>
      </c>
    </row>
    <row r="189" spans="1:1" x14ac:dyDescent="0.3">
      <c r="A189" s="18" t="s">
        <v>1045</v>
      </c>
    </row>
    <row r="190" spans="1:1" x14ac:dyDescent="0.3">
      <c r="A190" s="18" t="s">
        <v>1046</v>
      </c>
    </row>
    <row r="191" spans="1:1" x14ac:dyDescent="0.3">
      <c r="A191" s="18" t="s">
        <v>1047</v>
      </c>
    </row>
    <row r="192" spans="1:1" x14ac:dyDescent="0.3">
      <c r="A192" s="18" t="s">
        <v>1048</v>
      </c>
    </row>
    <row r="193" spans="1:1" x14ac:dyDescent="0.3">
      <c r="A193" s="18" t="s">
        <v>1049</v>
      </c>
    </row>
    <row r="194" spans="1:1" x14ac:dyDescent="0.3">
      <c r="A194" s="18" t="s">
        <v>1050</v>
      </c>
    </row>
    <row r="195" spans="1:1" x14ac:dyDescent="0.3">
      <c r="A195" s="18" t="s">
        <v>1051</v>
      </c>
    </row>
    <row r="196" spans="1:1" x14ac:dyDescent="0.3">
      <c r="A196" s="18" t="s">
        <v>1052</v>
      </c>
    </row>
    <row r="197" spans="1:1" x14ac:dyDescent="0.3">
      <c r="A197" s="18" t="s">
        <v>1053</v>
      </c>
    </row>
    <row r="198" spans="1:1" x14ac:dyDescent="0.3">
      <c r="A198" s="18" t="s">
        <v>1054</v>
      </c>
    </row>
    <row r="199" spans="1:1" x14ac:dyDescent="0.3">
      <c r="A199" s="18" t="s">
        <v>1055</v>
      </c>
    </row>
    <row r="200" spans="1:1" x14ac:dyDescent="0.3">
      <c r="A200" s="18" t="s">
        <v>1056</v>
      </c>
    </row>
    <row r="201" spans="1:1" x14ac:dyDescent="0.3">
      <c r="A201" s="18" t="s">
        <v>1057</v>
      </c>
    </row>
    <row r="202" spans="1:1" x14ac:dyDescent="0.3">
      <c r="A202" s="18" t="s">
        <v>1058</v>
      </c>
    </row>
    <row r="203" spans="1:1" x14ac:dyDescent="0.3">
      <c r="A203" s="18" t="s">
        <v>1059</v>
      </c>
    </row>
    <row r="204" spans="1:1" x14ac:dyDescent="0.3">
      <c r="A204" s="18" t="s">
        <v>1060</v>
      </c>
    </row>
    <row r="205" spans="1:1" x14ac:dyDescent="0.3">
      <c r="A205" s="18" t="s">
        <v>1061</v>
      </c>
    </row>
    <row r="206" spans="1:1" x14ac:dyDescent="0.3">
      <c r="A206" s="18" t="s">
        <v>1062</v>
      </c>
    </row>
    <row r="207" spans="1:1" x14ac:dyDescent="0.3">
      <c r="A207" s="18" t="s">
        <v>1063</v>
      </c>
    </row>
    <row r="208" spans="1:1" x14ac:dyDescent="0.3">
      <c r="A208" s="18" t="s">
        <v>1064</v>
      </c>
    </row>
    <row r="209" spans="1:1" x14ac:dyDescent="0.3">
      <c r="A209" s="18" t="s">
        <v>1065</v>
      </c>
    </row>
    <row r="210" spans="1:1" x14ac:dyDescent="0.3">
      <c r="A210" s="18" t="s">
        <v>1066</v>
      </c>
    </row>
    <row r="211" spans="1:1" x14ac:dyDescent="0.3">
      <c r="A211" s="18" t="s">
        <v>1067</v>
      </c>
    </row>
    <row r="212" spans="1:1" x14ac:dyDescent="0.3">
      <c r="A212" s="18" t="s">
        <v>1068</v>
      </c>
    </row>
    <row r="213" spans="1:1" x14ac:dyDescent="0.3">
      <c r="A213" s="18" t="s">
        <v>1069</v>
      </c>
    </row>
    <row r="214" spans="1:1" x14ac:dyDescent="0.3">
      <c r="A214" s="18" t="s">
        <v>1070</v>
      </c>
    </row>
    <row r="215" spans="1:1" x14ac:dyDescent="0.3">
      <c r="A215" s="18" t="s">
        <v>1071</v>
      </c>
    </row>
    <row r="216" spans="1:1" x14ac:dyDescent="0.3">
      <c r="A216" s="18" t="s">
        <v>1072</v>
      </c>
    </row>
    <row r="217" spans="1:1" x14ac:dyDescent="0.3">
      <c r="A217" s="18" t="s">
        <v>1073</v>
      </c>
    </row>
    <row r="218" spans="1:1" x14ac:dyDescent="0.3">
      <c r="A218" s="18" t="s">
        <v>1074</v>
      </c>
    </row>
    <row r="219" spans="1:1" x14ac:dyDescent="0.3">
      <c r="A219" s="18" t="s">
        <v>1075</v>
      </c>
    </row>
    <row r="220" spans="1:1" x14ac:dyDescent="0.3">
      <c r="A220" s="18" t="s">
        <v>1076</v>
      </c>
    </row>
    <row r="221" spans="1:1" x14ac:dyDescent="0.3">
      <c r="A221" s="18" t="s">
        <v>1077</v>
      </c>
    </row>
    <row r="222" spans="1:1" x14ac:dyDescent="0.3">
      <c r="A222" s="18" t="s">
        <v>1078</v>
      </c>
    </row>
    <row r="223" spans="1:1" x14ac:dyDescent="0.3">
      <c r="A223" s="18" t="s">
        <v>1079</v>
      </c>
    </row>
    <row r="224" spans="1:1" x14ac:dyDescent="0.3">
      <c r="A224" s="18" t="s">
        <v>1080</v>
      </c>
    </row>
    <row r="225" spans="1:1" x14ac:dyDescent="0.3">
      <c r="A225" s="18" t="s">
        <v>1081</v>
      </c>
    </row>
    <row r="226" spans="1:1" x14ac:dyDescent="0.3">
      <c r="A226" s="18" t="s">
        <v>1082</v>
      </c>
    </row>
    <row r="227" spans="1:1" x14ac:dyDescent="0.3">
      <c r="A227" s="18" t="s">
        <v>1083</v>
      </c>
    </row>
    <row r="228" spans="1:1" x14ac:dyDescent="0.3">
      <c r="A228" s="18" t="s">
        <v>1084</v>
      </c>
    </row>
    <row r="229" spans="1:1" x14ac:dyDescent="0.3">
      <c r="A229" s="18" t="s">
        <v>1085</v>
      </c>
    </row>
    <row r="230" spans="1:1" x14ac:dyDescent="0.3">
      <c r="A230" s="18" t="s">
        <v>1086</v>
      </c>
    </row>
    <row r="231" spans="1:1" x14ac:dyDescent="0.3">
      <c r="A231" s="18" t="s">
        <v>1087</v>
      </c>
    </row>
    <row r="232" spans="1:1" x14ac:dyDescent="0.3">
      <c r="A232" s="18" t="s">
        <v>1088</v>
      </c>
    </row>
    <row r="233" spans="1:1" x14ac:dyDescent="0.3">
      <c r="A233" s="18" t="s">
        <v>1087</v>
      </c>
    </row>
    <row r="234" spans="1:1" x14ac:dyDescent="0.3">
      <c r="A234" s="18" t="s">
        <v>1089</v>
      </c>
    </row>
    <row r="235" spans="1:1" x14ac:dyDescent="0.3">
      <c r="A235" s="18" t="s">
        <v>1090</v>
      </c>
    </row>
    <row r="236" spans="1:1" x14ac:dyDescent="0.3">
      <c r="A236" s="18" t="s">
        <v>1091</v>
      </c>
    </row>
    <row r="237" spans="1:1" x14ac:dyDescent="0.3">
      <c r="A237" s="18" t="s">
        <v>1092</v>
      </c>
    </row>
    <row r="238" spans="1:1" x14ac:dyDescent="0.3">
      <c r="A238" s="18" t="s">
        <v>1093</v>
      </c>
    </row>
    <row r="239" spans="1:1" x14ac:dyDescent="0.3">
      <c r="A239" s="18" t="s">
        <v>1094</v>
      </c>
    </row>
    <row r="240" spans="1:1" x14ac:dyDescent="0.3">
      <c r="A240" s="18" t="s">
        <v>1095</v>
      </c>
    </row>
    <row r="241" spans="1:1" x14ac:dyDescent="0.3">
      <c r="A241" s="18" t="s">
        <v>1096</v>
      </c>
    </row>
    <row r="242" spans="1:1" x14ac:dyDescent="0.3">
      <c r="A242" s="18" t="s">
        <v>1097</v>
      </c>
    </row>
    <row r="243" spans="1:1" x14ac:dyDescent="0.3">
      <c r="A243" s="18" t="s">
        <v>1098</v>
      </c>
    </row>
    <row r="244" spans="1:1" x14ac:dyDescent="0.3">
      <c r="A244" s="18" t="s">
        <v>1099</v>
      </c>
    </row>
    <row r="245" spans="1:1" x14ac:dyDescent="0.3">
      <c r="A245" s="18" t="s">
        <v>1100</v>
      </c>
    </row>
    <row r="246" spans="1:1" x14ac:dyDescent="0.3">
      <c r="A246" s="18" t="s">
        <v>1101</v>
      </c>
    </row>
    <row r="247" spans="1:1" x14ac:dyDescent="0.3">
      <c r="A247" s="18" t="s">
        <v>1102</v>
      </c>
    </row>
    <row r="248" spans="1:1" x14ac:dyDescent="0.3">
      <c r="A248" s="18" t="s">
        <v>1103</v>
      </c>
    </row>
    <row r="249" spans="1:1" x14ac:dyDescent="0.3">
      <c r="A249" s="18" t="s">
        <v>1104</v>
      </c>
    </row>
    <row r="250" spans="1:1" x14ac:dyDescent="0.3">
      <c r="A250" s="18" t="s">
        <v>1105</v>
      </c>
    </row>
    <row r="251" spans="1:1" x14ac:dyDescent="0.3">
      <c r="A251" s="18" t="s">
        <v>1087</v>
      </c>
    </row>
    <row r="252" spans="1:1" x14ac:dyDescent="0.3">
      <c r="A252" s="18" t="s">
        <v>1106</v>
      </c>
    </row>
    <row r="253" spans="1:1" x14ac:dyDescent="0.3">
      <c r="A253" s="18" t="s">
        <v>1107</v>
      </c>
    </row>
    <row r="254" spans="1:1" x14ac:dyDescent="0.3">
      <c r="A254" s="18" t="s">
        <v>1108</v>
      </c>
    </row>
    <row r="255" spans="1:1" x14ac:dyDescent="0.3">
      <c r="A255" s="18" t="s">
        <v>1109</v>
      </c>
    </row>
    <row r="256" spans="1:1" x14ac:dyDescent="0.3">
      <c r="A256" s="18" t="s">
        <v>1110</v>
      </c>
    </row>
    <row r="257" spans="1:1" x14ac:dyDescent="0.3">
      <c r="A257" s="18" t="s">
        <v>1111</v>
      </c>
    </row>
    <row r="258" spans="1:1" x14ac:dyDescent="0.3">
      <c r="A258" s="18" t="s">
        <v>1112</v>
      </c>
    </row>
    <row r="259" spans="1:1" x14ac:dyDescent="0.3">
      <c r="A259" s="18" t="s">
        <v>1113</v>
      </c>
    </row>
    <row r="260" spans="1:1" x14ac:dyDescent="0.3">
      <c r="A260" s="18" t="s">
        <v>1114</v>
      </c>
    </row>
    <row r="261" spans="1:1" x14ac:dyDescent="0.3">
      <c r="A261" s="18" t="s">
        <v>1115</v>
      </c>
    </row>
    <row r="262" spans="1:1" x14ac:dyDescent="0.3">
      <c r="A262" s="18" t="s">
        <v>1116</v>
      </c>
    </row>
    <row r="263" spans="1:1" x14ac:dyDescent="0.3">
      <c r="A263" s="18" t="s">
        <v>1117</v>
      </c>
    </row>
    <row r="264" spans="1:1" x14ac:dyDescent="0.3">
      <c r="A264" s="18" t="s">
        <v>1118</v>
      </c>
    </row>
    <row r="265" spans="1:1" x14ac:dyDescent="0.3">
      <c r="A265" s="18" t="s">
        <v>1119</v>
      </c>
    </row>
    <row r="266" spans="1:1" x14ac:dyDescent="0.3">
      <c r="A266" s="18" t="s">
        <v>1120</v>
      </c>
    </row>
    <row r="267" spans="1:1" x14ac:dyDescent="0.3">
      <c r="A267" s="18" t="s">
        <v>1121</v>
      </c>
    </row>
    <row r="268" spans="1:1" x14ac:dyDescent="0.3">
      <c r="A268" s="18" t="s">
        <v>1122</v>
      </c>
    </row>
    <row r="269" spans="1:1" x14ac:dyDescent="0.3">
      <c r="A269" s="18" t="s">
        <v>1123</v>
      </c>
    </row>
    <row r="270" spans="1:1" x14ac:dyDescent="0.3">
      <c r="A270" s="18" t="s">
        <v>1124</v>
      </c>
    </row>
    <row r="271" spans="1:1" x14ac:dyDescent="0.3">
      <c r="A271" s="18" t="s">
        <v>1125</v>
      </c>
    </row>
    <row r="272" spans="1:1" x14ac:dyDescent="0.3">
      <c r="A272" s="18" t="s">
        <v>1126</v>
      </c>
    </row>
    <row r="273" spans="1:1" x14ac:dyDescent="0.3">
      <c r="A273" s="18" t="s">
        <v>1127</v>
      </c>
    </row>
    <row r="274" spans="1:1" x14ac:dyDescent="0.3">
      <c r="A274" s="18" t="s">
        <v>1128</v>
      </c>
    </row>
    <row r="275" spans="1:1" x14ac:dyDescent="0.3">
      <c r="A275" s="18" t="s">
        <v>1129</v>
      </c>
    </row>
    <row r="276" spans="1:1" x14ac:dyDescent="0.3">
      <c r="A276" s="18" t="s">
        <v>1130</v>
      </c>
    </row>
    <row r="277" spans="1:1" x14ac:dyDescent="0.3">
      <c r="A277" s="18" t="s">
        <v>1131</v>
      </c>
    </row>
    <row r="278" spans="1:1" x14ac:dyDescent="0.3">
      <c r="A278" s="18" t="s">
        <v>1132</v>
      </c>
    </row>
    <row r="279" spans="1:1" x14ac:dyDescent="0.3">
      <c r="A279" s="18" t="s">
        <v>1133</v>
      </c>
    </row>
    <row r="280" spans="1:1" x14ac:dyDescent="0.3">
      <c r="A280" s="18" t="s">
        <v>1134</v>
      </c>
    </row>
    <row r="281" spans="1:1" x14ac:dyDescent="0.3">
      <c r="A281" s="18" t="s">
        <v>1135</v>
      </c>
    </row>
    <row r="282" spans="1:1" x14ac:dyDescent="0.3">
      <c r="A282" s="18" t="s">
        <v>1136</v>
      </c>
    </row>
    <row r="283" spans="1:1" x14ac:dyDescent="0.3">
      <c r="A283" s="18" t="s">
        <v>1137</v>
      </c>
    </row>
    <row r="284" spans="1:1" x14ac:dyDescent="0.3">
      <c r="A284" s="18" t="s">
        <v>1138</v>
      </c>
    </row>
    <row r="285" spans="1:1" x14ac:dyDescent="0.3">
      <c r="A285" s="18" t="s">
        <v>1139</v>
      </c>
    </row>
    <row r="286" spans="1:1" x14ac:dyDescent="0.3">
      <c r="A286" s="18" t="s">
        <v>1140</v>
      </c>
    </row>
    <row r="287" spans="1:1" x14ac:dyDescent="0.3">
      <c r="A287" s="18" t="s">
        <v>1141</v>
      </c>
    </row>
    <row r="288" spans="1:1" x14ac:dyDescent="0.3">
      <c r="A288" s="18" t="s">
        <v>1142</v>
      </c>
    </row>
    <row r="289" spans="1:1" x14ac:dyDescent="0.3">
      <c r="A289" s="18" t="s">
        <v>1143</v>
      </c>
    </row>
    <row r="290" spans="1:1" x14ac:dyDescent="0.3">
      <c r="A290" s="18" t="s">
        <v>1144</v>
      </c>
    </row>
    <row r="291" spans="1:1" x14ac:dyDescent="0.3">
      <c r="A291" s="18" t="s">
        <v>1145</v>
      </c>
    </row>
    <row r="292" spans="1:1" x14ac:dyDescent="0.3">
      <c r="A292" s="18" t="s">
        <v>1146</v>
      </c>
    </row>
    <row r="293" spans="1:1" x14ac:dyDescent="0.3">
      <c r="A293" s="18" t="s">
        <v>1147</v>
      </c>
    </row>
    <row r="294" spans="1:1" x14ac:dyDescent="0.3">
      <c r="A294" s="18" t="s">
        <v>1148</v>
      </c>
    </row>
    <row r="295" spans="1:1" x14ac:dyDescent="0.3">
      <c r="A295" s="18" t="s">
        <v>1149</v>
      </c>
    </row>
    <row r="296" spans="1:1" x14ac:dyDescent="0.3">
      <c r="A296" s="18" t="s">
        <v>1150</v>
      </c>
    </row>
    <row r="297" spans="1:1" x14ac:dyDescent="0.3">
      <c r="A297" s="18" t="s">
        <v>1151</v>
      </c>
    </row>
    <row r="298" spans="1:1" x14ac:dyDescent="0.3">
      <c r="A298" s="18" t="s">
        <v>1152</v>
      </c>
    </row>
    <row r="299" spans="1:1" x14ac:dyDescent="0.3">
      <c r="A299" s="18" t="s">
        <v>1153</v>
      </c>
    </row>
    <row r="300" spans="1:1" x14ac:dyDescent="0.3">
      <c r="A300" s="18" t="s">
        <v>1154</v>
      </c>
    </row>
    <row r="301" spans="1:1" x14ac:dyDescent="0.3">
      <c r="A301" s="18" t="s">
        <v>1155</v>
      </c>
    </row>
    <row r="304" spans="1:1" x14ac:dyDescent="0.3">
      <c r="A304" s="18" t="s">
        <v>1156</v>
      </c>
    </row>
    <row r="305" spans="1:1" x14ac:dyDescent="0.3">
      <c r="A305" s="18" t="s">
        <v>1157</v>
      </c>
    </row>
    <row r="306" spans="1:1" x14ac:dyDescent="0.3">
      <c r="A306" s="18" t="s">
        <v>1158</v>
      </c>
    </row>
    <row r="307" spans="1:1" x14ac:dyDescent="0.3">
      <c r="A307" s="18" t="s">
        <v>1159</v>
      </c>
    </row>
    <row r="308" spans="1:1" x14ac:dyDescent="0.3">
      <c r="A308" s="18" t="s">
        <v>1160</v>
      </c>
    </row>
    <row r="309" spans="1:1" x14ac:dyDescent="0.3">
      <c r="A309" s="18" t="s">
        <v>1161</v>
      </c>
    </row>
    <row r="310" spans="1:1" x14ac:dyDescent="0.3">
      <c r="A310" s="18" t="s">
        <v>1162</v>
      </c>
    </row>
    <row r="311" spans="1:1" x14ac:dyDescent="0.3">
      <c r="A311" s="18" t="s">
        <v>1163</v>
      </c>
    </row>
    <row r="312" spans="1:1" x14ac:dyDescent="0.3">
      <c r="A312" s="18" t="s">
        <v>1164</v>
      </c>
    </row>
    <row r="313" spans="1:1" x14ac:dyDescent="0.3">
      <c r="A313" s="18" t="s">
        <v>1165</v>
      </c>
    </row>
    <row r="314" spans="1:1" x14ac:dyDescent="0.3">
      <c r="A314" s="18" t="s">
        <v>1166</v>
      </c>
    </row>
    <row r="315" spans="1:1" x14ac:dyDescent="0.3">
      <c r="A315" s="18" t="s">
        <v>1167</v>
      </c>
    </row>
    <row r="316" spans="1:1" x14ac:dyDescent="0.3">
      <c r="A316" s="18" t="s">
        <v>1168</v>
      </c>
    </row>
    <row r="317" spans="1:1" x14ac:dyDescent="0.3">
      <c r="A317" s="18" t="s">
        <v>1169</v>
      </c>
    </row>
    <row r="318" spans="1:1" x14ac:dyDescent="0.3">
      <c r="A318" s="18" t="s">
        <v>1170</v>
      </c>
    </row>
    <row r="319" spans="1:1" x14ac:dyDescent="0.3">
      <c r="A319" s="18" t="s">
        <v>1171</v>
      </c>
    </row>
    <row r="320" spans="1:1" x14ac:dyDescent="0.3">
      <c r="A320" s="18" t="s">
        <v>1172</v>
      </c>
    </row>
    <row r="321" spans="1:1" x14ac:dyDescent="0.3">
      <c r="A321" s="18" t="s">
        <v>1173</v>
      </c>
    </row>
    <row r="322" spans="1:1" x14ac:dyDescent="0.3">
      <c r="A322" s="18" t="s">
        <v>1174</v>
      </c>
    </row>
    <row r="323" spans="1:1" x14ac:dyDescent="0.3">
      <c r="A323" s="18" t="s">
        <v>1175</v>
      </c>
    </row>
    <row r="324" spans="1:1" x14ac:dyDescent="0.3">
      <c r="A324" s="18" t="s">
        <v>1176</v>
      </c>
    </row>
    <row r="325" spans="1:1" x14ac:dyDescent="0.3">
      <c r="A325" s="18" t="s">
        <v>1177</v>
      </c>
    </row>
    <row r="326" spans="1:1" x14ac:dyDescent="0.3">
      <c r="A326" s="18" t="s">
        <v>1178</v>
      </c>
    </row>
    <row r="327" spans="1:1" x14ac:dyDescent="0.3">
      <c r="A327" s="18" t="s">
        <v>1179</v>
      </c>
    </row>
    <row r="328" spans="1:1" x14ac:dyDescent="0.3">
      <c r="A328" s="18" t="s">
        <v>1180</v>
      </c>
    </row>
    <row r="329" spans="1:1" x14ac:dyDescent="0.3">
      <c r="A329" s="18" t="s">
        <v>1181</v>
      </c>
    </row>
    <row r="330" spans="1:1" x14ac:dyDescent="0.3">
      <c r="A330" s="18" t="s">
        <v>1182</v>
      </c>
    </row>
    <row r="331" spans="1:1" x14ac:dyDescent="0.3">
      <c r="A331" s="18" t="s">
        <v>1183</v>
      </c>
    </row>
    <row r="332" spans="1:1" x14ac:dyDescent="0.3">
      <c r="A332" s="18" t="s">
        <v>1184</v>
      </c>
    </row>
    <row r="333" spans="1:1" x14ac:dyDescent="0.3">
      <c r="A333" s="18" t="s">
        <v>1185</v>
      </c>
    </row>
    <row r="334" spans="1:1" x14ac:dyDescent="0.3">
      <c r="A334" s="18" t="s">
        <v>1186</v>
      </c>
    </row>
    <row r="335" spans="1:1" x14ac:dyDescent="0.3">
      <c r="A335" s="18" t="s">
        <v>1187</v>
      </c>
    </row>
    <row r="336" spans="1:1" x14ac:dyDescent="0.3">
      <c r="A336" s="18" t="s">
        <v>1188</v>
      </c>
    </row>
    <row r="337" spans="1:1" x14ac:dyDescent="0.3">
      <c r="A337" s="18" t="s">
        <v>1189</v>
      </c>
    </row>
    <row r="338" spans="1:1" x14ac:dyDescent="0.3">
      <c r="A338" s="18" t="s">
        <v>1190</v>
      </c>
    </row>
    <row r="339" spans="1:1" x14ac:dyDescent="0.3">
      <c r="A339" s="18" t="s">
        <v>1191</v>
      </c>
    </row>
    <row r="340" spans="1:1" x14ac:dyDescent="0.3">
      <c r="A340" s="18" t="s">
        <v>1192</v>
      </c>
    </row>
    <row r="341" spans="1:1" x14ac:dyDescent="0.3">
      <c r="A341" s="18" t="s">
        <v>1193</v>
      </c>
    </row>
    <row r="342" spans="1:1" x14ac:dyDescent="0.3">
      <c r="A342" s="18" t="s">
        <v>1194</v>
      </c>
    </row>
    <row r="343" spans="1:1" x14ac:dyDescent="0.3">
      <c r="A343" s="18" t="s">
        <v>1195</v>
      </c>
    </row>
    <row r="344" spans="1:1" x14ac:dyDescent="0.3">
      <c r="A344" s="18" t="s">
        <v>1196</v>
      </c>
    </row>
    <row r="345" spans="1:1" x14ac:dyDescent="0.3">
      <c r="A345" s="18" t="s">
        <v>1197</v>
      </c>
    </row>
    <row r="346" spans="1:1" x14ac:dyDescent="0.3">
      <c r="A346" s="18" t="s">
        <v>1198</v>
      </c>
    </row>
    <row r="347" spans="1:1" x14ac:dyDescent="0.3">
      <c r="A347" s="18" t="s">
        <v>1199</v>
      </c>
    </row>
    <row r="348" spans="1:1" x14ac:dyDescent="0.3">
      <c r="A348" s="18" t="s">
        <v>1200</v>
      </c>
    </row>
    <row r="349" spans="1:1" x14ac:dyDescent="0.3">
      <c r="A349" s="18" t="s">
        <v>1201</v>
      </c>
    </row>
    <row r="350" spans="1:1" x14ac:dyDescent="0.3">
      <c r="A350" s="18" t="s">
        <v>1202</v>
      </c>
    </row>
    <row r="351" spans="1:1" x14ac:dyDescent="0.3">
      <c r="A351" s="18" t="s">
        <v>1203</v>
      </c>
    </row>
    <row r="352" spans="1:1" x14ac:dyDescent="0.3">
      <c r="A352" s="18" t="s">
        <v>1204</v>
      </c>
    </row>
    <row r="353" spans="1:1" x14ac:dyDescent="0.3">
      <c r="A353" s="18" t="s">
        <v>1205</v>
      </c>
    </row>
    <row r="354" spans="1:1" x14ac:dyDescent="0.3">
      <c r="A354" s="18" t="s">
        <v>1206</v>
      </c>
    </row>
    <row r="355" spans="1:1" x14ac:dyDescent="0.3">
      <c r="A355" s="18" t="s">
        <v>1207</v>
      </c>
    </row>
    <row r="356" spans="1:1" x14ac:dyDescent="0.3">
      <c r="A356" s="18" t="s">
        <v>1208</v>
      </c>
    </row>
    <row r="357" spans="1:1" x14ac:dyDescent="0.3">
      <c r="A357" s="18" t="s">
        <v>1209</v>
      </c>
    </row>
    <row r="358" spans="1:1" x14ac:dyDescent="0.3">
      <c r="A358" s="18" t="s">
        <v>1210</v>
      </c>
    </row>
    <row r="359" spans="1:1" x14ac:dyDescent="0.3">
      <c r="A359" s="18" t="s">
        <v>1211</v>
      </c>
    </row>
    <row r="360" spans="1:1" x14ac:dyDescent="0.3">
      <c r="A360" s="18" t="s">
        <v>1212</v>
      </c>
    </row>
    <row r="361" spans="1:1" x14ac:dyDescent="0.3">
      <c r="A361" s="18" t="s">
        <v>1213</v>
      </c>
    </row>
    <row r="362" spans="1:1" x14ac:dyDescent="0.3">
      <c r="A362" s="18" t="s">
        <v>1214</v>
      </c>
    </row>
    <row r="363" spans="1:1" x14ac:dyDescent="0.3">
      <c r="A363" s="18" t="s">
        <v>1215</v>
      </c>
    </row>
    <row r="365" spans="1:1" x14ac:dyDescent="0.3">
      <c r="A365" s="18" t="s">
        <v>1216</v>
      </c>
    </row>
    <row r="366" spans="1:1" x14ac:dyDescent="0.3">
      <c r="A366" s="18" t="s">
        <v>1217</v>
      </c>
    </row>
    <row r="367" spans="1:1" x14ac:dyDescent="0.3">
      <c r="A367" s="18" t="s">
        <v>1218</v>
      </c>
    </row>
    <row r="368" spans="1:1" x14ac:dyDescent="0.3">
      <c r="A368" s="18" t="s">
        <v>1219</v>
      </c>
    </row>
    <row r="369" spans="1:1" x14ac:dyDescent="0.3">
      <c r="A369" s="18" t="s">
        <v>1220</v>
      </c>
    </row>
    <row r="370" spans="1:1" x14ac:dyDescent="0.3">
      <c r="A370" s="18" t="s">
        <v>1221</v>
      </c>
    </row>
    <row r="371" spans="1:1" x14ac:dyDescent="0.3">
      <c r="A371" s="18" t="s">
        <v>1222</v>
      </c>
    </row>
    <row r="372" spans="1:1" x14ac:dyDescent="0.3">
      <c r="A372" s="18" t="s">
        <v>1223</v>
      </c>
    </row>
    <row r="373" spans="1:1" x14ac:dyDescent="0.3">
      <c r="A373" s="18" t="s">
        <v>1224</v>
      </c>
    </row>
    <row r="374" spans="1:1" x14ac:dyDescent="0.3">
      <c r="A374" s="18" t="s">
        <v>1225</v>
      </c>
    </row>
    <row r="375" spans="1:1" x14ac:dyDescent="0.3">
      <c r="A375" s="18" t="s">
        <v>1226</v>
      </c>
    </row>
    <row r="376" spans="1:1" x14ac:dyDescent="0.3">
      <c r="A376" s="18" t="s">
        <v>1227</v>
      </c>
    </row>
    <row r="377" spans="1:1" x14ac:dyDescent="0.3">
      <c r="A377" s="18" t="s">
        <v>1228</v>
      </c>
    </row>
    <row r="378" spans="1:1" x14ac:dyDescent="0.3">
      <c r="A378" s="18" t="s">
        <v>1229</v>
      </c>
    </row>
    <row r="379" spans="1:1" x14ac:dyDescent="0.3">
      <c r="A379" s="18" t="s">
        <v>1230</v>
      </c>
    </row>
    <row r="380" spans="1:1" x14ac:dyDescent="0.3">
      <c r="A380" s="18" t="s">
        <v>1231</v>
      </c>
    </row>
    <row r="382" spans="1:1" x14ac:dyDescent="0.3">
      <c r="A382" s="18" t="s">
        <v>1232</v>
      </c>
    </row>
    <row r="383" spans="1:1" x14ac:dyDescent="0.3">
      <c r="A383" s="18" t="s">
        <v>1233</v>
      </c>
    </row>
    <row r="384" spans="1:1" x14ac:dyDescent="0.3">
      <c r="A384" s="18" t="s">
        <v>1234</v>
      </c>
    </row>
    <row r="385" spans="1:1" x14ac:dyDescent="0.3">
      <c r="A385" s="18" t="s">
        <v>1235</v>
      </c>
    </row>
    <row r="386" spans="1:1" x14ac:dyDescent="0.3">
      <c r="A386" s="18" t="s">
        <v>1236</v>
      </c>
    </row>
    <row r="387" spans="1:1" x14ac:dyDescent="0.3">
      <c r="A387" s="18" t="s">
        <v>1237</v>
      </c>
    </row>
    <row r="388" spans="1:1" x14ac:dyDescent="0.3">
      <c r="A388" s="18" t="s">
        <v>1238</v>
      </c>
    </row>
    <row r="389" spans="1:1" x14ac:dyDescent="0.3">
      <c r="A389" s="18" t="s">
        <v>1239</v>
      </c>
    </row>
    <row r="390" spans="1:1" x14ac:dyDescent="0.3">
      <c r="A390" s="18" t="s">
        <v>1240</v>
      </c>
    </row>
    <row r="391" spans="1:1" x14ac:dyDescent="0.3">
      <c r="A391" s="18" t="s">
        <v>1241</v>
      </c>
    </row>
    <row r="392" spans="1:1" x14ac:dyDescent="0.3">
      <c r="A392" s="18" t="s">
        <v>1242</v>
      </c>
    </row>
    <row r="393" spans="1:1" x14ac:dyDescent="0.3">
      <c r="A393" s="18" t="s">
        <v>1243</v>
      </c>
    </row>
    <row r="394" spans="1:1" x14ac:dyDescent="0.3">
      <c r="A394" s="18" t="s">
        <v>1244</v>
      </c>
    </row>
    <row r="395" spans="1:1" x14ac:dyDescent="0.3">
      <c r="A395" s="18" t="s">
        <v>1245</v>
      </c>
    </row>
    <row r="396" spans="1:1" x14ac:dyDescent="0.3">
      <c r="A396" s="18" t="s">
        <v>1246</v>
      </c>
    </row>
    <row r="397" spans="1:1" x14ac:dyDescent="0.3">
      <c r="A397" s="18" t="s">
        <v>1247</v>
      </c>
    </row>
    <row r="398" spans="1:1" x14ac:dyDescent="0.3">
      <c r="A398" s="18" t="s">
        <v>1248</v>
      </c>
    </row>
    <row r="399" spans="1:1" x14ac:dyDescent="0.3">
      <c r="A399" s="18" t="s">
        <v>1249</v>
      </c>
    </row>
    <row r="400" spans="1:1" x14ac:dyDescent="0.3">
      <c r="A400" s="18" t="s">
        <v>1250</v>
      </c>
    </row>
    <row r="401" spans="1:1" x14ac:dyDescent="0.3">
      <c r="A401" s="18" t="s">
        <v>1251</v>
      </c>
    </row>
    <row r="402" spans="1:1" x14ac:dyDescent="0.3">
      <c r="A402" s="18" t="s">
        <v>1252</v>
      </c>
    </row>
    <row r="403" spans="1:1" x14ac:dyDescent="0.3">
      <c r="A403" s="18" t="s">
        <v>1253</v>
      </c>
    </row>
    <row r="404" spans="1:1" x14ac:dyDescent="0.3">
      <c r="A404" s="18" t="s">
        <v>1254</v>
      </c>
    </row>
    <row r="405" spans="1:1" x14ac:dyDescent="0.3">
      <c r="A405" s="18" t="s">
        <v>1255</v>
      </c>
    </row>
    <row r="406" spans="1:1" x14ac:dyDescent="0.3">
      <c r="A406" s="18" t="s">
        <v>1256</v>
      </c>
    </row>
    <row r="407" spans="1:1" x14ac:dyDescent="0.3">
      <c r="A407" s="18" t="s">
        <v>1257</v>
      </c>
    </row>
    <row r="408" spans="1:1" x14ac:dyDescent="0.3">
      <c r="A408" s="18" t="s">
        <v>1258</v>
      </c>
    </row>
    <row r="409" spans="1:1" x14ac:dyDescent="0.3">
      <c r="A409" s="18" t="s">
        <v>1259</v>
      </c>
    </row>
    <row r="410" spans="1:1" x14ac:dyDescent="0.3">
      <c r="A410" s="18" t="s">
        <v>1260</v>
      </c>
    </row>
    <row r="411" spans="1:1" x14ac:dyDescent="0.3">
      <c r="A411" s="18" t="s">
        <v>1261</v>
      </c>
    </row>
    <row r="412" spans="1:1" x14ac:dyDescent="0.3">
      <c r="A412" s="18" t="s">
        <v>1262</v>
      </c>
    </row>
    <row r="413" spans="1:1" x14ac:dyDescent="0.3">
      <c r="A413" s="18" t="s">
        <v>1263</v>
      </c>
    </row>
    <row r="414" spans="1:1" x14ac:dyDescent="0.3">
      <c r="A414" s="18" t="s">
        <v>1264</v>
      </c>
    </row>
    <row r="415" spans="1:1" x14ac:dyDescent="0.3">
      <c r="A415" s="18" t="s">
        <v>1265</v>
      </c>
    </row>
    <row r="416" spans="1:1" x14ac:dyDescent="0.3">
      <c r="A416" s="18" t="s">
        <v>1266</v>
      </c>
    </row>
    <row r="417" spans="1:1" x14ac:dyDescent="0.3">
      <c r="A417" s="18" t="s">
        <v>1267</v>
      </c>
    </row>
    <row r="418" spans="1:1" x14ac:dyDescent="0.3">
      <c r="A418" s="18" t="s">
        <v>1268</v>
      </c>
    </row>
    <row r="419" spans="1:1" x14ac:dyDescent="0.3">
      <c r="A419" s="18" t="s">
        <v>1269</v>
      </c>
    </row>
    <row r="420" spans="1:1" x14ac:dyDescent="0.3">
      <c r="A420" s="18" t="s">
        <v>1270</v>
      </c>
    </row>
    <row r="421" spans="1:1" x14ac:dyDescent="0.3">
      <c r="A421" s="18" t="s">
        <v>1271</v>
      </c>
    </row>
    <row r="422" spans="1:1" x14ac:dyDescent="0.3">
      <c r="A422" s="18" t="s">
        <v>1272</v>
      </c>
    </row>
    <row r="423" spans="1:1" x14ac:dyDescent="0.3">
      <c r="A423" s="18" t="s">
        <v>1273</v>
      </c>
    </row>
    <row r="424" spans="1:1" x14ac:dyDescent="0.3">
      <c r="A424" s="18" t="s">
        <v>1274</v>
      </c>
    </row>
    <row r="425" spans="1:1" x14ac:dyDescent="0.3">
      <c r="A425" s="18" t="s">
        <v>1275</v>
      </c>
    </row>
    <row r="426" spans="1:1" x14ac:dyDescent="0.3">
      <c r="A426" s="18" t="s">
        <v>1276</v>
      </c>
    </row>
    <row r="427" spans="1:1" x14ac:dyDescent="0.3">
      <c r="A427" s="18" t="s">
        <v>1277</v>
      </c>
    </row>
    <row r="428" spans="1:1" x14ac:dyDescent="0.3">
      <c r="A428" s="18" t="s">
        <v>1278</v>
      </c>
    </row>
    <row r="429" spans="1:1" x14ac:dyDescent="0.3">
      <c r="A429" s="18" t="s">
        <v>1279</v>
      </c>
    </row>
    <row r="431" spans="1:1" x14ac:dyDescent="0.3">
      <c r="A431" s="18" t="s">
        <v>1280</v>
      </c>
    </row>
    <row r="432" spans="1:1" x14ac:dyDescent="0.3">
      <c r="A432" s="18" t="s">
        <v>1281</v>
      </c>
    </row>
    <row r="433" spans="1:1" x14ac:dyDescent="0.3">
      <c r="A433" s="18" t="s">
        <v>1282</v>
      </c>
    </row>
    <row r="434" spans="1:1" x14ac:dyDescent="0.3">
      <c r="A434" s="18" t="s">
        <v>1283</v>
      </c>
    </row>
    <row r="435" spans="1:1" x14ac:dyDescent="0.3">
      <c r="A435" s="18" t="s">
        <v>1284</v>
      </c>
    </row>
    <row r="436" spans="1:1" x14ac:dyDescent="0.3">
      <c r="A436" s="18" t="s">
        <v>1285</v>
      </c>
    </row>
    <row r="438" spans="1:1" x14ac:dyDescent="0.3">
      <c r="A438" s="18" t="s">
        <v>1286</v>
      </c>
    </row>
    <row r="439" spans="1:1" x14ac:dyDescent="0.3">
      <c r="A439" s="18" t="s">
        <v>1287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115"/>
  <sheetViews>
    <sheetView workbookViewId="0">
      <selection activeCell="H24" sqref="H24"/>
    </sheetView>
  </sheetViews>
  <sheetFormatPr defaultColWidth="8.75" defaultRowHeight="14" x14ac:dyDescent="0.3"/>
  <cols>
    <col min="1" max="16384" width="8.75" style="18"/>
  </cols>
  <sheetData>
    <row r="1" spans="1:1" ht="37.5" customHeight="1" x14ac:dyDescent="0.3">
      <c r="A1" s="42" t="s">
        <v>5304</v>
      </c>
    </row>
    <row r="2" spans="1:1" x14ac:dyDescent="0.3">
      <c r="A2" s="18" t="s">
        <v>1569</v>
      </c>
    </row>
    <row r="3" spans="1:1" x14ac:dyDescent="0.3">
      <c r="A3" s="18" t="s">
        <v>1570</v>
      </c>
    </row>
    <row r="4" spans="1:1" x14ac:dyDescent="0.3">
      <c r="A4" s="18" t="s">
        <v>1571</v>
      </c>
    </row>
    <row r="5" spans="1:1" x14ac:dyDescent="0.3">
      <c r="A5" s="18" t="s">
        <v>1572</v>
      </c>
    </row>
    <row r="6" spans="1:1" x14ac:dyDescent="0.3">
      <c r="A6" s="18" t="s">
        <v>1573</v>
      </c>
    </row>
    <row r="7" spans="1:1" x14ac:dyDescent="0.3">
      <c r="A7" s="18" t="s">
        <v>1574</v>
      </c>
    </row>
    <row r="8" spans="1:1" x14ac:dyDescent="0.3">
      <c r="A8" s="18" t="s">
        <v>1575</v>
      </c>
    </row>
    <row r="9" spans="1:1" x14ac:dyDescent="0.3">
      <c r="A9" s="18" t="s">
        <v>1576</v>
      </c>
    </row>
    <row r="10" spans="1:1" x14ac:dyDescent="0.3">
      <c r="A10" s="18" t="s">
        <v>1577</v>
      </c>
    </row>
    <row r="11" spans="1:1" x14ac:dyDescent="0.3">
      <c r="A11" s="18" t="s">
        <v>1578</v>
      </c>
    </row>
    <row r="12" spans="1:1" x14ac:dyDescent="0.3">
      <c r="A12" s="18" t="s">
        <v>1579</v>
      </c>
    </row>
    <row r="13" spans="1:1" x14ac:dyDescent="0.3">
      <c r="A13" s="18" t="s">
        <v>1580</v>
      </c>
    </row>
    <row r="14" spans="1:1" x14ac:dyDescent="0.3">
      <c r="A14" s="18" t="s">
        <v>1581</v>
      </c>
    </row>
    <row r="15" spans="1:1" x14ac:dyDescent="0.3">
      <c r="A15" s="18" t="s">
        <v>1582</v>
      </c>
    </row>
    <row r="16" spans="1:1" x14ac:dyDescent="0.3">
      <c r="A16" s="18" t="s">
        <v>1583</v>
      </c>
    </row>
    <row r="17" spans="1:1" x14ac:dyDescent="0.3">
      <c r="A17" s="18" t="s">
        <v>1584</v>
      </c>
    </row>
    <row r="18" spans="1:1" x14ac:dyDescent="0.3">
      <c r="A18" s="18" t="s">
        <v>1585</v>
      </c>
    </row>
    <row r="19" spans="1:1" x14ac:dyDescent="0.3">
      <c r="A19" s="18" t="s">
        <v>1586</v>
      </c>
    </row>
    <row r="20" spans="1:1" x14ac:dyDescent="0.3">
      <c r="A20" s="18" t="s">
        <v>1587</v>
      </c>
    </row>
    <row r="21" spans="1:1" x14ac:dyDescent="0.3">
      <c r="A21" s="18" t="s">
        <v>1588</v>
      </c>
    </row>
    <row r="22" spans="1:1" x14ac:dyDescent="0.3">
      <c r="A22" s="18" t="s">
        <v>1589</v>
      </c>
    </row>
    <row r="23" spans="1:1" x14ac:dyDescent="0.3">
      <c r="A23" s="18" t="s">
        <v>1590</v>
      </c>
    </row>
    <row r="24" spans="1:1" x14ac:dyDescent="0.3">
      <c r="A24" s="18" t="s">
        <v>1591</v>
      </c>
    </row>
    <row r="25" spans="1:1" x14ac:dyDescent="0.3">
      <c r="A25" s="18" t="s">
        <v>1592</v>
      </c>
    </row>
    <row r="26" spans="1:1" x14ac:dyDescent="0.3">
      <c r="A26" s="18" t="s">
        <v>1593</v>
      </c>
    </row>
    <row r="27" spans="1:1" x14ac:dyDescent="0.3">
      <c r="A27" s="18" t="s">
        <v>1594</v>
      </c>
    </row>
    <row r="28" spans="1:1" x14ac:dyDescent="0.3">
      <c r="A28" s="18" t="s">
        <v>1595</v>
      </c>
    </row>
    <row r="29" spans="1:1" x14ac:dyDescent="0.3">
      <c r="A29" s="18" t="s">
        <v>1596</v>
      </c>
    </row>
    <row r="30" spans="1:1" x14ac:dyDescent="0.3">
      <c r="A30" s="18" t="s">
        <v>1597</v>
      </c>
    </row>
    <row r="31" spans="1:1" x14ac:dyDescent="0.3">
      <c r="A31" s="18" t="s">
        <v>1598</v>
      </c>
    </row>
    <row r="32" spans="1:1" x14ac:dyDescent="0.3">
      <c r="A32" s="18" t="s">
        <v>1599</v>
      </c>
    </row>
    <row r="33" spans="1:1" x14ac:dyDescent="0.3">
      <c r="A33" s="18" t="s">
        <v>1600</v>
      </c>
    </row>
    <row r="34" spans="1:1" x14ac:dyDescent="0.3">
      <c r="A34" s="18" t="s">
        <v>1601</v>
      </c>
    </row>
    <row r="35" spans="1:1" x14ac:dyDescent="0.3">
      <c r="A35" s="18" t="s">
        <v>1602</v>
      </c>
    </row>
    <row r="36" spans="1:1" x14ac:dyDescent="0.3">
      <c r="A36" s="18" t="s">
        <v>1603</v>
      </c>
    </row>
    <row r="37" spans="1:1" x14ac:dyDescent="0.3">
      <c r="A37" s="18" t="s">
        <v>1604</v>
      </c>
    </row>
    <row r="38" spans="1:1" x14ac:dyDescent="0.3">
      <c r="A38" s="18" t="s">
        <v>1605</v>
      </c>
    </row>
    <row r="39" spans="1:1" x14ac:dyDescent="0.3">
      <c r="A39" s="18" t="s">
        <v>1606</v>
      </c>
    </row>
    <row r="40" spans="1:1" x14ac:dyDescent="0.3">
      <c r="A40" s="18" t="s">
        <v>1607</v>
      </c>
    </row>
    <row r="41" spans="1:1" x14ac:dyDescent="0.3">
      <c r="A41" s="18" t="s">
        <v>1608</v>
      </c>
    </row>
    <row r="42" spans="1:1" x14ac:dyDescent="0.3">
      <c r="A42" s="18" t="s">
        <v>1609</v>
      </c>
    </row>
    <row r="43" spans="1:1" x14ac:dyDescent="0.3">
      <c r="A43" s="18" t="s">
        <v>1610</v>
      </c>
    </row>
    <row r="44" spans="1:1" x14ac:dyDescent="0.3">
      <c r="A44" s="18" t="s">
        <v>1611</v>
      </c>
    </row>
    <row r="45" spans="1:1" x14ac:dyDescent="0.3">
      <c r="A45" s="18" t="s">
        <v>1612</v>
      </c>
    </row>
    <row r="46" spans="1:1" x14ac:dyDescent="0.3">
      <c r="A46" s="18" t="s">
        <v>1613</v>
      </c>
    </row>
    <row r="47" spans="1:1" x14ac:dyDescent="0.3">
      <c r="A47" s="18" t="s">
        <v>1614</v>
      </c>
    </row>
    <row r="48" spans="1:1" x14ac:dyDescent="0.3">
      <c r="A48" s="18" t="s">
        <v>1615</v>
      </c>
    </row>
    <row r="49" spans="1:1" x14ac:dyDescent="0.3">
      <c r="A49" s="18" t="s">
        <v>1616</v>
      </c>
    </row>
    <row r="50" spans="1:1" x14ac:dyDescent="0.3">
      <c r="A50" s="18" t="s">
        <v>1617</v>
      </c>
    </row>
    <row r="51" spans="1:1" x14ac:dyDescent="0.3">
      <c r="A51" s="18" t="s">
        <v>1618</v>
      </c>
    </row>
    <row r="52" spans="1:1" x14ac:dyDescent="0.3">
      <c r="A52" s="18" t="s">
        <v>1619</v>
      </c>
    </row>
    <row r="53" spans="1:1" x14ac:dyDescent="0.3">
      <c r="A53" s="18" t="s">
        <v>1620</v>
      </c>
    </row>
    <row r="54" spans="1:1" x14ac:dyDescent="0.3">
      <c r="A54" s="18" t="s">
        <v>1621</v>
      </c>
    </row>
    <row r="55" spans="1:1" x14ac:dyDescent="0.3">
      <c r="A55" s="18" t="s">
        <v>1622</v>
      </c>
    </row>
    <row r="56" spans="1:1" x14ac:dyDescent="0.3">
      <c r="A56" s="18" t="s">
        <v>1623</v>
      </c>
    </row>
    <row r="57" spans="1:1" x14ac:dyDescent="0.3">
      <c r="A57" s="18" t="s">
        <v>1624</v>
      </c>
    </row>
    <row r="58" spans="1:1" x14ac:dyDescent="0.3">
      <c r="A58" s="18" t="s">
        <v>1625</v>
      </c>
    </row>
    <row r="59" spans="1:1" x14ac:dyDescent="0.3">
      <c r="A59" s="18" t="s">
        <v>1626</v>
      </c>
    </row>
    <row r="60" spans="1:1" x14ac:dyDescent="0.3">
      <c r="A60" s="18" t="s">
        <v>1627</v>
      </c>
    </row>
    <row r="61" spans="1:1" x14ac:dyDescent="0.3">
      <c r="A61" s="18" t="s">
        <v>1628</v>
      </c>
    </row>
    <row r="62" spans="1:1" x14ac:dyDescent="0.3">
      <c r="A62" s="18" t="s">
        <v>1629</v>
      </c>
    </row>
    <row r="63" spans="1:1" x14ac:dyDescent="0.3">
      <c r="A63" s="18" t="s">
        <v>1630</v>
      </c>
    </row>
    <row r="64" spans="1:1" x14ac:dyDescent="0.3">
      <c r="A64" s="18" t="s">
        <v>1631</v>
      </c>
    </row>
    <row r="65" spans="1:1" x14ac:dyDescent="0.3">
      <c r="A65" s="18" t="s">
        <v>1632</v>
      </c>
    </row>
    <row r="66" spans="1:1" x14ac:dyDescent="0.3">
      <c r="A66" s="18" t="s">
        <v>1633</v>
      </c>
    </row>
    <row r="67" spans="1:1" x14ac:dyDescent="0.3">
      <c r="A67" s="18" t="s">
        <v>1634</v>
      </c>
    </row>
    <row r="68" spans="1:1" x14ac:dyDescent="0.3">
      <c r="A68" s="18" t="s">
        <v>1635</v>
      </c>
    </row>
    <row r="69" spans="1:1" x14ac:dyDescent="0.3">
      <c r="A69" s="18" t="s">
        <v>1636</v>
      </c>
    </row>
    <row r="70" spans="1:1" x14ac:dyDescent="0.3">
      <c r="A70" s="18" t="s">
        <v>1637</v>
      </c>
    </row>
    <row r="71" spans="1:1" x14ac:dyDescent="0.3">
      <c r="A71" s="18" t="s">
        <v>1638</v>
      </c>
    </row>
    <row r="72" spans="1:1" x14ac:dyDescent="0.3">
      <c r="A72" s="18" t="s">
        <v>1639</v>
      </c>
    </row>
    <row r="73" spans="1:1" x14ac:dyDescent="0.3">
      <c r="A73" s="18" t="s">
        <v>1640</v>
      </c>
    </row>
    <row r="74" spans="1:1" x14ac:dyDescent="0.3">
      <c r="A74" s="18" t="s">
        <v>1641</v>
      </c>
    </row>
    <row r="75" spans="1:1" x14ac:dyDescent="0.3">
      <c r="A75" s="18" t="s">
        <v>1642</v>
      </c>
    </row>
    <row r="76" spans="1:1" x14ac:dyDescent="0.3">
      <c r="A76" s="18" t="s">
        <v>1643</v>
      </c>
    </row>
    <row r="77" spans="1:1" x14ac:dyDescent="0.3">
      <c r="A77" s="18" t="s">
        <v>1644</v>
      </c>
    </row>
    <row r="78" spans="1:1" x14ac:dyDescent="0.3">
      <c r="A78" s="18" t="s">
        <v>1645</v>
      </c>
    </row>
    <row r="79" spans="1:1" x14ac:dyDescent="0.3">
      <c r="A79" s="18" t="s">
        <v>1646</v>
      </c>
    </row>
    <row r="80" spans="1:1" x14ac:dyDescent="0.3">
      <c r="A80" s="18" t="s">
        <v>1647</v>
      </c>
    </row>
    <row r="81" spans="1:1" x14ac:dyDescent="0.3">
      <c r="A81" s="18" t="s">
        <v>1648</v>
      </c>
    </row>
    <row r="82" spans="1:1" x14ac:dyDescent="0.3">
      <c r="A82" s="18" t="s">
        <v>1649</v>
      </c>
    </row>
    <row r="83" spans="1:1" x14ac:dyDescent="0.3">
      <c r="A83" s="18" t="s">
        <v>1650</v>
      </c>
    </row>
    <row r="84" spans="1:1" x14ac:dyDescent="0.3">
      <c r="A84" s="18" t="s">
        <v>1651</v>
      </c>
    </row>
    <row r="85" spans="1:1" x14ac:dyDescent="0.3">
      <c r="A85" s="18" t="s">
        <v>1652</v>
      </c>
    </row>
    <row r="86" spans="1:1" x14ac:dyDescent="0.3">
      <c r="A86" s="18" t="s">
        <v>1653</v>
      </c>
    </row>
    <row r="87" spans="1:1" x14ac:dyDescent="0.3">
      <c r="A87" s="18" t="s">
        <v>1654</v>
      </c>
    </row>
    <row r="88" spans="1:1" x14ac:dyDescent="0.3">
      <c r="A88" s="18" t="s">
        <v>1655</v>
      </c>
    </row>
    <row r="89" spans="1:1" x14ac:dyDescent="0.3">
      <c r="A89" s="18" t="s">
        <v>1656</v>
      </c>
    </row>
    <row r="90" spans="1:1" x14ac:dyDescent="0.3">
      <c r="A90" s="18" t="s">
        <v>1657</v>
      </c>
    </row>
    <row r="91" spans="1:1" x14ac:dyDescent="0.3">
      <c r="A91" s="18" t="s">
        <v>1658</v>
      </c>
    </row>
    <row r="92" spans="1:1" x14ac:dyDescent="0.3">
      <c r="A92" s="18" t="s">
        <v>1659</v>
      </c>
    </row>
    <row r="93" spans="1:1" x14ac:dyDescent="0.3">
      <c r="A93" s="18" t="s">
        <v>1660</v>
      </c>
    </row>
    <row r="94" spans="1:1" x14ac:dyDescent="0.3">
      <c r="A94" s="18" t="s">
        <v>1661</v>
      </c>
    </row>
    <row r="95" spans="1:1" x14ac:dyDescent="0.3">
      <c r="A95" s="18" t="s">
        <v>1662</v>
      </c>
    </row>
    <row r="96" spans="1:1" x14ac:dyDescent="0.3">
      <c r="A96" s="18" t="s">
        <v>1663</v>
      </c>
    </row>
    <row r="97" spans="1:1" x14ac:dyDescent="0.3">
      <c r="A97" s="18" t="s">
        <v>1664</v>
      </c>
    </row>
    <row r="98" spans="1:1" x14ac:dyDescent="0.3">
      <c r="A98" s="18" t="s">
        <v>1665</v>
      </c>
    </row>
    <row r="99" spans="1:1" x14ac:dyDescent="0.3">
      <c r="A99" s="18" t="s">
        <v>1666</v>
      </c>
    </row>
    <row r="100" spans="1:1" x14ac:dyDescent="0.3">
      <c r="A100" s="18" t="s">
        <v>1667</v>
      </c>
    </row>
    <row r="101" spans="1:1" x14ac:dyDescent="0.3">
      <c r="A101" s="18" t="s">
        <v>1668</v>
      </c>
    </row>
    <row r="102" spans="1:1" x14ac:dyDescent="0.3">
      <c r="A102" s="18" t="s">
        <v>1669</v>
      </c>
    </row>
    <row r="103" spans="1:1" x14ac:dyDescent="0.3">
      <c r="A103" s="18" t="s">
        <v>1670</v>
      </c>
    </row>
    <row r="104" spans="1:1" x14ac:dyDescent="0.3">
      <c r="A104" s="18" t="s">
        <v>1671</v>
      </c>
    </row>
    <row r="105" spans="1:1" x14ac:dyDescent="0.3">
      <c r="A105" s="18" t="s">
        <v>1672</v>
      </c>
    </row>
    <row r="106" spans="1:1" x14ac:dyDescent="0.3">
      <c r="A106" s="18" t="s">
        <v>1673</v>
      </c>
    </row>
    <row r="107" spans="1:1" x14ac:dyDescent="0.3">
      <c r="A107" s="18" t="s">
        <v>1674</v>
      </c>
    </row>
    <row r="108" spans="1:1" x14ac:dyDescent="0.3">
      <c r="A108" s="18" t="s">
        <v>1675</v>
      </c>
    </row>
    <row r="109" spans="1:1" x14ac:dyDescent="0.3">
      <c r="A109" s="18" t="s">
        <v>1676</v>
      </c>
    </row>
    <row r="110" spans="1:1" x14ac:dyDescent="0.3">
      <c r="A110" s="18" t="s">
        <v>1677</v>
      </c>
    </row>
    <row r="111" spans="1:1" x14ac:dyDescent="0.3">
      <c r="A111" s="18" t="s">
        <v>1678</v>
      </c>
    </row>
    <row r="112" spans="1:1" x14ac:dyDescent="0.3">
      <c r="A112" s="18" t="s">
        <v>1679</v>
      </c>
    </row>
    <row r="113" spans="1:1" x14ac:dyDescent="0.3">
      <c r="A113" s="18" t="s">
        <v>1680</v>
      </c>
    </row>
    <row r="114" spans="1:1" x14ac:dyDescent="0.3">
      <c r="A114" s="18" t="s">
        <v>1681</v>
      </c>
    </row>
    <row r="115" spans="1:1" x14ac:dyDescent="0.3">
      <c r="A115" s="18" t="s">
        <v>1682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23</vt:i4>
      </vt:variant>
    </vt:vector>
  </HeadingPairs>
  <TitlesOfParts>
    <vt:vector size="23" baseType="lpstr">
      <vt:lpstr>Fig.1</vt:lpstr>
      <vt:lpstr>Fig.2A-Nl</vt:lpstr>
      <vt:lpstr>Fig.2A-Ls</vt:lpstr>
      <vt:lpstr>Fig.2A-Sf</vt:lpstr>
      <vt:lpstr>Fig.2B</vt:lpstr>
      <vt:lpstr>Fig.3</vt:lpstr>
      <vt:lpstr>Fig.4</vt:lpstr>
      <vt:lpstr>Fig.5</vt:lpstr>
      <vt:lpstr>Fig.6</vt:lpstr>
      <vt:lpstr>Fig.S1</vt:lpstr>
      <vt:lpstr>Fig.S2</vt:lpstr>
      <vt:lpstr>Fig.S3</vt:lpstr>
      <vt:lpstr>Fig.S4</vt:lpstr>
      <vt:lpstr>Fig.S6</vt:lpstr>
      <vt:lpstr>Fig.S7</vt:lpstr>
      <vt:lpstr>Fig.S8</vt:lpstr>
      <vt:lpstr>Fig.S9</vt:lpstr>
      <vt:lpstr>Fig.S10</vt:lpstr>
      <vt:lpstr>Fig.S11</vt:lpstr>
      <vt:lpstr>Fig.S12</vt:lpstr>
      <vt:lpstr>Table S1</vt:lpstr>
      <vt:lpstr>Table S4</vt:lpstr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Hai-Jian Huang</cp:lastModifiedBy>
  <dcterms:created xsi:type="dcterms:W3CDTF">2015-06-05T18:19:34Z</dcterms:created>
  <dcterms:modified xsi:type="dcterms:W3CDTF">2023-10-25T08:17:25Z</dcterms:modified>
</cp:coreProperties>
</file>