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Chemical contents &amp; MI spectra" sheetId="1" r:id="rId1"/>
  </sheets>
  <calcPr calcId="144525"/>
</workbook>
</file>

<file path=xl/sharedStrings.xml><?xml version="1.0" encoding="utf-8"?>
<sst xmlns="http://schemas.openxmlformats.org/spreadsheetml/2006/main" count="301" uniqueCount="230">
  <si>
    <t>Site</t>
  </si>
  <si>
    <t>MI Location</t>
  </si>
  <si>
    <t>Pixels averaged</t>
  </si>
  <si>
    <t>414nm #1</t>
  </si>
  <si>
    <t>749nm #1</t>
  </si>
  <si>
    <t>901nm #1</t>
  </si>
  <si>
    <t>950nm #1</t>
  </si>
  <si>
    <t>1001nm #1</t>
  </si>
  <si>
    <t>1049nm #1</t>
  </si>
  <si>
    <t>1248nm #1</t>
  </si>
  <si>
    <t>1548nm #1</t>
  </si>
  <si>
    <r>
      <rPr>
        <sz val="12"/>
        <rFont val="Times New Roman"/>
        <charset val="134"/>
      </rPr>
      <t>θ</t>
    </r>
    <r>
      <rPr>
        <vertAlign val="subscript"/>
        <sz val="12"/>
        <rFont val="Times New Roman"/>
        <charset val="134"/>
      </rPr>
      <t>Fe</t>
    </r>
    <r>
      <rPr>
        <sz val="12"/>
        <rFont val="Times New Roman"/>
        <charset val="134"/>
      </rPr>
      <t xml:space="preserve"> #2</t>
    </r>
  </si>
  <si>
    <r>
      <rPr>
        <sz val="12"/>
        <rFont val="Times New Roman"/>
        <charset val="134"/>
      </rPr>
      <t>θ</t>
    </r>
    <r>
      <rPr>
        <vertAlign val="subscript"/>
        <sz val="12"/>
        <rFont val="Times New Roman"/>
        <charset val="134"/>
      </rPr>
      <t xml:space="preserve">Ti </t>
    </r>
    <r>
      <rPr>
        <sz val="12"/>
        <rFont val="Times New Roman"/>
        <charset val="134"/>
      </rPr>
      <t>#3</t>
    </r>
  </si>
  <si>
    <r>
      <rPr>
        <sz val="12"/>
        <rFont val="Times New Roman"/>
        <charset val="134"/>
      </rPr>
      <t>Measured SiO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 xml:space="preserve"> (wt.%) #4</t>
    </r>
  </si>
  <si>
    <r>
      <rPr>
        <sz val="12"/>
        <rFont val="Times New Roman"/>
        <charset val="134"/>
      </rPr>
      <t>Measured TiO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 xml:space="preserve"> (wt.%)  #4</t>
    </r>
  </si>
  <si>
    <r>
      <rPr>
        <sz val="12"/>
        <rFont val="Times New Roman"/>
        <charset val="134"/>
      </rPr>
      <t>Measured Al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  <r>
      <rPr>
        <vertAlign val="subscript"/>
        <sz val="12"/>
        <rFont val="Times New Roman"/>
        <charset val="134"/>
      </rPr>
      <t>3</t>
    </r>
    <r>
      <rPr>
        <sz val="12"/>
        <rFont val="Times New Roman"/>
        <charset val="134"/>
      </rPr>
      <t xml:space="preserve"> (wt.%) #4</t>
    </r>
  </si>
  <si>
    <t>Measured FeO (wt.%) #4</t>
  </si>
  <si>
    <t>Measured MgO (wt.%) #4</t>
  </si>
  <si>
    <t>Measured CaO (wt.%) #4</t>
  </si>
  <si>
    <t>Sample</t>
  </si>
  <si>
    <t>References</t>
  </si>
  <si>
    <t>Apollo12-1</t>
  </si>
  <si>
    <t>3°0′46.35″S,23°25′14.33″W</t>
  </si>
  <si>
    <t>2×2</t>
  </si>
  <si>
    <r>
      <rPr>
        <sz val="12"/>
        <rFont val="Times New Roman"/>
        <charset val="134"/>
      </rPr>
      <t>12003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12070</t>
    </r>
  </si>
  <si>
    <t xml:space="preserve">Wanke et al.,(1971);Morrison et al.,(1971);Frondel et al.,(1971);Korotev &amp; Rockow(1995) </t>
  </si>
  <si>
    <t>Apollo12-2</t>
  </si>
  <si>
    <t>3°0′43.74″S,23°25′22.53″W</t>
  </si>
  <si>
    <t>12030</t>
  </si>
  <si>
    <t>Frondel et al.,(1971)</t>
  </si>
  <si>
    <t>Apollo12-3</t>
  </si>
  <si>
    <t>3°1′8.84″S,23°25′43.81″W</t>
  </si>
  <si>
    <t>12032</t>
  </si>
  <si>
    <t xml:space="preserve">Morrison et al.,(1971);Frondel et al.,(1971);Korotev &amp; Rockow(1995) </t>
  </si>
  <si>
    <t>Apollo12-4</t>
  </si>
  <si>
    <t>3°0′43.02″S,23°25′36.44″W</t>
  </si>
  <si>
    <t>12033</t>
  </si>
  <si>
    <t xml:space="preserve">Cuttitm et al.,(1971);Frondel et al.,(1971);Korotev &amp; Rockow(1995) </t>
  </si>
  <si>
    <t>Apollo12-5</t>
  </si>
  <si>
    <t>3°1′10.39″S,23°25′46.30″W</t>
  </si>
  <si>
    <t>12037</t>
  </si>
  <si>
    <t xml:space="preserve">Wanke et al.,(1971);Frondel et al.,(1971);Korotev &amp; Rockow(1995) </t>
  </si>
  <si>
    <t>Apollo12-6</t>
  </si>
  <si>
    <t>3°1′13.41″S,23°25′34.47″W</t>
  </si>
  <si>
    <t>12041</t>
  </si>
  <si>
    <t xml:space="preserve">Frondel et al.,(1971);Korotev &amp; Rockow(1995) </t>
  </si>
  <si>
    <t>Apollo12-7</t>
  </si>
  <si>
    <t>3°1′9.67″S,23°25′20.39″W</t>
  </si>
  <si>
    <t>12042</t>
  </si>
  <si>
    <t>Morrison et al.,(1971);Cuttitm et al.,(1971);Frondel et al.,(1971)</t>
  </si>
  <si>
    <t>Apollo12-8</t>
  </si>
  <si>
    <t>3°1′10.68″S,23°25′5.76″W</t>
  </si>
  <si>
    <t>12044</t>
  </si>
  <si>
    <t>Apollo14LM</t>
  </si>
  <si>
    <t>3°38′45.40″S,17°28′18.97″W</t>
  </si>
  <si>
    <t>14003</t>
  </si>
  <si>
    <t>Philpotts et al.,(1972)</t>
  </si>
  <si>
    <t>Apollo14G</t>
  </si>
  <si>
    <t>3°38′49.66″S,17°27′52.39″W</t>
  </si>
  <si>
    <t>14148,14149,14156</t>
  </si>
  <si>
    <t>Apollo14Compre</t>
  </si>
  <si>
    <t>3°38′39.73″S,17°28′34.13″W</t>
  </si>
  <si>
    <t>14421</t>
  </si>
  <si>
    <t>Apollo15LM</t>
  </si>
  <si>
    <t>26°7′53.29″N,3°37′58.98″E</t>
  </si>
  <si>
    <t>15015</t>
  </si>
  <si>
    <t>Scoon et al.,(1977)</t>
  </si>
  <si>
    <t>Apollo15S1</t>
  </si>
  <si>
    <t>26°1′51.48″N,3°36′27.27″E</t>
  </si>
  <si>
    <t>15071,15081</t>
  </si>
  <si>
    <t>Wanke et al.,(1973);Duncan et al.,(1975)</t>
  </si>
  <si>
    <t>Apollo15S2</t>
  </si>
  <si>
    <t>26°0′40.19″N,3°35′23.21″E</t>
  </si>
  <si>
    <t>15091,15101,15211,15221,15231</t>
  </si>
  <si>
    <t>Wanke et al.,(1973); Carron et al.,(1972);Cuttitta et al.,(1973);Korotev(1987a)</t>
  </si>
  <si>
    <t>Apollo15S4</t>
  </si>
  <si>
    <t>26°1′38.80″N,3°39′41.19″E</t>
  </si>
  <si>
    <t>15471</t>
  </si>
  <si>
    <t>Wanke et al.,(1973);Duncan(1975)</t>
  </si>
  <si>
    <t>Apollo15S6</t>
  </si>
  <si>
    <t>25°58′43.94″N,3°40′41.53″E</t>
  </si>
  <si>
    <t>15241,15271,15291,15261</t>
  </si>
  <si>
    <t>Cuttitta et al.,(1973);Korotev(1987a)</t>
  </si>
  <si>
    <t>Apollo15S7</t>
  </si>
  <si>
    <t>25°59′2.79″N,3°39′57.19″E</t>
  </si>
  <si>
    <t>15411,15431</t>
  </si>
  <si>
    <t>Willis et al.,(1972);Rose et al.,(1975);Korotev(1987a)</t>
  </si>
  <si>
    <t>Apollo15S8</t>
  </si>
  <si>
    <t>26°7′59.05″N,3°37′51.8″E</t>
  </si>
  <si>
    <t>15013</t>
  </si>
  <si>
    <t xml:space="preserve"> Christian et al.,(1976)</t>
  </si>
  <si>
    <t>Apollo15S9</t>
  </si>
  <si>
    <t>26°7′47.18″N,3°34′28.4″E</t>
  </si>
  <si>
    <t>15501</t>
  </si>
  <si>
    <t>Apollo 15 Preliminary Examination Team(1972);Duncan et al.,(1975)</t>
  </si>
  <si>
    <t>Apollo15S9a</t>
  </si>
  <si>
    <t>26°7′45.05″N,3°33′55.19″E</t>
  </si>
  <si>
    <t>15531,15601</t>
  </si>
  <si>
    <t xml:space="preserve"> Wanke et al.,(1973)</t>
  </si>
  <si>
    <t>Apollo16LM</t>
  </si>
  <si>
    <t>8°58′26.04″S,15°29′57.86″E</t>
  </si>
  <si>
    <t>60501,60600,60601</t>
  </si>
  <si>
    <t>Rose et al.,(1973);Apollo 16 Preliminary Examination Team(1973);Korotev(1981)</t>
  </si>
  <si>
    <t>Apollo16S1</t>
  </si>
  <si>
    <t>8°58′45.17″S,15°26′59.87″E</t>
  </si>
  <si>
    <t>61141,61161,61241,61281,61501</t>
  </si>
  <si>
    <t xml:space="preserve">Rose et al.,(1973);Korotev(1981,1982) </t>
  </si>
  <si>
    <t>Apollo16S2</t>
  </si>
  <si>
    <t>8°58′34.77″S,15°28′19.61″E</t>
  </si>
  <si>
    <t>62241,62281</t>
  </si>
  <si>
    <t>Korotev(1981)</t>
  </si>
  <si>
    <t>Apollo16S4</t>
  </si>
  <si>
    <t>9°5′39.88″S,15°30′32.88″E</t>
  </si>
  <si>
    <t>64421,64501</t>
  </si>
  <si>
    <t>Apollo 16 Preliminary Examination Team(1973);Korotev(1981)</t>
  </si>
  <si>
    <t>Apollo16S5</t>
  </si>
  <si>
    <t>9°4′47.99″S,15°30′38.76″E</t>
  </si>
  <si>
    <t>65501,65701,65901</t>
  </si>
  <si>
    <t xml:space="preserve">Korotev(1981,1982) </t>
  </si>
  <si>
    <t>Apollo16S6</t>
  </si>
  <si>
    <t>9°4′26.00″S,15°29′51.36″E</t>
  </si>
  <si>
    <t>66041, 66081</t>
  </si>
  <si>
    <t>Apollo16S8</t>
  </si>
  <si>
    <t>9°4′4.27″S,15°28′35.61″E</t>
  </si>
  <si>
    <t>68121,68501,68821,68841</t>
  </si>
  <si>
    <t>Rose et al., (1975);Korotev(1981)</t>
  </si>
  <si>
    <t>Apollo16S9</t>
  </si>
  <si>
    <t>9°3′10.59″S,15°28′37.36″E</t>
  </si>
  <si>
    <t>69921, 69941, 69961</t>
  </si>
  <si>
    <t>Apollo16S11</t>
  </si>
  <si>
    <t>8°49′50.31″S,15°29′35.21″E</t>
  </si>
  <si>
    <t>67461,67481,67601,67701</t>
  </si>
  <si>
    <t>Apollo16S13</t>
  </si>
  <si>
    <t>8°51′15.90″S,15°30′18.50″E</t>
  </si>
  <si>
    <t>63321,63341,63501</t>
  </si>
  <si>
    <t>Apollo17LM</t>
  </si>
  <si>
    <t>20°11′19.35″N,30°46′30.89″E</t>
  </si>
  <si>
    <t>70011,70181</t>
  </si>
  <si>
    <t>Wanke et al.,(1974);Rose et al.,(1974); Rhodes et al.,(1974);Korotev &amp; Kremser(1992)</t>
  </si>
  <si>
    <t>Apollo17S1</t>
  </si>
  <si>
    <t>20°9′16.24″N,30°47′23.30″E</t>
  </si>
  <si>
    <t>71131,71151,71501</t>
  </si>
  <si>
    <t>Rhodes et al.,(1974);Laul et al.,(1974); Korotev &amp; Kremser(1992)</t>
  </si>
  <si>
    <t>Apollo17S2</t>
  </si>
  <si>
    <t>20°5′45.86″N,30°31′49.24″E</t>
  </si>
  <si>
    <t>72321,72441,72461,72501,72701</t>
  </si>
  <si>
    <t xml:space="preserve"> Rose et al.,(1974);Duncan et al.,(1974);Rhodes et al.,(1974);Laul et al.,(1974);Korotev &amp; Kremser(1992)</t>
  </si>
  <si>
    <t>Apollo17S3</t>
  </si>
  <si>
    <t>20°10′10.33″N,30°33′59.49″E</t>
  </si>
  <si>
    <t>73211,73221,73261,73281</t>
  </si>
  <si>
    <t xml:space="preserve">Wanke et al.,(1974);Rose et al.,(1974); Korotev &amp; Kremser(1992) </t>
  </si>
  <si>
    <t>Apollo17S5</t>
  </si>
  <si>
    <t>20°11′1.25″N,30°43′43.39″E</t>
  </si>
  <si>
    <t>75061,75081</t>
  </si>
  <si>
    <t>Rose et al.,(1974);Duncan et al.,(1974);Rhodes et al.,(1974);Laul et al.,(1974)</t>
  </si>
  <si>
    <t>Apollo17S6</t>
  </si>
  <si>
    <t>20°17′18.36″N,30°48′14.88″E</t>
  </si>
  <si>
    <t>76221,76241,76261,76501</t>
  </si>
  <si>
    <t>Rose et al.,(1974); Rhodes et al.,(1974);Korotev &amp; Kremser(1992)</t>
  </si>
  <si>
    <t>Apollo17S7</t>
  </si>
  <si>
    <t>20°17′21.19″N,30°49′19.22″E</t>
  </si>
  <si>
    <t>77511,77531</t>
  </si>
  <si>
    <t>Rhodes et al.,(1974);Korotev &amp; Kremser(1992)</t>
  </si>
  <si>
    <t>Apollo17S8</t>
  </si>
  <si>
    <t>20°16′31.26″N,30°52′57.17″E</t>
  </si>
  <si>
    <t>78221,78231,78441,78461</t>
  </si>
  <si>
    <t>Korotev &amp; Kremser(1992);Duncan et al.,(1974)</t>
  </si>
  <si>
    <t>Apollo17S9</t>
  </si>
  <si>
    <t>20°13′48.79″N,30°50′12.11″E</t>
  </si>
  <si>
    <t>79211,79511</t>
  </si>
  <si>
    <t>Rose et al.,(1974);Rhodes et al.,(1974);Laul et al.,(1974); Korotev &amp; Kremser(1992)</t>
  </si>
  <si>
    <t>Apollo17LRV1</t>
  </si>
  <si>
    <t>20°10′21.97″N,30°41′25.36″E</t>
  </si>
  <si>
    <t>72131</t>
  </si>
  <si>
    <t>Korotev &amp; Kremser(1992)</t>
  </si>
  <si>
    <t>Apollo17LRV2</t>
  </si>
  <si>
    <t>20°10′43.41″N,30°38′54.60″E</t>
  </si>
  <si>
    <t>72141</t>
  </si>
  <si>
    <t>Wanke et al.,(1974);Rhodes et al.,(1974)</t>
  </si>
  <si>
    <t>Apollo17LRV3</t>
  </si>
  <si>
    <t>20°10′51.04″N,30°37′44.49″E</t>
  </si>
  <si>
    <t>72151,72161</t>
  </si>
  <si>
    <t>Apollo17LRV4/S2a</t>
  </si>
  <si>
    <t>20°6′26.50″N,30°32′55.69″E</t>
  </si>
  <si>
    <t>73151</t>
  </si>
  <si>
    <t>Apollo17LRV5</t>
  </si>
  <si>
    <t>20°10′51.77″N,30°35′35.69″E</t>
  </si>
  <si>
    <t>74111</t>
  </si>
  <si>
    <t>Apollo17LRV6</t>
  </si>
  <si>
    <t>20°11′31.13″N,30°36′0.89″E</t>
  </si>
  <si>
    <t>74121</t>
  </si>
  <si>
    <t>Wanke et al.,(1974);Duncan et al.,(1974)</t>
  </si>
  <si>
    <t>Apollo17LRV7</t>
  </si>
  <si>
    <t>20°12′46.46″N,30°40′14.71″E</t>
  </si>
  <si>
    <t>75111</t>
  </si>
  <si>
    <t>Apollo17LRV8</t>
  </si>
  <si>
    <t>20°12′23.07″N,30°41′42.64″E</t>
  </si>
  <si>
    <t>75121</t>
  </si>
  <si>
    <t>Apollo17LRV9</t>
  </si>
  <si>
    <t>20°13′56.19″N,30°47′11.17″E</t>
  </si>
  <si>
    <t>76121</t>
  </si>
  <si>
    <t>Apollo17LRV10</t>
  </si>
  <si>
    <t>20°16′48.31″N,30°47′37.59″E</t>
  </si>
  <si>
    <t>76131</t>
  </si>
  <si>
    <t>Apollo17LRV11</t>
  </si>
  <si>
    <t>20°16′21.57″N,30°52′32.96″E</t>
  </si>
  <si>
    <t>78121</t>
  </si>
  <si>
    <t>Apollo17LRV12</t>
  </si>
  <si>
    <t>20°11′41.55″N,30°48′58.56″E</t>
  </si>
  <si>
    <t>70311,70321</t>
  </si>
  <si>
    <t>Luna16</t>
  </si>
  <si>
    <t>0°30′53.84″S,56°21′52.57″E</t>
  </si>
  <si>
    <t>luna16s</t>
  </si>
  <si>
    <t>Gillurn et al.,(1972);Vinogradov(1971)</t>
  </si>
  <si>
    <t>Luna20</t>
  </si>
  <si>
    <t>3°47′10.84″N,56°37′27.00″E</t>
  </si>
  <si>
    <t>luna20s</t>
  </si>
  <si>
    <t>Luna24</t>
  </si>
  <si>
    <t>12°42′51.11″N,62°12′49.79″E</t>
  </si>
  <si>
    <t>24077,24109,24149,24174,24182,24210</t>
  </si>
  <si>
    <t xml:space="preserve"> Blanchard et al.,(1978)</t>
  </si>
  <si>
    <t>Chang'E 5</t>
  </si>
  <si>
    <t>43°3′28.80″N, 51°54′57.60″W</t>
  </si>
  <si>
    <t>CE-5</t>
  </si>
  <si>
    <t>Li et al., (2021)</t>
  </si>
  <si>
    <r>
      <t>Legend</t>
    </r>
    <r>
      <rPr>
        <sz val="12"/>
        <rFont val="宋体"/>
        <charset val="134"/>
      </rPr>
      <t>：</t>
    </r>
  </si>
  <si>
    <t>#1：The spectral reflectance corresponding to the  wavelengths.</t>
  </si>
  <si>
    <r>
      <rPr>
        <sz val="12"/>
        <rFont val="Times New Roman"/>
        <charset val="134"/>
      </rPr>
      <t>#2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Spectral angle parameter.The calculation formula is as follows : θ</t>
    </r>
    <r>
      <rPr>
        <vertAlign val="subscript"/>
        <sz val="12"/>
        <rFont val="Times New Roman"/>
        <charset val="134"/>
      </rPr>
      <t>Fe</t>
    </r>
    <r>
      <rPr>
        <sz val="12"/>
        <rFont val="Times New Roman"/>
        <charset val="134"/>
      </rPr>
      <t xml:space="preserve">  = arctan{[(R</t>
    </r>
    <r>
      <rPr>
        <vertAlign val="subscript"/>
        <sz val="12"/>
        <rFont val="Times New Roman"/>
        <charset val="134"/>
      </rPr>
      <t>950</t>
    </r>
    <r>
      <rPr>
        <sz val="12"/>
        <rFont val="Times New Roman"/>
        <charset val="134"/>
      </rPr>
      <t>/R</t>
    </r>
    <r>
      <rPr>
        <vertAlign val="subscript"/>
        <sz val="12"/>
        <rFont val="Times New Roman"/>
        <charset val="134"/>
      </rPr>
      <t>750</t>
    </r>
    <r>
      <rPr>
        <sz val="12"/>
        <rFont val="Times New Roman"/>
        <charset val="134"/>
      </rPr>
      <t>)-1.250]/(R</t>
    </r>
    <r>
      <rPr>
        <vertAlign val="subscript"/>
        <sz val="12"/>
        <rFont val="Times New Roman"/>
        <charset val="134"/>
      </rPr>
      <t>750</t>
    </r>
    <r>
      <rPr>
        <sz val="12"/>
        <rFont val="Times New Roman"/>
        <charset val="134"/>
      </rPr>
      <t>-0.037)}</t>
    </r>
  </si>
  <si>
    <r>
      <rPr>
        <sz val="12"/>
        <rFont val="Times New Roman"/>
        <charset val="134"/>
      </rPr>
      <t>#3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Spectral angle parameter.The calculation formula is as follows : θ</t>
    </r>
    <r>
      <rPr>
        <vertAlign val="subscript"/>
        <sz val="12"/>
        <rFont val="Times New Roman"/>
        <charset val="134"/>
      </rPr>
      <t>Ti</t>
    </r>
    <r>
      <rPr>
        <sz val="12"/>
        <rFont val="Times New Roman"/>
        <charset val="134"/>
      </rPr>
      <t xml:space="preserve">  = arctan{[(R</t>
    </r>
    <r>
      <rPr>
        <vertAlign val="subscript"/>
        <sz val="12"/>
        <rFont val="Times New Roman"/>
        <charset val="134"/>
      </rPr>
      <t>415</t>
    </r>
    <r>
      <rPr>
        <sz val="12"/>
        <rFont val="Times New Roman"/>
        <charset val="134"/>
      </rPr>
      <t>/R</t>
    </r>
    <r>
      <rPr>
        <vertAlign val="subscript"/>
        <sz val="12"/>
        <rFont val="Times New Roman"/>
        <charset val="134"/>
      </rPr>
      <t>750</t>
    </r>
    <r>
      <rPr>
        <sz val="12"/>
        <rFont val="Times New Roman"/>
        <charset val="134"/>
      </rPr>
      <t>)-0.208]/(R</t>
    </r>
    <r>
      <rPr>
        <vertAlign val="subscript"/>
        <sz val="12"/>
        <rFont val="Times New Roman"/>
        <charset val="134"/>
      </rPr>
      <t>750</t>
    </r>
    <r>
      <rPr>
        <sz val="12"/>
        <rFont val="Times New Roman"/>
        <charset val="134"/>
      </rPr>
      <t>-(-0.108))}</t>
    </r>
  </si>
  <si>
    <r>
      <rPr>
        <sz val="12"/>
        <rFont val="Times New Roman"/>
        <charset val="134"/>
      </rPr>
      <t>#4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The mean oxide abundances of the selected samples.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</si>
</sst>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8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1" fillId="0" borderId="1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3"/>
  <sheetViews>
    <sheetView tabSelected="1" zoomScale="80" zoomScaleNormal="80" topLeftCell="A55" workbookViewId="0">
      <selection activeCell="H59" sqref="H59"/>
    </sheetView>
  </sheetViews>
  <sheetFormatPr defaultColWidth="9" defaultRowHeight="13.5"/>
  <cols>
    <col min="1" max="1" width="21.929203539823" customWidth="1"/>
    <col min="2" max="2" width="31" customWidth="1"/>
    <col min="3" max="3" width="16.2035398230088" customWidth="1"/>
    <col min="4" max="11" width="10.6637168141593" customWidth="1"/>
    <col min="12" max="13" width="13.5398230088496"/>
    <col min="14" max="19" width="12.5486725663717" customWidth="1"/>
    <col min="20" max="20" width="50.6637168141593" style="1" customWidth="1"/>
    <col min="21" max="21" width="72" customWidth="1"/>
  </cols>
  <sheetData>
    <row r="1" ht="49.5" spans="1:2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7" t="s">
        <v>19</v>
      </c>
      <c r="U1" s="18" t="s">
        <v>20</v>
      </c>
      <c r="V1" s="19"/>
    </row>
    <row r="2" ht="46.05" customHeight="1" spans="1:22">
      <c r="A2" s="2" t="s">
        <v>21</v>
      </c>
      <c r="B2" s="2" t="s">
        <v>22</v>
      </c>
      <c r="C2" s="2" t="s">
        <v>23</v>
      </c>
      <c r="D2" s="2">
        <v>0.04112</v>
      </c>
      <c r="E2" s="2">
        <v>0.0722</v>
      </c>
      <c r="F2" s="2">
        <v>0.07936</v>
      </c>
      <c r="G2" s="2">
        <v>0.0794</v>
      </c>
      <c r="H2" s="2">
        <v>0.08214</v>
      </c>
      <c r="I2" s="2">
        <v>0.08598</v>
      </c>
      <c r="J2" s="2">
        <v>0.10462</v>
      </c>
      <c r="K2" s="2">
        <v>0.12918</v>
      </c>
      <c r="L2" s="2">
        <f>-ATAN(((G2/E2)-1.25)/(E2-0.037))</f>
        <v>1.34071030554453</v>
      </c>
      <c r="M2" s="2">
        <f>ATAN(((D2/E2)-0.208)/(E2+0.108))</f>
        <v>1.10839873171017</v>
      </c>
      <c r="N2" s="2">
        <v>45.95</v>
      </c>
      <c r="O2" s="2">
        <v>3.35</v>
      </c>
      <c r="P2" s="2">
        <v>14.95</v>
      </c>
      <c r="Q2" s="2">
        <v>14.8</v>
      </c>
      <c r="R2" s="2">
        <v>9.55</v>
      </c>
      <c r="S2" s="2">
        <v>10.4</v>
      </c>
      <c r="T2" s="17" t="s">
        <v>24</v>
      </c>
      <c r="U2" s="20" t="s">
        <v>25</v>
      </c>
      <c r="V2" s="21"/>
    </row>
    <row r="3" ht="46.05" customHeight="1" spans="1:22">
      <c r="A3" s="2" t="s">
        <v>26</v>
      </c>
      <c r="B3" s="2" t="s">
        <v>27</v>
      </c>
      <c r="C3" s="2" t="s">
        <v>23</v>
      </c>
      <c r="D3" s="2">
        <v>0.03948</v>
      </c>
      <c r="E3" s="2">
        <v>0.07006</v>
      </c>
      <c r="F3" s="2">
        <v>0.0768</v>
      </c>
      <c r="G3" s="2">
        <v>0.07732</v>
      </c>
      <c r="H3" s="2">
        <v>0.08032</v>
      </c>
      <c r="I3" s="2">
        <v>0.08416</v>
      </c>
      <c r="J3" s="2">
        <v>0.10236</v>
      </c>
      <c r="K3" s="2">
        <v>0.1267</v>
      </c>
      <c r="L3" s="2">
        <f>-ATAN(((G3/E3)-1.25)/(E3-0.037))</f>
        <v>1.34866446773135</v>
      </c>
      <c r="M3" s="2">
        <f>ATAN(((D3/E3)-0.208)/(E3+0.108))</f>
        <v>1.10647048299975</v>
      </c>
      <c r="N3" s="2">
        <v>46.6</v>
      </c>
      <c r="O3" s="2">
        <v>3.5</v>
      </c>
      <c r="P3" s="2">
        <v>14.7</v>
      </c>
      <c r="Q3" s="2">
        <v>14.3</v>
      </c>
      <c r="R3" s="2">
        <v>9</v>
      </c>
      <c r="S3" s="2">
        <v>10.7</v>
      </c>
      <c r="T3" s="17" t="s">
        <v>28</v>
      </c>
      <c r="U3" s="20" t="s">
        <v>29</v>
      </c>
      <c r="V3" s="22"/>
    </row>
    <row r="4" ht="46.05" customHeight="1" spans="1:22">
      <c r="A4" s="2" t="s">
        <v>30</v>
      </c>
      <c r="B4" s="2" t="s">
        <v>31</v>
      </c>
      <c r="C4" s="2" t="s">
        <v>23</v>
      </c>
      <c r="D4" s="2">
        <v>0.04048</v>
      </c>
      <c r="E4" s="2">
        <v>0.07084</v>
      </c>
      <c r="F4" s="2">
        <v>0.07708</v>
      </c>
      <c r="G4" s="2">
        <v>0.0771</v>
      </c>
      <c r="H4" s="2">
        <v>0.08004</v>
      </c>
      <c r="I4" s="2">
        <v>0.0828</v>
      </c>
      <c r="J4" s="2">
        <v>0.10048</v>
      </c>
      <c r="K4" s="2">
        <v>0.1244</v>
      </c>
      <c r="L4" s="2">
        <f>-ATAN(((G4/E4)-1.25)/(E4-0.037))</f>
        <v>1.36441269486928</v>
      </c>
      <c r="M4" s="2">
        <f>ATAN(((D4/E4)-0.208)/(E4+0.108))</f>
        <v>1.1134957558522</v>
      </c>
      <c r="N4" s="2">
        <v>46.5</v>
      </c>
      <c r="O4" s="2">
        <v>2.9</v>
      </c>
      <c r="P4" s="2">
        <v>15.2</v>
      </c>
      <c r="Q4" s="2">
        <v>14.1</v>
      </c>
      <c r="R4" s="2">
        <v>9.4</v>
      </c>
      <c r="S4" s="2">
        <v>10.7</v>
      </c>
      <c r="T4" s="17" t="s">
        <v>32</v>
      </c>
      <c r="U4" s="20" t="s">
        <v>33</v>
      </c>
      <c r="V4" s="22"/>
    </row>
    <row r="5" ht="46.05" customHeight="1" spans="1:22">
      <c r="A5" s="2" t="s">
        <v>34</v>
      </c>
      <c r="B5" s="2" t="s">
        <v>35</v>
      </c>
      <c r="C5" s="2" t="s">
        <v>23</v>
      </c>
      <c r="D5" s="2">
        <v>0.03682</v>
      </c>
      <c r="E5" s="2">
        <v>0.06518</v>
      </c>
      <c r="F5" s="2">
        <v>0.07072</v>
      </c>
      <c r="G5" s="2">
        <v>0.07132</v>
      </c>
      <c r="H5" s="2">
        <v>0.07394</v>
      </c>
      <c r="I5" s="2">
        <v>0.0786</v>
      </c>
      <c r="J5" s="2">
        <v>0.0974</v>
      </c>
      <c r="K5" s="2">
        <v>0.1207</v>
      </c>
      <c r="L5" s="2">
        <f>-ATAN(((G5/E5)-1.25)/(E5-0.037))</f>
        <v>1.39185723938972</v>
      </c>
      <c r="M5" s="2">
        <f>ATAN(((D5/E5)-0.208)/(E5+0.108))</f>
        <v>1.11902810447584</v>
      </c>
      <c r="N5" s="2">
        <v>46.2</v>
      </c>
      <c r="O5" s="2">
        <v>2.7</v>
      </c>
      <c r="P5" s="2">
        <v>16.2</v>
      </c>
      <c r="Q5" s="2">
        <v>14</v>
      </c>
      <c r="R5" s="2">
        <v>8.5</v>
      </c>
      <c r="S5" s="2">
        <v>11</v>
      </c>
      <c r="T5" s="17" t="s">
        <v>36</v>
      </c>
      <c r="U5" s="20" t="s">
        <v>37</v>
      </c>
      <c r="V5" s="22"/>
    </row>
    <row r="6" ht="46.05" customHeight="1" spans="1:22">
      <c r="A6" s="2" t="s">
        <v>38</v>
      </c>
      <c r="B6" s="2" t="s">
        <v>39</v>
      </c>
      <c r="C6" s="2" t="s">
        <v>23</v>
      </c>
      <c r="D6" s="2">
        <v>0.04132</v>
      </c>
      <c r="E6" s="2">
        <v>0.072</v>
      </c>
      <c r="F6" s="2">
        <v>0.07794</v>
      </c>
      <c r="G6" s="2">
        <v>0.0776</v>
      </c>
      <c r="H6" s="2">
        <v>0.08038</v>
      </c>
      <c r="I6" s="2">
        <v>0.08312</v>
      </c>
      <c r="J6" s="2">
        <v>0.10108</v>
      </c>
      <c r="K6" s="2">
        <v>0.12476</v>
      </c>
      <c r="L6" s="2">
        <f>-ATAN(((G6/E6)-1.25)/(E6-0.037))</f>
        <v>1.37030096286235</v>
      </c>
      <c r="M6" s="2">
        <f>ATAN(((D6/E6)-0.208)/(E6+0.108))</f>
        <v>1.11360731675332</v>
      </c>
      <c r="N6" s="2">
        <v>44.8</v>
      </c>
      <c r="O6" s="2">
        <v>3.5</v>
      </c>
      <c r="P6" s="2">
        <v>15.1</v>
      </c>
      <c r="Q6" s="2">
        <v>14.9</v>
      </c>
      <c r="R6" s="2">
        <v>10.2</v>
      </c>
      <c r="S6" s="2">
        <v>10.5</v>
      </c>
      <c r="T6" s="17" t="s">
        <v>40</v>
      </c>
      <c r="U6" s="20" t="s">
        <v>41</v>
      </c>
      <c r="V6" s="22"/>
    </row>
    <row r="7" ht="46.05" customHeight="1" spans="1:22">
      <c r="A7" s="2" t="s">
        <v>42</v>
      </c>
      <c r="B7" s="2" t="s">
        <v>43</v>
      </c>
      <c r="C7" s="2" t="s">
        <v>23</v>
      </c>
      <c r="D7" s="2">
        <v>0.03874</v>
      </c>
      <c r="E7" s="2">
        <v>0.06852</v>
      </c>
      <c r="F7" s="2">
        <v>0.07502</v>
      </c>
      <c r="G7" s="2">
        <v>0.07558</v>
      </c>
      <c r="H7" s="2">
        <v>0.07816</v>
      </c>
      <c r="I7" s="2">
        <v>0.08184</v>
      </c>
      <c r="J7" s="2">
        <v>0.09988</v>
      </c>
      <c r="K7" s="2">
        <v>0.12306</v>
      </c>
      <c r="L7" s="2">
        <f t="shared" ref="L7:L56" si="0">-ATAN(((G7/E7)-1.25)/(E7-0.037))</f>
        <v>1.35952324493313</v>
      </c>
      <c r="M7" s="2">
        <f t="shared" ref="M7:M56" si="1">ATAN(((D7/E7)-0.208)/(E7+0.108))</f>
        <v>1.11202071386624</v>
      </c>
      <c r="N7" s="2">
        <v>46.8</v>
      </c>
      <c r="O7" s="2">
        <v>2.7</v>
      </c>
      <c r="P7" s="2">
        <v>15.4</v>
      </c>
      <c r="Q7" s="2">
        <v>14.2</v>
      </c>
      <c r="R7" s="2">
        <v>9.1</v>
      </c>
      <c r="S7" s="2">
        <v>10.9</v>
      </c>
      <c r="T7" s="17" t="s">
        <v>44</v>
      </c>
      <c r="U7" s="20" t="s">
        <v>45</v>
      </c>
      <c r="V7" s="22"/>
    </row>
    <row r="8" ht="46.05" customHeight="1" spans="1:22">
      <c r="A8" s="2" t="s">
        <v>46</v>
      </c>
      <c r="B8" s="2" t="s">
        <v>47</v>
      </c>
      <c r="C8" s="2" t="s">
        <v>23</v>
      </c>
      <c r="D8" s="2">
        <v>0.03762</v>
      </c>
      <c r="E8" s="2">
        <v>0.06686</v>
      </c>
      <c r="F8" s="2">
        <v>0.07294</v>
      </c>
      <c r="G8" s="2">
        <v>0.07368</v>
      </c>
      <c r="H8" s="2">
        <v>0.07692</v>
      </c>
      <c r="I8" s="2">
        <v>0.08024</v>
      </c>
      <c r="J8" s="2">
        <v>0.0981</v>
      </c>
      <c r="K8" s="2">
        <v>0.12106</v>
      </c>
      <c r="L8" s="2">
        <f t="shared" si="0"/>
        <v>1.37170666401612</v>
      </c>
      <c r="M8" s="2">
        <f t="shared" si="1"/>
        <v>1.11274499672994</v>
      </c>
      <c r="N8" s="2">
        <v>46.1</v>
      </c>
      <c r="O8" s="2">
        <v>3.2</v>
      </c>
      <c r="P8" s="2">
        <v>15.1</v>
      </c>
      <c r="Q8" s="2">
        <v>14.1</v>
      </c>
      <c r="R8" s="2">
        <v>9.8</v>
      </c>
      <c r="S8" s="2">
        <v>10.9</v>
      </c>
      <c r="T8" s="17" t="s">
        <v>48</v>
      </c>
      <c r="U8" s="20" t="s">
        <v>49</v>
      </c>
      <c r="V8" s="22"/>
    </row>
    <row r="9" ht="46.05" customHeight="1" spans="1:22">
      <c r="A9" s="2" t="s">
        <v>50</v>
      </c>
      <c r="B9" s="2" t="s">
        <v>51</v>
      </c>
      <c r="C9" s="2" t="s">
        <v>23</v>
      </c>
      <c r="D9" s="2">
        <v>0.03616</v>
      </c>
      <c r="E9" s="2">
        <v>0.06502</v>
      </c>
      <c r="F9" s="2">
        <v>0.0717</v>
      </c>
      <c r="G9" s="2">
        <v>0.0724</v>
      </c>
      <c r="H9" s="2">
        <v>0.0748</v>
      </c>
      <c r="I9" s="2">
        <v>0.08032</v>
      </c>
      <c r="J9" s="2">
        <v>0.09838</v>
      </c>
      <c r="K9" s="2">
        <v>0.12122</v>
      </c>
      <c r="L9" s="2">
        <f t="shared" si="0"/>
        <v>1.3683289939069</v>
      </c>
      <c r="M9" s="2">
        <f t="shared" si="1"/>
        <v>1.10956052709549</v>
      </c>
      <c r="N9" s="2">
        <v>46.7</v>
      </c>
      <c r="O9" s="2">
        <v>3.6</v>
      </c>
      <c r="P9" s="2">
        <v>14.6</v>
      </c>
      <c r="Q9" s="2">
        <v>14.2</v>
      </c>
      <c r="R9" s="2">
        <v>9.5</v>
      </c>
      <c r="S9" s="2">
        <v>10.6</v>
      </c>
      <c r="T9" s="17" t="s">
        <v>52</v>
      </c>
      <c r="U9" s="20" t="s">
        <v>29</v>
      </c>
      <c r="V9" s="22"/>
    </row>
    <row r="10" ht="46.05" customHeight="1" spans="1:22">
      <c r="A10" s="2" t="s">
        <v>53</v>
      </c>
      <c r="B10" s="2" t="s">
        <v>54</v>
      </c>
      <c r="C10" s="2" t="s">
        <v>23</v>
      </c>
      <c r="D10" s="2">
        <v>0.04574</v>
      </c>
      <c r="E10" s="2">
        <v>0.0831</v>
      </c>
      <c r="F10" s="2">
        <v>0.09232</v>
      </c>
      <c r="G10" s="2">
        <v>0.09446</v>
      </c>
      <c r="H10" s="2">
        <v>0.0993</v>
      </c>
      <c r="I10" s="2">
        <v>0.10394</v>
      </c>
      <c r="J10" s="2">
        <v>0.12458</v>
      </c>
      <c r="K10" s="2">
        <v>0.15164</v>
      </c>
      <c r="L10" s="2">
        <f t="shared" si="0"/>
        <v>1.18436073792441</v>
      </c>
      <c r="M10" s="2">
        <f t="shared" si="1"/>
        <v>1.06176729657403</v>
      </c>
      <c r="N10" s="2">
        <v>48.2</v>
      </c>
      <c r="O10" s="2">
        <v>1.75</v>
      </c>
      <c r="P10" s="2">
        <v>17.69</v>
      </c>
      <c r="Q10" s="2">
        <v>10.53</v>
      </c>
      <c r="R10" s="2">
        <v>9.52</v>
      </c>
      <c r="S10" s="2">
        <v>10.32</v>
      </c>
      <c r="T10" s="17" t="s">
        <v>55</v>
      </c>
      <c r="U10" s="20" t="s">
        <v>56</v>
      </c>
      <c r="V10" s="22"/>
    </row>
    <row r="11" ht="46.05" customHeight="1" spans="1:22">
      <c r="A11" s="2" t="s">
        <v>57</v>
      </c>
      <c r="B11" s="2" t="s">
        <v>58</v>
      </c>
      <c r="C11" s="2" t="s">
        <v>23</v>
      </c>
      <c r="D11" s="2">
        <v>0.05348</v>
      </c>
      <c r="E11" s="2">
        <v>0.09414</v>
      </c>
      <c r="F11" s="2">
        <v>0.10354</v>
      </c>
      <c r="G11" s="2">
        <v>0.1043</v>
      </c>
      <c r="H11" s="2">
        <v>0.10948</v>
      </c>
      <c r="I11" s="2">
        <v>0.11294</v>
      </c>
      <c r="J11" s="2">
        <v>0.13496</v>
      </c>
      <c r="K11" s="2">
        <v>0.16184</v>
      </c>
      <c r="L11" s="2">
        <f t="shared" si="0"/>
        <v>1.18841191805781</v>
      </c>
      <c r="M11" s="2">
        <f t="shared" si="1"/>
        <v>1.05927363402823</v>
      </c>
      <c r="N11" s="2">
        <v>48.2</v>
      </c>
      <c r="O11" s="2">
        <v>1.68</v>
      </c>
      <c r="P11" s="2">
        <v>17.33</v>
      </c>
      <c r="Q11" s="2">
        <v>10.35</v>
      </c>
      <c r="R11" s="2">
        <v>9.58</v>
      </c>
      <c r="S11" s="2">
        <v>10.37</v>
      </c>
      <c r="T11" s="17" t="s">
        <v>59</v>
      </c>
      <c r="U11" s="20" t="s">
        <v>56</v>
      </c>
      <c r="V11" s="22"/>
    </row>
    <row r="12" ht="46.05" customHeight="1" spans="1:22">
      <c r="A12" s="2" t="s">
        <v>60</v>
      </c>
      <c r="B12" s="2" t="s">
        <v>61</v>
      </c>
      <c r="C12" s="2" t="s">
        <v>23</v>
      </c>
      <c r="D12" s="2">
        <v>0.04476</v>
      </c>
      <c r="E12" s="2">
        <v>0.0816</v>
      </c>
      <c r="F12" s="2">
        <v>0.09076</v>
      </c>
      <c r="G12" s="2">
        <v>0.0929</v>
      </c>
      <c r="H12" s="2">
        <v>0.09776</v>
      </c>
      <c r="I12" s="2">
        <v>0.10166</v>
      </c>
      <c r="J12" s="2">
        <v>0.12204</v>
      </c>
      <c r="K12" s="2">
        <v>0.1482</v>
      </c>
      <c r="L12" s="2">
        <f t="shared" si="0"/>
        <v>1.19035058017899</v>
      </c>
      <c r="M12" s="2">
        <f t="shared" si="1"/>
        <v>1.0627625719313</v>
      </c>
      <c r="N12" s="2">
        <v>48.4</v>
      </c>
      <c r="O12" s="2">
        <v>1.7</v>
      </c>
      <c r="P12" s="2">
        <v>17.52</v>
      </c>
      <c r="Q12" s="2">
        <v>10.54</v>
      </c>
      <c r="R12" s="2">
        <v>9.41</v>
      </c>
      <c r="S12" s="2">
        <v>10.49</v>
      </c>
      <c r="T12" s="17" t="s">
        <v>62</v>
      </c>
      <c r="U12" s="20" t="s">
        <v>56</v>
      </c>
      <c r="V12" s="22"/>
    </row>
    <row r="13" ht="46.05" customHeight="1" spans="1:22">
      <c r="A13" s="2" t="s">
        <v>63</v>
      </c>
      <c r="B13" s="2" t="s">
        <v>64</v>
      </c>
      <c r="C13" s="2" t="s">
        <v>23</v>
      </c>
      <c r="D13" s="2">
        <v>0.04216</v>
      </c>
      <c r="E13" s="2">
        <v>0.07726</v>
      </c>
      <c r="F13" s="2">
        <v>0.08446</v>
      </c>
      <c r="G13" s="2">
        <v>0.08626</v>
      </c>
      <c r="H13" s="2">
        <v>0.0905</v>
      </c>
      <c r="I13" s="2">
        <v>0.09186</v>
      </c>
      <c r="J13" s="2">
        <v>0.11492</v>
      </c>
      <c r="K13" s="2">
        <v>0.14244</v>
      </c>
      <c r="L13" s="2">
        <f t="shared" si="0"/>
        <v>1.27791817907039</v>
      </c>
      <c r="M13" s="2">
        <f t="shared" si="1"/>
        <v>1.06902102121045</v>
      </c>
      <c r="N13" s="2">
        <v>47.11</v>
      </c>
      <c r="O13" s="2">
        <v>1.9</v>
      </c>
      <c r="P13" s="2">
        <v>14.46</v>
      </c>
      <c r="Q13" s="2">
        <v>14.38</v>
      </c>
      <c r="R13" s="2">
        <v>9.93</v>
      </c>
      <c r="S13" s="2">
        <v>10.47</v>
      </c>
      <c r="T13" s="17" t="s">
        <v>65</v>
      </c>
      <c r="U13" s="20" t="s">
        <v>66</v>
      </c>
      <c r="V13" s="22"/>
    </row>
    <row r="14" ht="46.05" customHeight="1" spans="1:22">
      <c r="A14" s="2" t="s">
        <v>67</v>
      </c>
      <c r="B14" s="2" t="s">
        <v>68</v>
      </c>
      <c r="C14" s="2" t="s">
        <v>23</v>
      </c>
      <c r="D14" s="2">
        <v>0.03742</v>
      </c>
      <c r="E14" s="2">
        <v>0.07164</v>
      </c>
      <c r="F14" s="2">
        <v>0.08034</v>
      </c>
      <c r="G14" s="2">
        <v>0.08152</v>
      </c>
      <c r="H14" s="2">
        <v>0.08476</v>
      </c>
      <c r="I14" s="2">
        <v>0.089</v>
      </c>
      <c r="J14" s="2">
        <v>0.10926</v>
      </c>
      <c r="K14" s="2">
        <v>0.13692</v>
      </c>
      <c r="L14" s="2">
        <f t="shared" si="0"/>
        <v>1.27106463524362</v>
      </c>
      <c r="M14" s="2">
        <f t="shared" si="1"/>
        <v>1.05160073040994</v>
      </c>
      <c r="N14" s="2">
        <v>46.73</v>
      </c>
      <c r="O14" s="2">
        <v>1.59</v>
      </c>
      <c r="P14" s="2">
        <v>13.15</v>
      </c>
      <c r="Q14" s="2">
        <v>15.79</v>
      </c>
      <c r="R14" s="2">
        <v>10.81</v>
      </c>
      <c r="S14" s="2">
        <v>10.58</v>
      </c>
      <c r="T14" s="23" t="s">
        <v>69</v>
      </c>
      <c r="U14" s="20" t="s">
        <v>70</v>
      </c>
      <c r="V14" s="22"/>
    </row>
    <row r="15" ht="46.05" customHeight="1" spans="1:22">
      <c r="A15" s="2" t="s">
        <v>71</v>
      </c>
      <c r="B15" s="2" t="s">
        <v>72</v>
      </c>
      <c r="C15" s="2" t="s">
        <v>23</v>
      </c>
      <c r="D15" s="2">
        <v>0.05174</v>
      </c>
      <c r="E15" s="2">
        <v>0.09328</v>
      </c>
      <c r="F15" s="2">
        <v>0.10102</v>
      </c>
      <c r="G15" s="2">
        <v>0.10318</v>
      </c>
      <c r="H15" s="2">
        <v>0.1079</v>
      </c>
      <c r="I15" s="2">
        <v>0.11234</v>
      </c>
      <c r="J15" s="2">
        <v>0.13494</v>
      </c>
      <c r="K15" s="2">
        <v>0.16454</v>
      </c>
      <c r="L15" s="2">
        <f t="shared" si="0"/>
        <v>1.19790592447579</v>
      </c>
      <c r="M15" s="2">
        <f t="shared" si="1"/>
        <v>1.04476148697171</v>
      </c>
      <c r="N15" s="2">
        <v>46.4</v>
      </c>
      <c r="O15" s="2">
        <v>1.32</v>
      </c>
      <c r="P15" s="2">
        <v>17.52</v>
      </c>
      <c r="Q15" s="2">
        <v>11.52</v>
      </c>
      <c r="R15" s="2">
        <v>10.54</v>
      </c>
      <c r="S15" s="2">
        <v>11.75</v>
      </c>
      <c r="T15" s="17" t="s">
        <v>73</v>
      </c>
      <c r="U15" s="20" t="s">
        <v>74</v>
      </c>
      <c r="V15" s="22"/>
    </row>
    <row r="16" ht="46.05" customHeight="1" spans="1:22">
      <c r="A16" s="2" t="s">
        <v>75</v>
      </c>
      <c r="B16" s="2" t="s">
        <v>76</v>
      </c>
      <c r="C16" s="2" t="s">
        <v>23</v>
      </c>
      <c r="D16" s="2">
        <v>0.03802</v>
      </c>
      <c r="E16" s="2">
        <v>0.07182</v>
      </c>
      <c r="F16" s="2">
        <v>0.08004</v>
      </c>
      <c r="G16" s="2">
        <v>0.08116</v>
      </c>
      <c r="H16" s="2">
        <v>0.0845</v>
      </c>
      <c r="I16" s="2">
        <v>0.08756</v>
      </c>
      <c r="J16" s="2">
        <v>0.10748</v>
      </c>
      <c r="K16" s="2">
        <v>0.13462</v>
      </c>
      <c r="L16" s="2">
        <f t="shared" si="0"/>
        <v>1.28827955343739</v>
      </c>
      <c r="M16" s="2">
        <f t="shared" si="1"/>
        <v>1.06066870037884</v>
      </c>
      <c r="N16" s="2">
        <v>46.26</v>
      </c>
      <c r="O16" s="2">
        <v>1.55</v>
      </c>
      <c r="P16" s="2">
        <v>13.22</v>
      </c>
      <c r="Q16" s="2">
        <v>15.96</v>
      </c>
      <c r="R16" s="2">
        <v>11.19</v>
      </c>
      <c r="S16" s="2">
        <v>10.46</v>
      </c>
      <c r="T16" s="17" t="s">
        <v>77</v>
      </c>
      <c r="U16" s="20" t="s">
        <v>78</v>
      </c>
      <c r="V16" s="22"/>
    </row>
    <row r="17" ht="46.05" customHeight="1" spans="1:22">
      <c r="A17" s="2" t="s">
        <v>79</v>
      </c>
      <c r="B17" s="2" t="s">
        <v>80</v>
      </c>
      <c r="C17" s="2" t="s">
        <v>23</v>
      </c>
      <c r="D17" s="3">
        <v>0.042</v>
      </c>
      <c r="E17" s="2">
        <v>0.08088</v>
      </c>
      <c r="F17" s="2">
        <v>0.0909</v>
      </c>
      <c r="G17" s="2">
        <v>0.09346</v>
      </c>
      <c r="H17" s="2">
        <v>0.09742</v>
      </c>
      <c r="I17" s="2">
        <v>0.10094</v>
      </c>
      <c r="J17" s="2">
        <v>0.12152</v>
      </c>
      <c r="K17" s="2">
        <v>0.15134</v>
      </c>
      <c r="L17" s="2">
        <f t="shared" si="0"/>
        <v>1.13592460520065</v>
      </c>
      <c r="M17" s="2">
        <f t="shared" si="1"/>
        <v>1.02541402901448</v>
      </c>
      <c r="N17" s="2">
        <v>46.72</v>
      </c>
      <c r="O17" s="2">
        <v>1.5</v>
      </c>
      <c r="P17" s="2">
        <v>16.47</v>
      </c>
      <c r="Q17" s="2">
        <v>12.14</v>
      </c>
      <c r="R17" s="2">
        <v>10.51</v>
      </c>
      <c r="S17" s="2">
        <v>11.29</v>
      </c>
      <c r="T17" s="17" t="s">
        <v>81</v>
      </c>
      <c r="U17" s="20" t="s">
        <v>82</v>
      </c>
      <c r="V17" s="22"/>
    </row>
    <row r="18" ht="46.05" customHeight="1" spans="1:22">
      <c r="A18" s="2" t="s">
        <v>83</v>
      </c>
      <c r="B18" s="2" t="s">
        <v>84</v>
      </c>
      <c r="C18" s="2" t="s">
        <v>23</v>
      </c>
      <c r="D18" s="3">
        <v>0.0462</v>
      </c>
      <c r="E18" s="2">
        <v>0.08646</v>
      </c>
      <c r="F18" s="2">
        <v>0.0961</v>
      </c>
      <c r="G18" s="2">
        <v>0.0979</v>
      </c>
      <c r="H18" s="2">
        <v>0.10222</v>
      </c>
      <c r="I18" s="2">
        <v>0.1039</v>
      </c>
      <c r="J18" s="2">
        <v>0.12502</v>
      </c>
      <c r="K18" s="2">
        <v>0.15498</v>
      </c>
      <c r="L18" s="2">
        <f t="shared" si="0"/>
        <v>1.17293346867848</v>
      </c>
      <c r="M18" s="2">
        <f t="shared" si="1"/>
        <v>1.03342558516851</v>
      </c>
      <c r="N18" s="2">
        <v>46.61</v>
      </c>
      <c r="O18" s="2">
        <v>1.25</v>
      </c>
      <c r="P18" s="2">
        <v>15.92</v>
      </c>
      <c r="Q18" s="2">
        <v>12.37</v>
      </c>
      <c r="R18" s="2">
        <v>11.17</v>
      </c>
      <c r="S18" s="2">
        <v>11.12</v>
      </c>
      <c r="T18" s="17" t="s">
        <v>85</v>
      </c>
      <c r="U18" s="20" t="s">
        <v>86</v>
      </c>
      <c r="V18" s="22"/>
    </row>
    <row r="19" ht="46.05" customHeight="1" spans="1:22">
      <c r="A19" s="2" t="s">
        <v>87</v>
      </c>
      <c r="B19" s="2" t="s">
        <v>88</v>
      </c>
      <c r="C19" s="2" t="s">
        <v>23</v>
      </c>
      <c r="D19" s="3">
        <v>0.04006</v>
      </c>
      <c r="E19" s="2">
        <v>0.07394</v>
      </c>
      <c r="F19" s="2">
        <v>0.08152</v>
      </c>
      <c r="G19" s="2">
        <v>0.08318</v>
      </c>
      <c r="H19" s="2">
        <v>0.087</v>
      </c>
      <c r="I19" s="2">
        <v>0.0898</v>
      </c>
      <c r="J19" s="2">
        <v>0.11144</v>
      </c>
      <c r="K19" s="2">
        <v>0.13906</v>
      </c>
      <c r="L19" s="2">
        <f t="shared" si="0"/>
        <v>1.28352817153628</v>
      </c>
      <c r="M19" s="2">
        <f t="shared" si="1"/>
        <v>1.07174432419638</v>
      </c>
      <c r="N19" s="2">
        <v>46.94</v>
      </c>
      <c r="O19" s="2">
        <v>1.72</v>
      </c>
      <c r="P19" s="2">
        <v>14.46</v>
      </c>
      <c r="Q19" s="2">
        <v>14.98</v>
      </c>
      <c r="R19" s="2">
        <v>10.35</v>
      </c>
      <c r="S19" s="2">
        <v>10.38</v>
      </c>
      <c r="T19" s="17" t="s">
        <v>89</v>
      </c>
      <c r="U19" s="20" t="s">
        <v>90</v>
      </c>
      <c r="V19" s="22"/>
    </row>
    <row r="20" ht="46.05" customHeight="1" spans="1:22">
      <c r="A20" s="2" t="s">
        <v>91</v>
      </c>
      <c r="B20" s="2" t="s">
        <v>92</v>
      </c>
      <c r="C20" s="2" t="s">
        <v>23</v>
      </c>
      <c r="D20" s="3">
        <v>0.04028</v>
      </c>
      <c r="E20" s="2">
        <v>0.07448</v>
      </c>
      <c r="F20" s="2">
        <v>0.08002</v>
      </c>
      <c r="G20" s="2">
        <v>0.0803</v>
      </c>
      <c r="H20" s="2">
        <v>0.08288</v>
      </c>
      <c r="I20" s="2">
        <v>0.0858</v>
      </c>
      <c r="J20" s="2">
        <v>0.10614</v>
      </c>
      <c r="K20" s="2">
        <v>0.13298</v>
      </c>
      <c r="L20" s="2">
        <f t="shared" si="0"/>
        <v>1.35607167645424</v>
      </c>
      <c r="M20" s="2">
        <f t="shared" si="1"/>
        <v>1.06926660872388</v>
      </c>
      <c r="N20" s="2">
        <v>46.46</v>
      </c>
      <c r="O20" s="2">
        <v>1.78</v>
      </c>
      <c r="P20" s="2">
        <v>12.54</v>
      </c>
      <c r="Q20" s="2">
        <v>16.61</v>
      </c>
      <c r="R20" s="2">
        <v>10.98</v>
      </c>
      <c r="S20" s="2">
        <v>10.31</v>
      </c>
      <c r="T20" s="17" t="s">
        <v>93</v>
      </c>
      <c r="U20" s="20" t="s">
        <v>94</v>
      </c>
      <c r="V20" s="22"/>
    </row>
    <row r="21" ht="46.05" customHeight="1" spans="1:22">
      <c r="A21" s="2" t="s">
        <v>95</v>
      </c>
      <c r="B21" s="2" t="s">
        <v>96</v>
      </c>
      <c r="C21" s="2" t="s">
        <v>23</v>
      </c>
      <c r="D21" s="3">
        <v>0.03844</v>
      </c>
      <c r="E21" s="2">
        <v>0.07108</v>
      </c>
      <c r="F21" s="2">
        <v>0.07552</v>
      </c>
      <c r="G21" s="2">
        <v>0.07494</v>
      </c>
      <c r="H21" s="2">
        <v>0.07734</v>
      </c>
      <c r="I21" s="2">
        <v>0.08094</v>
      </c>
      <c r="J21" s="2">
        <v>0.10434</v>
      </c>
      <c r="K21" s="2">
        <v>0.1314</v>
      </c>
      <c r="L21" s="2">
        <f t="shared" si="0"/>
        <v>1.39837692394518</v>
      </c>
      <c r="M21" s="2">
        <f t="shared" si="1"/>
        <v>1.07713340081426</v>
      </c>
      <c r="N21" s="2">
        <v>46.52</v>
      </c>
      <c r="O21" s="2">
        <v>1.84</v>
      </c>
      <c r="P21" s="2">
        <v>10.31</v>
      </c>
      <c r="Q21" s="2">
        <v>20.19</v>
      </c>
      <c r="R21" s="2">
        <v>11.36</v>
      </c>
      <c r="S21" s="2">
        <v>9.39</v>
      </c>
      <c r="T21" s="17" t="s">
        <v>97</v>
      </c>
      <c r="U21" s="20" t="s">
        <v>98</v>
      </c>
      <c r="V21" s="22"/>
    </row>
    <row r="22" ht="46.05" customHeight="1" spans="1:22">
      <c r="A22" s="2" t="s">
        <v>99</v>
      </c>
      <c r="B22" s="2" t="s">
        <v>100</v>
      </c>
      <c r="C22" s="2" t="s">
        <v>23</v>
      </c>
      <c r="D22" s="2">
        <v>0.07594</v>
      </c>
      <c r="E22" s="2">
        <v>0.12898</v>
      </c>
      <c r="F22" s="2">
        <v>0.14368</v>
      </c>
      <c r="G22" s="2">
        <v>0.14748</v>
      </c>
      <c r="H22" s="2">
        <v>0.1537</v>
      </c>
      <c r="I22" s="2">
        <v>0.15728</v>
      </c>
      <c r="J22" s="2">
        <v>0.18154</v>
      </c>
      <c r="K22" s="2">
        <v>0.21344</v>
      </c>
      <c r="L22" s="2">
        <f t="shared" si="0"/>
        <v>0.858734734345279</v>
      </c>
      <c r="M22" s="2">
        <f t="shared" si="1"/>
        <v>1.01409422023576</v>
      </c>
      <c r="N22" s="2">
        <v>45.25</v>
      </c>
      <c r="O22" s="2">
        <v>0.6</v>
      </c>
      <c r="P22" s="2">
        <v>26.25</v>
      </c>
      <c r="Q22" s="2">
        <v>5.44</v>
      </c>
      <c r="R22" s="2">
        <v>6.25</v>
      </c>
      <c r="S22" s="2">
        <v>15.42</v>
      </c>
      <c r="T22" s="17" t="s">
        <v>101</v>
      </c>
      <c r="U22" s="20" t="s">
        <v>102</v>
      </c>
      <c r="V22" s="22"/>
    </row>
    <row r="23" ht="46.05" customHeight="1" spans="1:22">
      <c r="A23" s="2" t="s">
        <v>103</v>
      </c>
      <c r="B23" s="2" t="s">
        <v>104</v>
      </c>
      <c r="C23" s="2" t="s">
        <v>23</v>
      </c>
      <c r="D23" s="2">
        <v>0.06948</v>
      </c>
      <c r="E23" s="2">
        <v>0.12012</v>
      </c>
      <c r="F23" s="2">
        <v>0.13504</v>
      </c>
      <c r="G23" s="2">
        <v>0.13894</v>
      </c>
      <c r="H23" s="2">
        <v>0.1449</v>
      </c>
      <c r="I23" s="2">
        <v>0.14876</v>
      </c>
      <c r="J23" s="2">
        <v>0.17238</v>
      </c>
      <c r="K23" s="2">
        <v>0.20444</v>
      </c>
      <c r="L23" s="2">
        <f t="shared" si="0"/>
        <v>0.843161705827205</v>
      </c>
      <c r="M23" s="2">
        <f t="shared" si="1"/>
        <v>1.0188119425434</v>
      </c>
      <c r="N23" s="2">
        <v>45</v>
      </c>
      <c r="O23" s="2">
        <v>0.58</v>
      </c>
      <c r="P23" s="2">
        <v>26.6</v>
      </c>
      <c r="Q23" s="2">
        <v>5.4</v>
      </c>
      <c r="R23" s="2">
        <v>6</v>
      </c>
      <c r="S23" s="2">
        <v>15.6</v>
      </c>
      <c r="T23" s="17" t="s">
        <v>105</v>
      </c>
      <c r="U23" s="20" t="s">
        <v>106</v>
      </c>
      <c r="V23" s="22"/>
    </row>
    <row r="24" ht="46.05" customHeight="1" spans="1:22">
      <c r="A24" s="2" t="s">
        <v>107</v>
      </c>
      <c r="B24" s="2" t="s">
        <v>108</v>
      </c>
      <c r="C24" s="2" t="s">
        <v>23</v>
      </c>
      <c r="D24" s="2">
        <v>0.07912</v>
      </c>
      <c r="E24" s="2">
        <v>0.13126</v>
      </c>
      <c r="F24" s="2">
        <v>0.14668</v>
      </c>
      <c r="G24" s="2">
        <v>0.14922</v>
      </c>
      <c r="H24" s="2">
        <v>0.15534</v>
      </c>
      <c r="I24" s="2">
        <v>0.15864</v>
      </c>
      <c r="J24" s="2">
        <v>0.1812</v>
      </c>
      <c r="K24" s="2">
        <v>0.21364</v>
      </c>
      <c r="L24" s="2">
        <f t="shared" si="0"/>
        <v>0.876320277599268</v>
      </c>
      <c r="M24" s="2">
        <f t="shared" si="1"/>
        <v>1.02592581161635</v>
      </c>
      <c r="N24" s="2">
        <v>44.6</v>
      </c>
      <c r="O24" s="2">
        <v>0.6</v>
      </c>
      <c r="P24" s="2">
        <v>27</v>
      </c>
      <c r="Q24" s="2">
        <v>5.5</v>
      </c>
      <c r="R24" s="2">
        <v>6.05</v>
      </c>
      <c r="S24" s="2">
        <v>15.7</v>
      </c>
      <c r="T24" s="17" t="s">
        <v>109</v>
      </c>
      <c r="U24" s="20" t="s">
        <v>110</v>
      </c>
      <c r="V24" s="22"/>
    </row>
    <row r="25" ht="46.05" customHeight="1" spans="1:22">
      <c r="A25" s="2" t="s">
        <v>111</v>
      </c>
      <c r="B25" s="2" t="s">
        <v>112</v>
      </c>
      <c r="C25" s="2" t="s">
        <v>23</v>
      </c>
      <c r="D25" s="2">
        <v>0.06944</v>
      </c>
      <c r="E25" s="2">
        <v>0.12088</v>
      </c>
      <c r="F25" s="2">
        <v>0.13576</v>
      </c>
      <c r="G25" s="2">
        <v>0.1392</v>
      </c>
      <c r="H25" s="2">
        <v>0.1453</v>
      </c>
      <c r="I25" s="2">
        <v>0.14802</v>
      </c>
      <c r="J25" s="2">
        <v>0.17054</v>
      </c>
      <c r="K25" s="2">
        <v>0.20326</v>
      </c>
      <c r="L25" s="2">
        <f t="shared" si="0"/>
        <v>0.865112390690079</v>
      </c>
      <c r="M25" s="2">
        <f t="shared" si="1"/>
        <v>1.01249878037942</v>
      </c>
      <c r="N25" s="2">
        <v>45.1</v>
      </c>
      <c r="O25" s="2">
        <v>0.52</v>
      </c>
      <c r="P25" s="2">
        <v>27.6</v>
      </c>
      <c r="Q25" s="2">
        <v>4.6</v>
      </c>
      <c r="R25" s="2">
        <v>5.1</v>
      </c>
      <c r="S25" s="2">
        <v>16.2</v>
      </c>
      <c r="T25" s="17" t="s">
        <v>113</v>
      </c>
      <c r="U25" s="20" t="s">
        <v>114</v>
      </c>
      <c r="V25" s="22"/>
    </row>
    <row r="26" ht="46.05" customHeight="1" spans="1:22">
      <c r="A26" s="2" t="s">
        <v>115</v>
      </c>
      <c r="B26" s="2" t="s">
        <v>116</v>
      </c>
      <c r="C26" s="2" t="s">
        <v>23</v>
      </c>
      <c r="D26" s="2">
        <v>0.06966</v>
      </c>
      <c r="E26" s="2">
        <v>0.12186</v>
      </c>
      <c r="F26" s="2">
        <v>0.13674</v>
      </c>
      <c r="G26" s="2">
        <v>0.14026</v>
      </c>
      <c r="H26" s="2">
        <v>0.1465</v>
      </c>
      <c r="I26" s="2">
        <v>0.14722</v>
      </c>
      <c r="J26" s="2">
        <v>0.17008</v>
      </c>
      <c r="K26" s="2">
        <v>0.2028</v>
      </c>
      <c r="L26" s="2">
        <f t="shared" si="0"/>
        <v>0.862188640175747</v>
      </c>
      <c r="M26" s="2">
        <f t="shared" si="1"/>
        <v>1.00710096279888</v>
      </c>
      <c r="N26" s="2">
        <v>45.3</v>
      </c>
      <c r="O26" s="2">
        <v>0.65</v>
      </c>
      <c r="P26" s="2">
        <v>26.2</v>
      </c>
      <c r="Q26" s="2">
        <v>5.85</v>
      </c>
      <c r="R26" s="2">
        <v>6.25</v>
      </c>
      <c r="S26" s="2">
        <v>15</v>
      </c>
      <c r="T26" s="17" t="s">
        <v>117</v>
      </c>
      <c r="U26" s="20" t="s">
        <v>118</v>
      </c>
      <c r="V26" s="22"/>
    </row>
    <row r="27" ht="46.05" customHeight="1" spans="1:22">
      <c r="A27" s="2" t="s">
        <v>119</v>
      </c>
      <c r="B27" s="2" t="s">
        <v>120</v>
      </c>
      <c r="C27" s="2" t="s">
        <v>23</v>
      </c>
      <c r="D27" s="2">
        <v>0.08234</v>
      </c>
      <c r="E27" s="2">
        <v>0.1364</v>
      </c>
      <c r="F27" s="2">
        <v>0.15114</v>
      </c>
      <c r="G27" s="2">
        <v>0.15346</v>
      </c>
      <c r="H27" s="2">
        <v>0.16038</v>
      </c>
      <c r="I27" s="2">
        <v>0.16188</v>
      </c>
      <c r="J27" s="2">
        <v>0.18448</v>
      </c>
      <c r="K27" s="2">
        <v>0.21692</v>
      </c>
      <c r="L27" s="2">
        <f t="shared" si="0"/>
        <v>0.898703251936936</v>
      </c>
      <c r="M27" s="2">
        <f t="shared" si="1"/>
        <v>1.01746861289349</v>
      </c>
      <c r="N27" s="2">
        <v>45.2</v>
      </c>
      <c r="O27" s="2">
        <v>0.67</v>
      </c>
      <c r="P27" s="2">
        <v>26.4</v>
      </c>
      <c r="Q27" s="2">
        <v>5.95</v>
      </c>
      <c r="R27" s="2">
        <v>6.25</v>
      </c>
      <c r="S27" s="2">
        <v>15.7</v>
      </c>
      <c r="T27" s="18" t="s">
        <v>121</v>
      </c>
      <c r="U27" s="20" t="s">
        <v>110</v>
      </c>
      <c r="V27" s="22"/>
    </row>
    <row r="28" ht="46.05" customHeight="1" spans="1:22">
      <c r="A28" s="2" t="s">
        <v>122</v>
      </c>
      <c r="B28" s="2" t="s">
        <v>123</v>
      </c>
      <c r="C28" s="2" t="s">
        <v>23</v>
      </c>
      <c r="D28" s="2">
        <v>0.08152</v>
      </c>
      <c r="E28" s="2">
        <v>0.135</v>
      </c>
      <c r="F28" s="2">
        <v>0.14754</v>
      </c>
      <c r="G28" s="2">
        <v>0.15026</v>
      </c>
      <c r="H28" s="2">
        <v>0.15692</v>
      </c>
      <c r="I28" s="2">
        <v>0.15956</v>
      </c>
      <c r="J28" s="2">
        <v>0.18158</v>
      </c>
      <c r="K28" s="2">
        <v>0.2131</v>
      </c>
      <c r="L28" s="2">
        <f t="shared" si="0"/>
        <v>0.949728761436339</v>
      </c>
      <c r="M28" s="2">
        <f t="shared" si="1"/>
        <v>1.02024356288473</v>
      </c>
      <c r="N28" s="2">
        <v>45.1</v>
      </c>
      <c r="O28" s="2">
        <v>0.56</v>
      </c>
      <c r="P28" s="2">
        <v>26.6</v>
      </c>
      <c r="Q28" s="2">
        <v>5.35</v>
      </c>
      <c r="R28" s="2">
        <v>6.3</v>
      </c>
      <c r="S28" s="2">
        <v>15.3</v>
      </c>
      <c r="T28" s="17" t="s">
        <v>124</v>
      </c>
      <c r="U28" s="20" t="s">
        <v>125</v>
      </c>
      <c r="V28" s="22"/>
    </row>
    <row r="29" ht="46.05" customHeight="1" spans="1:22">
      <c r="A29" s="2" t="s">
        <v>126</v>
      </c>
      <c r="B29" s="2" t="s">
        <v>127</v>
      </c>
      <c r="C29" s="2" t="s">
        <v>23</v>
      </c>
      <c r="D29" s="2">
        <v>0.07402</v>
      </c>
      <c r="E29" s="2">
        <v>0.12568</v>
      </c>
      <c r="F29" s="2">
        <v>0.139</v>
      </c>
      <c r="G29" s="2">
        <v>0.14254</v>
      </c>
      <c r="H29" s="2">
        <v>0.14884</v>
      </c>
      <c r="I29" s="2">
        <v>0.15062</v>
      </c>
      <c r="J29" s="2">
        <v>0.17336</v>
      </c>
      <c r="K29" s="2">
        <v>0.20444</v>
      </c>
      <c r="L29" s="2">
        <f t="shared" si="0"/>
        <v>0.917465148146905</v>
      </c>
      <c r="M29" s="2">
        <f t="shared" si="1"/>
        <v>1.02057916499381</v>
      </c>
      <c r="N29" s="2">
        <v>45.2</v>
      </c>
      <c r="O29" s="2">
        <v>0.61</v>
      </c>
      <c r="P29" s="2">
        <v>26.3</v>
      </c>
      <c r="Q29" s="2">
        <v>5.7</v>
      </c>
      <c r="R29" s="2">
        <v>6.3</v>
      </c>
      <c r="S29" s="2">
        <v>15.1</v>
      </c>
      <c r="T29" s="18" t="s">
        <v>128</v>
      </c>
      <c r="U29" s="20" t="s">
        <v>125</v>
      </c>
      <c r="V29" s="22"/>
    </row>
    <row r="30" ht="46.05" customHeight="1" spans="1:22">
      <c r="A30" s="2" t="s">
        <v>129</v>
      </c>
      <c r="B30" s="2" t="s">
        <v>130</v>
      </c>
      <c r="C30" s="2" t="s">
        <v>23</v>
      </c>
      <c r="D30" s="2">
        <v>0.11438</v>
      </c>
      <c r="E30" s="2">
        <v>0.17998</v>
      </c>
      <c r="F30" s="2">
        <v>0.19936</v>
      </c>
      <c r="G30" s="2">
        <v>0.2003</v>
      </c>
      <c r="H30" s="2">
        <v>0.20712</v>
      </c>
      <c r="I30" s="2">
        <v>0.21472</v>
      </c>
      <c r="J30" s="2">
        <v>0.23722</v>
      </c>
      <c r="K30" s="2">
        <v>0.27424</v>
      </c>
      <c r="L30" s="2">
        <f t="shared" si="0"/>
        <v>0.764402021895093</v>
      </c>
      <c r="M30" s="2">
        <f t="shared" si="1"/>
        <v>0.977999646039841</v>
      </c>
      <c r="N30" s="2">
        <v>45.1</v>
      </c>
      <c r="O30" s="2">
        <v>0.41</v>
      </c>
      <c r="P30" s="2">
        <v>28.9</v>
      </c>
      <c r="Q30" s="2">
        <v>4.2</v>
      </c>
      <c r="R30" s="2">
        <v>4.3</v>
      </c>
      <c r="S30" s="2">
        <v>16.5</v>
      </c>
      <c r="T30" s="17" t="s">
        <v>131</v>
      </c>
      <c r="U30" s="20" t="s">
        <v>110</v>
      </c>
      <c r="V30" s="22"/>
    </row>
    <row r="31" ht="46.05" customHeight="1" spans="1:22">
      <c r="A31" s="2" t="s">
        <v>132</v>
      </c>
      <c r="B31" s="2" t="s">
        <v>133</v>
      </c>
      <c r="C31" s="2" t="s">
        <v>23</v>
      </c>
      <c r="D31" s="2">
        <v>0.09924</v>
      </c>
      <c r="E31" s="2">
        <v>0.15824</v>
      </c>
      <c r="F31" s="2">
        <v>0.17468</v>
      </c>
      <c r="G31" s="2">
        <v>0.1768</v>
      </c>
      <c r="H31" s="2">
        <v>0.18454</v>
      </c>
      <c r="I31" s="2">
        <v>0.18978</v>
      </c>
      <c r="J31" s="2">
        <v>0.218</v>
      </c>
      <c r="K31" s="2">
        <v>0.25106</v>
      </c>
      <c r="L31" s="2">
        <f t="shared" si="0"/>
        <v>0.830533138257636</v>
      </c>
      <c r="M31" s="2">
        <f t="shared" si="1"/>
        <v>1.00490124286761</v>
      </c>
      <c r="N31" s="2">
        <v>45.1</v>
      </c>
      <c r="O31" s="2">
        <v>0.54</v>
      </c>
      <c r="P31" s="2">
        <v>27.6</v>
      </c>
      <c r="Q31" s="2">
        <v>4.8</v>
      </c>
      <c r="R31" s="2">
        <v>5.4</v>
      </c>
      <c r="S31" s="2">
        <v>15.8</v>
      </c>
      <c r="T31" s="17" t="s">
        <v>134</v>
      </c>
      <c r="U31" s="20" t="s">
        <v>125</v>
      </c>
      <c r="V31" s="22"/>
    </row>
    <row r="32" ht="46.05" customHeight="1" spans="1:22">
      <c r="A32" s="2" t="s">
        <v>135</v>
      </c>
      <c r="B32" s="2" t="s">
        <v>136</v>
      </c>
      <c r="C32" s="2" t="s">
        <v>23</v>
      </c>
      <c r="D32" s="2">
        <v>0.03728</v>
      </c>
      <c r="E32" s="3">
        <v>0.06104</v>
      </c>
      <c r="F32" s="2">
        <v>0.06786</v>
      </c>
      <c r="G32" s="2">
        <v>0.06946</v>
      </c>
      <c r="H32" s="2">
        <v>0.07218</v>
      </c>
      <c r="I32" s="2">
        <v>0.0746</v>
      </c>
      <c r="J32" s="2">
        <v>0.08898</v>
      </c>
      <c r="K32" s="2">
        <v>0.10846</v>
      </c>
      <c r="L32" s="2">
        <f t="shared" si="0"/>
        <v>1.35946715212268</v>
      </c>
      <c r="M32" s="2">
        <f t="shared" si="1"/>
        <v>1.1734084681324</v>
      </c>
      <c r="N32" s="2">
        <v>40.8</v>
      </c>
      <c r="O32" s="2">
        <v>8.5</v>
      </c>
      <c r="P32" s="2">
        <v>12.1</v>
      </c>
      <c r="Q32" s="2">
        <v>16.6</v>
      </c>
      <c r="R32" s="2">
        <v>9.8</v>
      </c>
      <c r="S32" s="2">
        <v>11.1</v>
      </c>
      <c r="T32" s="17" t="s">
        <v>137</v>
      </c>
      <c r="U32" s="20" t="s">
        <v>138</v>
      </c>
      <c r="V32" s="22"/>
    </row>
    <row r="33" ht="46.05" customHeight="1" spans="1:22">
      <c r="A33" s="2" t="s">
        <v>139</v>
      </c>
      <c r="B33" s="2" t="s">
        <v>140</v>
      </c>
      <c r="C33" s="2" t="s">
        <v>23</v>
      </c>
      <c r="D33" s="2">
        <v>0.03246</v>
      </c>
      <c r="E33" s="3">
        <v>0.05312</v>
      </c>
      <c r="F33" s="2">
        <v>0.0587</v>
      </c>
      <c r="G33" s="2">
        <v>0.05948</v>
      </c>
      <c r="H33" s="2">
        <v>0.06154</v>
      </c>
      <c r="I33" s="2">
        <v>0.06478</v>
      </c>
      <c r="J33" s="2">
        <v>0.07762</v>
      </c>
      <c r="K33" s="2">
        <v>0.09418</v>
      </c>
      <c r="L33" s="2">
        <f t="shared" si="0"/>
        <v>1.4476802037375</v>
      </c>
      <c r="M33" s="2">
        <f t="shared" si="1"/>
        <v>1.19052033869004</v>
      </c>
      <c r="N33" s="2">
        <v>39.9</v>
      </c>
      <c r="O33" s="2">
        <v>9.6</v>
      </c>
      <c r="P33" s="2">
        <v>10.9</v>
      </c>
      <c r="Q33" s="2">
        <v>17.8</v>
      </c>
      <c r="R33" s="2">
        <v>9.6</v>
      </c>
      <c r="S33" s="2">
        <v>10.8</v>
      </c>
      <c r="T33" s="17" t="s">
        <v>141</v>
      </c>
      <c r="U33" s="20" t="s">
        <v>142</v>
      </c>
      <c r="V33" s="22"/>
    </row>
    <row r="34" ht="46.05" customHeight="1" spans="1:22">
      <c r="A34" s="2" t="s">
        <v>143</v>
      </c>
      <c r="B34" s="2" t="s">
        <v>144</v>
      </c>
      <c r="C34" s="2" t="s">
        <v>23</v>
      </c>
      <c r="D34" s="2">
        <v>0.0611</v>
      </c>
      <c r="E34" s="3">
        <v>0.1074</v>
      </c>
      <c r="F34" s="2">
        <v>0.11982</v>
      </c>
      <c r="G34" s="2">
        <v>0.12276</v>
      </c>
      <c r="H34" s="2">
        <v>0.1286</v>
      </c>
      <c r="I34" s="2">
        <v>0.1301</v>
      </c>
      <c r="J34" s="2">
        <v>0.1536</v>
      </c>
      <c r="K34" s="2">
        <v>0.18388</v>
      </c>
      <c r="L34" s="2">
        <f t="shared" si="0"/>
        <v>0.988784950144181</v>
      </c>
      <c r="M34" s="2">
        <f t="shared" si="1"/>
        <v>1.03270427792411</v>
      </c>
      <c r="N34" s="2">
        <v>45</v>
      </c>
      <c r="O34" s="2">
        <v>1.5</v>
      </c>
      <c r="P34" s="2">
        <v>20.7</v>
      </c>
      <c r="Q34" s="2">
        <v>8.7</v>
      </c>
      <c r="R34" s="2">
        <v>9.9</v>
      </c>
      <c r="S34" s="2">
        <v>12.8</v>
      </c>
      <c r="T34" s="17" t="s">
        <v>145</v>
      </c>
      <c r="U34" s="20" t="s">
        <v>146</v>
      </c>
      <c r="V34" s="22"/>
    </row>
    <row r="35" ht="46.05" customHeight="1" spans="1:22">
      <c r="A35" s="2" t="s">
        <v>147</v>
      </c>
      <c r="B35" s="2" t="s">
        <v>148</v>
      </c>
      <c r="C35" s="2" t="s">
        <v>23</v>
      </c>
      <c r="D35" s="2">
        <v>0.05646</v>
      </c>
      <c r="E35" s="3">
        <v>0.09794</v>
      </c>
      <c r="F35" s="2">
        <v>0.11078</v>
      </c>
      <c r="G35" s="2">
        <v>0.11238</v>
      </c>
      <c r="H35" s="2">
        <v>0.11778</v>
      </c>
      <c r="I35" s="2">
        <v>0.12228</v>
      </c>
      <c r="J35" s="2">
        <v>0.14192</v>
      </c>
      <c r="K35" s="2">
        <v>0.16998</v>
      </c>
      <c r="L35" s="2">
        <f t="shared" si="0"/>
        <v>1.03467270969945</v>
      </c>
      <c r="M35" s="2">
        <f t="shared" si="1"/>
        <v>1.06114764632863</v>
      </c>
      <c r="N35" s="2">
        <v>44.9</v>
      </c>
      <c r="O35" s="2">
        <v>1.8</v>
      </c>
      <c r="P35" s="2">
        <v>20.4</v>
      </c>
      <c r="Q35" s="2">
        <v>8.7</v>
      </c>
      <c r="R35" s="2">
        <v>10.2</v>
      </c>
      <c r="S35" s="2">
        <v>12.9</v>
      </c>
      <c r="T35" s="17" t="s">
        <v>149</v>
      </c>
      <c r="U35" s="20" t="s">
        <v>150</v>
      </c>
      <c r="V35" s="22"/>
    </row>
    <row r="36" ht="46.05" customHeight="1" spans="1:22">
      <c r="A36" s="2" t="s">
        <v>151</v>
      </c>
      <c r="B36" s="2" t="s">
        <v>152</v>
      </c>
      <c r="C36" s="2" t="s">
        <v>23</v>
      </c>
      <c r="D36" s="2">
        <v>0.0343</v>
      </c>
      <c r="E36" s="3">
        <v>0.05734</v>
      </c>
      <c r="F36" s="2">
        <v>0.06522</v>
      </c>
      <c r="G36" s="2">
        <v>0.06646</v>
      </c>
      <c r="H36" s="2">
        <v>0.06914</v>
      </c>
      <c r="I36" s="2">
        <v>0.07124</v>
      </c>
      <c r="J36" s="2">
        <v>0.0845</v>
      </c>
      <c r="K36" s="2">
        <v>0.1041</v>
      </c>
      <c r="L36" s="2">
        <f t="shared" si="0"/>
        <v>1.35077435436337</v>
      </c>
      <c r="M36" s="2">
        <f t="shared" si="1"/>
        <v>1.16998801641545</v>
      </c>
      <c r="N36" s="2">
        <v>39.8</v>
      </c>
      <c r="O36" s="2">
        <v>9.9</v>
      </c>
      <c r="P36" s="2">
        <v>10.9</v>
      </c>
      <c r="Q36" s="2">
        <v>17.7</v>
      </c>
      <c r="R36" s="2">
        <v>9.6</v>
      </c>
      <c r="S36" s="2">
        <v>10.8</v>
      </c>
      <c r="T36" s="17" t="s">
        <v>153</v>
      </c>
      <c r="U36" s="20" t="s">
        <v>154</v>
      </c>
      <c r="V36" s="22"/>
    </row>
    <row r="37" ht="46.05" customHeight="1" spans="1:22">
      <c r="A37" s="2" t="s">
        <v>155</v>
      </c>
      <c r="B37" s="2" t="s">
        <v>156</v>
      </c>
      <c r="C37" s="2" t="s">
        <v>23</v>
      </c>
      <c r="D37" s="2">
        <v>0.04254</v>
      </c>
      <c r="E37" s="3">
        <v>0.07626</v>
      </c>
      <c r="F37" s="2">
        <v>0.08522</v>
      </c>
      <c r="G37" s="2">
        <v>0.0876</v>
      </c>
      <c r="H37" s="2">
        <v>0.09184</v>
      </c>
      <c r="I37" s="2">
        <v>0.09542</v>
      </c>
      <c r="J37" s="2">
        <v>0.11016</v>
      </c>
      <c r="K37" s="2">
        <v>0.13492</v>
      </c>
      <c r="L37" s="2">
        <f t="shared" si="0"/>
        <v>1.20105237673818</v>
      </c>
      <c r="M37" s="2">
        <f t="shared" si="1"/>
        <v>1.08600563087047</v>
      </c>
      <c r="N37" s="2">
        <v>43.5</v>
      </c>
      <c r="O37" s="2">
        <v>3.4</v>
      </c>
      <c r="P37" s="2">
        <v>18.3</v>
      </c>
      <c r="Q37" s="2">
        <v>10.7</v>
      </c>
      <c r="R37" s="2">
        <v>10.8</v>
      </c>
      <c r="S37" s="2">
        <v>12.2</v>
      </c>
      <c r="T37" s="17" t="s">
        <v>157</v>
      </c>
      <c r="U37" s="20" t="s">
        <v>158</v>
      </c>
      <c r="V37" s="22"/>
    </row>
    <row r="38" ht="46.05" customHeight="1" spans="1:22">
      <c r="A38" s="2" t="s">
        <v>159</v>
      </c>
      <c r="B38" s="2" t="s">
        <v>160</v>
      </c>
      <c r="C38" s="2" t="s">
        <v>23</v>
      </c>
      <c r="D38" s="2">
        <v>0.03904</v>
      </c>
      <c r="E38" s="3">
        <v>0.07044</v>
      </c>
      <c r="F38" s="2">
        <v>0.07848</v>
      </c>
      <c r="G38" s="2">
        <v>0.08136</v>
      </c>
      <c r="H38" s="2">
        <v>0.08522</v>
      </c>
      <c r="I38" s="2">
        <v>0.08838</v>
      </c>
      <c r="J38" s="2">
        <v>0.10276</v>
      </c>
      <c r="K38" s="2">
        <v>0.12642</v>
      </c>
      <c r="L38" s="2">
        <f t="shared" si="0"/>
        <v>1.23225661756263</v>
      </c>
      <c r="M38" s="2">
        <f t="shared" si="1"/>
        <v>1.09492124625414</v>
      </c>
      <c r="N38" s="2">
        <v>43.7</v>
      </c>
      <c r="O38" s="2">
        <v>3.9</v>
      </c>
      <c r="P38" s="2">
        <v>17.3</v>
      </c>
      <c r="Q38" s="2">
        <v>11.6</v>
      </c>
      <c r="R38" s="2">
        <v>10.1</v>
      </c>
      <c r="S38" s="2">
        <v>11.9</v>
      </c>
      <c r="T38" s="17" t="s">
        <v>161</v>
      </c>
      <c r="U38" s="20" t="s">
        <v>162</v>
      </c>
      <c r="V38" s="22"/>
    </row>
    <row r="39" ht="46.05" customHeight="1" spans="1:22">
      <c r="A39" s="2" t="s">
        <v>163</v>
      </c>
      <c r="B39" s="2" t="s">
        <v>164</v>
      </c>
      <c r="C39" s="2" t="s">
        <v>23</v>
      </c>
      <c r="D39" s="2">
        <v>0.03758</v>
      </c>
      <c r="E39" s="3">
        <v>0.06748</v>
      </c>
      <c r="F39" s="2">
        <v>0.07654</v>
      </c>
      <c r="G39" s="2">
        <v>0.07894</v>
      </c>
      <c r="H39" s="2">
        <v>0.0826</v>
      </c>
      <c r="I39" s="2">
        <v>0.0857</v>
      </c>
      <c r="J39" s="2">
        <v>0.10096</v>
      </c>
      <c r="K39" s="2">
        <v>0.12374</v>
      </c>
      <c r="L39" s="2">
        <f t="shared" si="0"/>
        <v>1.20748935768882</v>
      </c>
      <c r="M39" s="2">
        <f t="shared" si="1"/>
        <v>1.10479641462849</v>
      </c>
      <c r="N39" s="2">
        <v>43.4</v>
      </c>
      <c r="O39" s="2">
        <v>4.3</v>
      </c>
      <c r="P39" s="2">
        <v>16.6</v>
      </c>
      <c r="Q39" s="2">
        <v>12.3</v>
      </c>
      <c r="R39" s="2">
        <v>10.2</v>
      </c>
      <c r="S39" s="2">
        <v>11.8</v>
      </c>
      <c r="T39" s="17" t="s">
        <v>165</v>
      </c>
      <c r="U39" s="20" t="s">
        <v>166</v>
      </c>
      <c r="V39" s="22"/>
    </row>
    <row r="40" ht="46.05" customHeight="1" spans="1:22">
      <c r="A40" s="2" t="s">
        <v>167</v>
      </c>
      <c r="B40" s="2" t="s">
        <v>168</v>
      </c>
      <c r="C40" s="2" t="s">
        <v>23</v>
      </c>
      <c r="D40" s="2">
        <v>0.03484</v>
      </c>
      <c r="E40" s="3">
        <v>0.05872</v>
      </c>
      <c r="F40" s="2">
        <v>0.06636</v>
      </c>
      <c r="G40" s="2">
        <v>0.06778</v>
      </c>
      <c r="H40" s="2">
        <v>0.07042</v>
      </c>
      <c r="I40" s="2">
        <v>0.07324</v>
      </c>
      <c r="J40" s="2">
        <v>0.08622</v>
      </c>
      <c r="K40" s="2">
        <v>0.1058</v>
      </c>
      <c r="L40" s="2">
        <f t="shared" si="0"/>
        <v>1.34763687803553</v>
      </c>
      <c r="M40" s="2">
        <f t="shared" si="1"/>
        <v>1.16244325922821</v>
      </c>
      <c r="N40" s="2">
        <v>42.1</v>
      </c>
      <c r="O40" s="2">
        <v>6.4</v>
      </c>
      <c r="P40" s="2">
        <v>13.9</v>
      </c>
      <c r="Q40" s="2">
        <v>15.4</v>
      </c>
      <c r="R40" s="2">
        <v>10</v>
      </c>
      <c r="S40" s="2">
        <v>11.3</v>
      </c>
      <c r="T40" s="17" t="s">
        <v>169</v>
      </c>
      <c r="U40" s="20" t="s">
        <v>170</v>
      </c>
      <c r="V40" s="22"/>
    </row>
    <row r="41" ht="46.05" customHeight="1" spans="1:22">
      <c r="A41" s="2" t="s">
        <v>171</v>
      </c>
      <c r="B41" s="2" t="s">
        <v>172</v>
      </c>
      <c r="C41" s="2" t="s">
        <v>23</v>
      </c>
      <c r="D41" s="2">
        <v>0.03116</v>
      </c>
      <c r="E41" s="2">
        <v>0.05282</v>
      </c>
      <c r="F41" s="2">
        <v>0.06076</v>
      </c>
      <c r="G41" s="2">
        <v>0.06278</v>
      </c>
      <c r="H41" s="2">
        <v>0.06564</v>
      </c>
      <c r="I41" s="2">
        <v>0.06762</v>
      </c>
      <c r="J41" s="2">
        <v>0.07986</v>
      </c>
      <c r="K41" s="2">
        <v>0.09906</v>
      </c>
      <c r="L41" s="2">
        <f t="shared" si="0"/>
        <v>1.31876419538244</v>
      </c>
      <c r="M41" s="2">
        <f t="shared" si="1"/>
        <v>1.17225567487156</v>
      </c>
      <c r="N41" s="2">
        <v>41.3</v>
      </c>
      <c r="O41" s="2">
        <v>8</v>
      </c>
      <c r="P41" s="2">
        <v>12.6</v>
      </c>
      <c r="Q41" s="2">
        <v>16.3</v>
      </c>
      <c r="R41" s="2">
        <v>9.4</v>
      </c>
      <c r="S41" s="2">
        <v>11.2</v>
      </c>
      <c r="T41" s="17" t="s">
        <v>173</v>
      </c>
      <c r="U41" s="20" t="s">
        <v>174</v>
      </c>
      <c r="V41" s="22"/>
    </row>
    <row r="42" ht="46.05" customHeight="1" spans="1:22">
      <c r="A42" s="2" t="s">
        <v>175</v>
      </c>
      <c r="B42" s="2" t="s">
        <v>176</v>
      </c>
      <c r="C42" s="2" t="s">
        <v>23</v>
      </c>
      <c r="D42" s="2">
        <v>0.0371</v>
      </c>
      <c r="E42" s="2">
        <v>0.06376</v>
      </c>
      <c r="F42" s="2">
        <v>0.07328</v>
      </c>
      <c r="G42" s="2">
        <v>0.07566</v>
      </c>
      <c r="H42" s="2">
        <v>0.07904</v>
      </c>
      <c r="I42" s="2">
        <v>0.08144</v>
      </c>
      <c r="J42" s="2">
        <v>0.0954</v>
      </c>
      <c r="K42" s="2">
        <v>0.11762</v>
      </c>
      <c r="L42" s="2">
        <f t="shared" si="0"/>
        <v>1.17118844099126</v>
      </c>
      <c r="M42" s="2">
        <f t="shared" si="1"/>
        <v>1.14014331147925</v>
      </c>
      <c r="N42" s="2">
        <v>43.1</v>
      </c>
      <c r="O42" s="2">
        <v>4.4</v>
      </c>
      <c r="P42" s="2">
        <v>16.1</v>
      </c>
      <c r="Q42" s="2">
        <v>13.4</v>
      </c>
      <c r="R42" s="2">
        <v>10.3</v>
      </c>
      <c r="S42" s="2">
        <v>11.9</v>
      </c>
      <c r="T42" s="17" t="s">
        <v>177</v>
      </c>
      <c r="U42" s="20" t="s">
        <v>178</v>
      </c>
      <c r="V42" s="22"/>
    </row>
    <row r="43" ht="46.05" customHeight="1" spans="1:22">
      <c r="A43" s="2" t="s">
        <v>179</v>
      </c>
      <c r="B43" s="2" t="s">
        <v>180</v>
      </c>
      <c r="C43" s="2" t="s">
        <v>23</v>
      </c>
      <c r="D43" s="2">
        <v>0.0326</v>
      </c>
      <c r="E43" s="3">
        <v>0.05714</v>
      </c>
      <c r="F43" s="2">
        <v>0.06552</v>
      </c>
      <c r="G43" s="2">
        <v>0.0681</v>
      </c>
      <c r="H43" s="2">
        <v>0.0716</v>
      </c>
      <c r="I43" s="2">
        <v>0.07338</v>
      </c>
      <c r="J43" s="2">
        <v>0.08644</v>
      </c>
      <c r="K43" s="2">
        <v>0.10762</v>
      </c>
      <c r="L43" s="2">
        <f t="shared" si="0"/>
        <v>1.23759551831759</v>
      </c>
      <c r="M43" s="2">
        <f t="shared" si="1"/>
        <v>1.14335916173475</v>
      </c>
      <c r="N43" s="2">
        <v>42.2</v>
      </c>
      <c r="O43" s="2">
        <v>5.5</v>
      </c>
      <c r="P43" s="2">
        <v>14.4</v>
      </c>
      <c r="Q43" s="2">
        <v>14.8</v>
      </c>
      <c r="R43" s="2">
        <v>10.4</v>
      </c>
      <c r="S43" s="2">
        <v>11.3</v>
      </c>
      <c r="T43" s="17" t="s">
        <v>181</v>
      </c>
      <c r="U43" s="20" t="s">
        <v>162</v>
      </c>
      <c r="V43" s="22"/>
    </row>
    <row r="44" ht="46.05" customHeight="1" spans="1:22">
      <c r="A44" s="2" t="s">
        <v>182</v>
      </c>
      <c r="B44" s="2" t="s">
        <v>183</v>
      </c>
      <c r="C44" s="2" t="s">
        <v>23</v>
      </c>
      <c r="D44" s="2">
        <v>0.05744</v>
      </c>
      <c r="E44" s="2">
        <v>0.10156</v>
      </c>
      <c r="F44" s="2">
        <v>0.1137</v>
      </c>
      <c r="G44" s="2">
        <v>0.1169</v>
      </c>
      <c r="H44" s="2">
        <v>0.1218</v>
      </c>
      <c r="I44" s="2">
        <v>0.12674</v>
      </c>
      <c r="J44" s="2">
        <v>0.1487</v>
      </c>
      <c r="K44" s="2">
        <v>0.17828</v>
      </c>
      <c r="L44" s="2">
        <f t="shared" si="0"/>
        <v>0.992729252705947</v>
      </c>
      <c r="M44" s="2">
        <f t="shared" si="1"/>
        <v>1.04069316896364</v>
      </c>
      <c r="N44" s="2">
        <v>44.9</v>
      </c>
      <c r="O44" s="2">
        <v>1.3</v>
      </c>
      <c r="P44" s="2">
        <v>21.4</v>
      </c>
      <c r="Q44" s="2">
        <v>8.5</v>
      </c>
      <c r="R44" s="2">
        <v>9.6</v>
      </c>
      <c r="S44" s="2">
        <v>12.8</v>
      </c>
      <c r="T44" s="17" t="s">
        <v>184</v>
      </c>
      <c r="U44" s="20" t="s">
        <v>174</v>
      </c>
      <c r="V44" s="22"/>
    </row>
    <row r="45" ht="46.05" customHeight="1" spans="1:22">
      <c r="A45" s="2" t="s">
        <v>185</v>
      </c>
      <c r="B45" s="2" t="s">
        <v>186</v>
      </c>
      <c r="C45" s="2" t="s">
        <v>23</v>
      </c>
      <c r="D45" s="2">
        <v>0.05126</v>
      </c>
      <c r="E45" s="2">
        <v>0.08814</v>
      </c>
      <c r="F45" s="2">
        <v>0.0992</v>
      </c>
      <c r="G45" s="2">
        <v>0.1016</v>
      </c>
      <c r="H45" s="2">
        <v>0.10556</v>
      </c>
      <c r="I45" s="2">
        <v>0.1089</v>
      </c>
      <c r="J45" s="2">
        <v>0.12632</v>
      </c>
      <c r="K45" s="2">
        <v>0.15224</v>
      </c>
      <c r="L45" s="2">
        <f t="shared" si="0"/>
        <v>1.08683708860469</v>
      </c>
      <c r="M45" s="2">
        <f t="shared" si="1"/>
        <v>1.08732152718964</v>
      </c>
      <c r="N45" s="2">
        <v>44.8</v>
      </c>
      <c r="O45" s="2">
        <v>2.6</v>
      </c>
      <c r="P45" s="2">
        <v>19.9</v>
      </c>
      <c r="Q45" s="2">
        <v>9.8</v>
      </c>
      <c r="R45" s="2">
        <v>8.9</v>
      </c>
      <c r="S45" s="2">
        <v>12.8</v>
      </c>
      <c r="T45" s="17" t="s">
        <v>187</v>
      </c>
      <c r="U45" s="20" t="s">
        <v>174</v>
      </c>
      <c r="V45" s="22"/>
    </row>
    <row r="46" ht="46.05" customHeight="1" spans="1:22">
      <c r="A46" s="2" t="s">
        <v>188</v>
      </c>
      <c r="B46" s="2" t="s">
        <v>189</v>
      </c>
      <c r="C46" s="2" t="s">
        <v>23</v>
      </c>
      <c r="D46" s="2">
        <v>0.04832</v>
      </c>
      <c r="E46" s="2">
        <v>0.084</v>
      </c>
      <c r="F46" s="2">
        <v>0.09498</v>
      </c>
      <c r="G46" s="2">
        <v>0.0974</v>
      </c>
      <c r="H46" s="2">
        <v>0.10128</v>
      </c>
      <c r="I46" s="2">
        <v>0.10566</v>
      </c>
      <c r="J46" s="2">
        <v>0.12284</v>
      </c>
      <c r="K46" s="2">
        <v>0.1484</v>
      </c>
      <c r="L46" s="2">
        <f t="shared" si="0"/>
        <v>1.09169141544524</v>
      </c>
      <c r="M46" s="2">
        <f t="shared" si="1"/>
        <v>1.08905858613841</v>
      </c>
      <c r="N46" s="2">
        <v>44.5</v>
      </c>
      <c r="O46" s="2">
        <v>2.6</v>
      </c>
      <c r="P46" s="2">
        <v>19.4</v>
      </c>
      <c r="Q46" s="2">
        <v>10.3</v>
      </c>
      <c r="R46" s="2">
        <v>9.9</v>
      </c>
      <c r="S46" s="2">
        <v>12.5</v>
      </c>
      <c r="T46" s="17" t="s">
        <v>190</v>
      </c>
      <c r="U46" s="20" t="s">
        <v>191</v>
      </c>
      <c r="V46" s="22"/>
    </row>
    <row r="47" ht="46.05" customHeight="1" spans="1:22">
      <c r="A47" s="2" t="s">
        <v>192</v>
      </c>
      <c r="B47" s="2" t="s">
        <v>193</v>
      </c>
      <c r="C47" s="2" t="s">
        <v>23</v>
      </c>
      <c r="D47" s="2">
        <v>0.03142</v>
      </c>
      <c r="E47" s="3">
        <v>0.05404</v>
      </c>
      <c r="F47" s="2">
        <v>0.06196</v>
      </c>
      <c r="G47" s="2">
        <v>0.0646</v>
      </c>
      <c r="H47" s="2">
        <v>0.06778</v>
      </c>
      <c r="I47" s="2">
        <v>0.0694</v>
      </c>
      <c r="J47" s="2">
        <v>0.08192</v>
      </c>
      <c r="K47" s="2">
        <v>0.10238</v>
      </c>
      <c r="L47" s="2">
        <f t="shared" si="0"/>
        <v>1.26823062939226</v>
      </c>
      <c r="M47" s="2">
        <f t="shared" si="1"/>
        <v>1.16138322190183</v>
      </c>
      <c r="N47" s="2">
        <v>41.8</v>
      </c>
      <c r="O47" s="2">
        <v>6.8</v>
      </c>
      <c r="P47" s="2">
        <v>12.8</v>
      </c>
      <c r="Q47" s="2">
        <v>16.1</v>
      </c>
      <c r="R47" s="2">
        <v>10.3</v>
      </c>
      <c r="S47" s="2">
        <v>10.7</v>
      </c>
      <c r="T47" s="17" t="s">
        <v>194</v>
      </c>
      <c r="U47" s="20" t="s">
        <v>174</v>
      </c>
      <c r="V47" s="22"/>
    </row>
    <row r="48" ht="46.05" customHeight="1" spans="1:22">
      <c r="A48" s="2" t="s">
        <v>195</v>
      </c>
      <c r="B48" s="2" t="s">
        <v>196</v>
      </c>
      <c r="C48" s="2" t="s">
        <v>23</v>
      </c>
      <c r="D48" s="2">
        <v>0.03194</v>
      </c>
      <c r="E48" s="2">
        <v>0.05374</v>
      </c>
      <c r="F48" s="2">
        <v>0.0618</v>
      </c>
      <c r="G48" s="2">
        <v>0.0638</v>
      </c>
      <c r="H48" s="2">
        <v>0.06662</v>
      </c>
      <c r="I48" s="2">
        <v>0.06874</v>
      </c>
      <c r="J48" s="2">
        <v>0.08102</v>
      </c>
      <c r="K48" s="2">
        <v>0.10078</v>
      </c>
      <c r="L48" s="2">
        <f t="shared" si="0"/>
        <v>1.31030248590709</v>
      </c>
      <c r="M48" s="2">
        <f t="shared" si="1"/>
        <v>1.17432207939784</v>
      </c>
      <c r="N48" s="2">
        <v>41.9</v>
      </c>
      <c r="O48" s="2">
        <v>6.6</v>
      </c>
      <c r="P48" s="2">
        <v>13.5</v>
      </c>
      <c r="Q48" s="2">
        <v>15.7</v>
      </c>
      <c r="R48" s="2">
        <v>9.9</v>
      </c>
      <c r="S48" s="2">
        <v>11.3</v>
      </c>
      <c r="T48" s="17" t="s">
        <v>197</v>
      </c>
      <c r="U48" s="20" t="s">
        <v>174</v>
      </c>
      <c r="V48" s="22"/>
    </row>
    <row r="49" ht="46.05" customHeight="1" spans="1:22">
      <c r="A49" s="2" t="s">
        <v>198</v>
      </c>
      <c r="B49" s="2" t="s">
        <v>199</v>
      </c>
      <c r="C49" s="2" t="s">
        <v>23</v>
      </c>
      <c r="D49" s="2">
        <v>0.033</v>
      </c>
      <c r="E49" s="2">
        <v>0.05614</v>
      </c>
      <c r="F49" s="2">
        <v>0.0645</v>
      </c>
      <c r="G49" s="2">
        <v>0.0663</v>
      </c>
      <c r="H49" s="2">
        <v>0.06942</v>
      </c>
      <c r="I49" s="2">
        <v>0.07166</v>
      </c>
      <c r="J49" s="2">
        <v>0.08474</v>
      </c>
      <c r="K49" s="2">
        <v>0.10492</v>
      </c>
      <c r="L49" s="2">
        <f t="shared" si="0"/>
        <v>1.30029737360921</v>
      </c>
      <c r="M49" s="2">
        <f t="shared" si="1"/>
        <v>1.16287977172921</v>
      </c>
      <c r="N49" s="2">
        <v>42.2</v>
      </c>
      <c r="O49" s="2">
        <v>6.1</v>
      </c>
      <c r="P49" s="2">
        <v>14.3</v>
      </c>
      <c r="Q49" s="2">
        <v>14.6</v>
      </c>
      <c r="R49" s="2">
        <v>9.8</v>
      </c>
      <c r="S49" s="2">
        <v>11.3</v>
      </c>
      <c r="T49" s="17" t="s">
        <v>200</v>
      </c>
      <c r="U49" s="20" t="s">
        <v>174</v>
      </c>
      <c r="V49" s="22"/>
    </row>
    <row r="50" ht="46.05" customHeight="1" spans="1:22">
      <c r="A50" s="2" t="s">
        <v>201</v>
      </c>
      <c r="B50" s="2" t="s">
        <v>202</v>
      </c>
      <c r="C50" s="2" t="s">
        <v>23</v>
      </c>
      <c r="D50" s="2">
        <v>0.03898</v>
      </c>
      <c r="E50" s="3">
        <v>0.07026</v>
      </c>
      <c r="F50" s="2">
        <v>0.0782</v>
      </c>
      <c r="G50" s="2">
        <v>0.08122</v>
      </c>
      <c r="H50" s="2">
        <v>0.08482</v>
      </c>
      <c r="I50" s="2">
        <v>0.088</v>
      </c>
      <c r="J50" s="2">
        <v>0.1024</v>
      </c>
      <c r="K50" s="2">
        <v>0.12628</v>
      </c>
      <c r="L50" s="2">
        <f t="shared" si="0"/>
        <v>1.23074041435075</v>
      </c>
      <c r="M50" s="2">
        <f t="shared" si="1"/>
        <v>1.09599646243385</v>
      </c>
      <c r="N50" s="2">
        <v>43.5</v>
      </c>
      <c r="O50" s="2">
        <v>3.7</v>
      </c>
      <c r="P50" s="2">
        <v>17.5</v>
      </c>
      <c r="Q50" s="2">
        <v>11.2</v>
      </c>
      <c r="R50" s="2">
        <v>10.5</v>
      </c>
      <c r="S50" s="2">
        <v>12.1</v>
      </c>
      <c r="T50" s="17" t="s">
        <v>203</v>
      </c>
      <c r="U50" s="20" t="s">
        <v>174</v>
      </c>
      <c r="V50" s="22"/>
    </row>
    <row r="51" ht="46.05" customHeight="1" spans="1:22">
      <c r="A51" s="2" t="s">
        <v>204</v>
      </c>
      <c r="B51" s="2" t="s">
        <v>205</v>
      </c>
      <c r="C51" s="2" t="s">
        <v>23</v>
      </c>
      <c r="D51" s="2">
        <v>0.03602</v>
      </c>
      <c r="E51" s="2">
        <v>0.06478</v>
      </c>
      <c r="F51" s="2">
        <v>0.07392</v>
      </c>
      <c r="G51" s="2">
        <v>0.0761</v>
      </c>
      <c r="H51" s="2">
        <v>0.07968</v>
      </c>
      <c r="I51" s="2">
        <v>0.08296</v>
      </c>
      <c r="J51" s="2">
        <v>0.09744</v>
      </c>
      <c r="K51" s="2">
        <v>0.11974</v>
      </c>
      <c r="L51" s="2">
        <f t="shared" si="0"/>
        <v>1.21716748393935</v>
      </c>
      <c r="M51" s="2">
        <f t="shared" si="1"/>
        <v>1.10999823403442</v>
      </c>
      <c r="N51" s="2">
        <v>43.2</v>
      </c>
      <c r="O51" s="2">
        <v>4.5</v>
      </c>
      <c r="P51" s="2">
        <v>16.3</v>
      </c>
      <c r="Q51" s="2">
        <v>12.7</v>
      </c>
      <c r="R51" s="2">
        <v>10</v>
      </c>
      <c r="S51" s="2">
        <v>11.9</v>
      </c>
      <c r="T51" s="17" t="s">
        <v>206</v>
      </c>
      <c r="U51" s="20" t="s">
        <v>174</v>
      </c>
      <c r="V51" s="22"/>
    </row>
    <row r="52" ht="46.05" customHeight="1" spans="1:22">
      <c r="A52" s="2" t="s">
        <v>207</v>
      </c>
      <c r="B52" s="2" t="s">
        <v>208</v>
      </c>
      <c r="C52" s="2" t="s">
        <v>23</v>
      </c>
      <c r="D52" s="2">
        <v>0.03266</v>
      </c>
      <c r="E52" s="3">
        <v>0.05364</v>
      </c>
      <c r="F52" s="2">
        <v>0.06006</v>
      </c>
      <c r="G52" s="2">
        <v>0.0611</v>
      </c>
      <c r="H52" s="2">
        <v>0.06358</v>
      </c>
      <c r="I52" s="2">
        <v>0.06618</v>
      </c>
      <c r="J52" s="2">
        <v>0.0789</v>
      </c>
      <c r="K52" s="2">
        <v>0.09588</v>
      </c>
      <c r="L52" s="2">
        <f t="shared" si="0"/>
        <v>1.42189493912778</v>
      </c>
      <c r="M52" s="2">
        <f t="shared" si="1"/>
        <v>1.18751804044571</v>
      </c>
      <c r="N52" s="2">
        <v>39.9</v>
      </c>
      <c r="O52" s="2">
        <v>10</v>
      </c>
      <c r="P52" s="2">
        <v>11.2</v>
      </c>
      <c r="Q52" s="2">
        <v>17.4</v>
      </c>
      <c r="R52" s="2">
        <v>9.36</v>
      </c>
      <c r="S52" s="2">
        <v>10.8</v>
      </c>
      <c r="T52" s="17" t="s">
        <v>209</v>
      </c>
      <c r="U52" s="20" t="s">
        <v>174</v>
      </c>
      <c r="V52" s="22"/>
    </row>
    <row r="53" ht="46.05" customHeight="1" spans="1:22">
      <c r="A53" s="2" t="s">
        <v>210</v>
      </c>
      <c r="B53" s="2" t="s">
        <v>211</v>
      </c>
      <c r="C53" s="2" t="s">
        <v>23</v>
      </c>
      <c r="D53" s="2">
        <v>0.02978</v>
      </c>
      <c r="E53" s="2">
        <v>0.05104</v>
      </c>
      <c r="F53" s="2">
        <v>0.05792</v>
      </c>
      <c r="G53" s="2">
        <v>0.05932</v>
      </c>
      <c r="H53" s="2">
        <v>0.06122</v>
      </c>
      <c r="I53" s="2">
        <v>0.06332</v>
      </c>
      <c r="J53" s="2">
        <v>0.07662</v>
      </c>
      <c r="K53" s="2">
        <v>0.095</v>
      </c>
      <c r="L53" s="2">
        <f t="shared" si="0"/>
        <v>1.41218424520544</v>
      </c>
      <c r="M53" s="2">
        <f t="shared" si="1"/>
        <v>1.17012683335686</v>
      </c>
      <c r="N53" s="2">
        <v>41.5</v>
      </c>
      <c r="O53" s="2">
        <v>3.41</v>
      </c>
      <c r="P53" s="2">
        <v>15.24</v>
      </c>
      <c r="Q53" s="2">
        <v>16.85</v>
      </c>
      <c r="R53" s="2">
        <v>8.67</v>
      </c>
      <c r="S53" s="2">
        <v>12.38</v>
      </c>
      <c r="T53" s="17" t="s">
        <v>212</v>
      </c>
      <c r="U53" s="20" t="s">
        <v>213</v>
      </c>
      <c r="V53" s="22"/>
    </row>
    <row r="54" ht="46.05" customHeight="1" spans="1:22">
      <c r="A54" s="2" t="s">
        <v>214</v>
      </c>
      <c r="B54" s="2" t="s">
        <v>215</v>
      </c>
      <c r="C54" s="2" t="s">
        <v>23</v>
      </c>
      <c r="D54" s="2">
        <v>0.06286</v>
      </c>
      <c r="E54" s="2">
        <v>0.11272</v>
      </c>
      <c r="F54" s="2">
        <v>0.12512</v>
      </c>
      <c r="G54" s="2">
        <v>0.12826</v>
      </c>
      <c r="H54" s="2">
        <v>0.1336</v>
      </c>
      <c r="I54" s="2">
        <v>0.13578</v>
      </c>
      <c r="J54" s="2">
        <v>0.16138</v>
      </c>
      <c r="K54" s="2">
        <v>0.19344</v>
      </c>
      <c r="L54" s="2">
        <f t="shared" si="0"/>
        <v>0.976875019403614</v>
      </c>
      <c r="M54" s="2">
        <f t="shared" si="1"/>
        <v>1.00772759646759</v>
      </c>
      <c r="N54" s="2">
        <v>45.6</v>
      </c>
      <c r="O54" s="2">
        <v>0.46</v>
      </c>
      <c r="P54" s="2">
        <v>22.9</v>
      </c>
      <c r="Q54" s="2">
        <v>7.5</v>
      </c>
      <c r="R54" s="2">
        <v>9.15</v>
      </c>
      <c r="S54" s="2">
        <v>14.5</v>
      </c>
      <c r="T54" s="17" t="s">
        <v>216</v>
      </c>
      <c r="U54" s="20" t="s">
        <v>110</v>
      </c>
      <c r="V54" s="22"/>
    </row>
    <row r="55" ht="46.05" customHeight="1" spans="1:22">
      <c r="A55" s="2" t="s">
        <v>217</v>
      </c>
      <c r="B55" s="2" t="s">
        <v>218</v>
      </c>
      <c r="C55" s="2" t="s">
        <v>23</v>
      </c>
      <c r="D55" s="2">
        <v>0.03868</v>
      </c>
      <c r="E55" s="2">
        <v>0.06822</v>
      </c>
      <c r="F55" s="2">
        <v>0.0705</v>
      </c>
      <c r="G55" s="2">
        <v>0.07052</v>
      </c>
      <c r="H55" s="2">
        <v>0.0726</v>
      </c>
      <c r="I55" s="2">
        <v>0.07438</v>
      </c>
      <c r="J55" s="2">
        <v>0.09456</v>
      </c>
      <c r="K55" s="2">
        <v>0.1189</v>
      </c>
      <c r="L55" s="2">
        <f t="shared" si="0"/>
        <v>1.42744028683538</v>
      </c>
      <c r="M55" s="2">
        <f t="shared" si="1"/>
        <v>1.11447263643963</v>
      </c>
      <c r="N55" s="2">
        <v>45.4</v>
      </c>
      <c r="O55" s="2">
        <v>1.1</v>
      </c>
      <c r="P55" s="2">
        <v>11.1</v>
      </c>
      <c r="Q55" s="2">
        <v>20.5</v>
      </c>
      <c r="R55" s="2">
        <v>10.2</v>
      </c>
      <c r="S55" s="2">
        <v>11</v>
      </c>
      <c r="T55" s="17" t="s">
        <v>219</v>
      </c>
      <c r="U55" s="20" t="s">
        <v>220</v>
      </c>
      <c r="V55" s="22"/>
    </row>
    <row r="56" ht="46.05" customHeight="1" spans="1:22">
      <c r="A56" s="2" t="s">
        <v>221</v>
      </c>
      <c r="B56" s="2" t="s">
        <v>222</v>
      </c>
      <c r="C56" s="2" t="s">
        <v>23</v>
      </c>
      <c r="D56" s="3">
        <v>0.0344</v>
      </c>
      <c r="E56" s="3">
        <v>0.05972</v>
      </c>
      <c r="F56" s="3">
        <v>0.06566</v>
      </c>
      <c r="G56" s="3">
        <v>0.06558</v>
      </c>
      <c r="H56" s="3">
        <v>0.06692</v>
      </c>
      <c r="I56" s="3">
        <v>0.06764</v>
      </c>
      <c r="J56" s="3">
        <v>0.08312</v>
      </c>
      <c r="K56" s="3">
        <v>0.1037</v>
      </c>
      <c r="L56" s="2">
        <f t="shared" si="0"/>
        <v>1.42230122359566</v>
      </c>
      <c r="M56" s="2">
        <f t="shared" si="1"/>
        <v>1.14318397723019</v>
      </c>
      <c r="N56" s="2">
        <v>42.2</v>
      </c>
      <c r="O56" s="2">
        <v>5</v>
      </c>
      <c r="P56" s="2">
        <v>10.8</v>
      </c>
      <c r="Q56" s="2">
        <v>22.5</v>
      </c>
      <c r="R56" s="2">
        <v>6.48</v>
      </c>
      <c r="S56" s="2">
        <v>11</v>
      </c>
      <c r="T56" s="17" t="s">
        <v>223</v>
      </c>
      <c r="U56" s="18" t="s">
        <v>224</v>
      </c>
      <c r="V56" s="22"/>
    </row>
    <row r="59" ht="46.05" customHeight="1" spans="1:22">
      <c r="A59" s="4" t="s">
        <v>225</v>
      </c>
      <c r="B59" s="5"/>
      <c r="C59" s="5"/>
      <c r="D59" s="5"/>
      <c r="E59" s="5"/>
      <c r="F59" s="5"/>
      <c r="G59" s="6"/>
      <c r="H59" s="7"/>
      <c r="I59" s="7"/>
      <c r="J59" s="7"/>
      <c r="K59" s="7"/>
      <c r="L59" s="16"/>
      <c r="M59" s="16"/>
      <c r="N59" s="16"/>
      <c r="O59" s="16"/>
      <c r="P59" s="16"/>
      <c r="Q59" s="16"/>
      <c r="R59" s="16"/>
      <c r="S59" s="16"/>
      <c r="T59" s="24"/>
      <c r="U59" s="25"/>
      <c r="V59" s="22"/>
    </row>
    <row r="60" ht="46.05" customHeight="1" spans="1:22">
      <c r="A60" s="8" t="s">
        <v>226</v>
      </c>
      <c r="B60" s="9"/>
      <c r="C60" s="9"/>
      <c r="D60" s="9"/>
      <c r="E60" s="9"/>
      <c r="F60" s="9"/>
      <c r="G60" s="10"/>
      <c r="H60" s="7"/>
      <c r="I60" s="7"/>
      <c r="J60" s="7"/>
      <c r="K60" s="7"/>
      <c r="L60" s="16"/>
      <c r="M60" s="16"/>
      <c r="N60" s="16"/>
      <c r="O60" s="16"/>
      <c r="P60" s="16"/>
      <c r="Q60" s="16"/>
      <c r="R60" s="16"/>
      <c r="S60" s="16"/>
      <c r="T60" s="24"/>
      <c r="U60" s="25"/>
      <c r="V60" s="22"/>
    </row>
    <row r="61" ht="46.05" customHeight="1" spans="1:22">
      <c r="A61" s="8" t="s">
        <v>227</v>
      </c>
      <c r="B61" s="9"/>
      <c r="C61" s="9"/>
      <c r="D61" s="9"/>
      <c r="E61" s="9"/>
      <c r="F61" s="9"/>
      <c r="G61" s="10"/>
      <c r="H61" s="11"/>
      <c r="I61" s="11"/>
      <c r="J61" s="7"/>
      <c r="K61" s="7"/>
      <c r="L61" s="16"/>
      <c r="M61" s="16"/>
      <c r="N61" s="16"/>
      <c r="O61" s="16"/>
      <c r="P61" s="16"/>
      <c r="Q61" s="16"/>
      <c r="R61" s="16"/>
      <c r="S61" s="16"/>
      <c r="T61" s="24"/>
      <c r="U61" s="25"/>
      <c r="V61" s="22"/>
    </row>
    <row r="62" ht="46.05" customHeight="1" spans="1:22">
      <c r="A62" s="8" t="s">
        <v>228</v>
      </c>
      <c r="B62" s="9"/>
      <c r="C62" s="9"/>
      <c r="D62" s="9"/>
      <c r="E62" s="9"/>
      <c r="F62" s="9"/>
      <c r="G62" s="10"/>
      <c r="H62" s="7"/>
      <c r="I62" s="7"/>
      <c r="J62" s="7"/>
      <c r="K62" s="7"/>
      <c r="L62" s="16"/>
      <c r="M62" s="16"/>
      <c r="N62" s="16"/>
      <c r="O62" s="16"/>
      <c r="P62" s="16"/>
      <c r="Q62" s="16"/>
      <c r="R62" s="16"/>
      <c r="S62" s="16"/>
      <c r="T62" s="24"/>
      <c r="U62" s="25"/>
      <c r="V62" s="22"/>
    </row>
    <row r="63" ht="46.05" customHeight="1" spans="1:22">
      <c r="A63" s="12" t="s">
        <v>229</v>
      </c>
      <c r="B63" s="13"/>
      <c r="C63" s="13"/>
      <c r="D63" s="13"/>
      <c r="E63" s="13"/>
      <c r="F63" s="13"/>
      <c r="G63" s="14"/>
      <c r="H63" s="7"/>
      <c r="I63" s="7"/>
      <c r="J63" s="7"/>
      <c r="K63" s="7"/>
      <c r="L63" s="16"/>
      <c r="M63" s="16"/>
      <c r="N63" s="16"/>
      <c r="O63" s="16"/>
      <c r="P63" s="16"/>
      <c r="Q63" s="16"/>
      <c r="R63" s="16"/>
      <c r="S63" s="16"/>
      <c r="T63" s="24"/>
      <c r="U63" s="25"/>
      <c r="V63" s="22"/>
    </row>
  </sheetData>
  <mergeCells count="5">
    <mergeCell ref="A59:G59"/>
    <mergeCell ref="A60:G60"/>
    <mergeCell ref="A61:G61"/>
    <mergeCell ref="A62:G62"/>
    <mergeCell ref="A63:G63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Chemical contents &amp; MI spectra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Remember</dc:creator>
  <cp:lastModifiedBy>张新梅</cp:lastModifiedBy>
  <dcterms:created xsi:type="dcterms:W3CDTF">2022-12-14T04:46:00Z</dcterms:created>
  <dcterms:modified xsi:type="dcterms:W3CDTF">2023-10-29T08:45:31Z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6E6BC1BA2FAD4468AA8DC4662BB7C26B_13</vt:lpwstr>
  </property>
  <property fmtid="{D5CDD505-2E9C-101B-9397-08002B2CF9AE}" pid="3" name="KSOProductBuildVer">
    <vt:lpwstr>2052-12.1.0.15358</vt:lpwstr>
  </property>
</Properties>
</file>