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8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my.novartis.net/personal/schromak_novartis_net/Documents/Desktop/DCAF1/20230512_NatureComms_Submission/Revision/202311_Editioral_Revision/Final files/"/>
    </mc:Choice>
  </mc:AlternateContent>
  <xr:revisionPtr revIDLastSave="0" documentId="8_{3B3A248B-0404-4B81-8A5A-864D53DE61AF}" xr6:coauthVersionLast="47" xr6:coauthVersionMax="47" xr10:uidLastSave="{00000000-0000-0000-0000-000000000000}"/>
  <bookViews>
    <workbookView xWindow="-22515" yWindow="-4410" windowWidth="15930" windowHeight="15480" xr2:uid="{3BA29BC7-600D-4B46-BD24-B10980B42B55}"/>
  </bookViews>
  <sheets>
    <sheet name="Supplementary_Data-file_7" sheetId="1" r:id="rId1"/>
  </sheets>
  <calcPr calcId="191029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16" i="1" l="1"/>
  <c r="J15" i="1"/>
  <c r="J14" i="1"/>
  <c r="J13" i="1"/>
  <c r="J12" i="1"/>
  <c r="J11" i="1"/>
  <c r="J10" i="1"/>
  <c r="J9" i="1"/>
</calcChain>
</file>

<file path=xl/sharedStrings.xml><?xml version="1.0" encoding="utf-8"?>
<sst xmlns="http://schemas.openxmlformats.org/spreadsheetml/2006/main" count="36" uniqueCount="26">
  <si>
    <t>Compound</t>
  </si>
  <si>
    <t>max. BTK degradation
(%)</t>
  </si>
  <si>
    <r>
      <t xml:space="preserve">Absolute </t>
    </r>
    <r>
      <rPr>
        <b/>
        <i/>
        <sz val="8"/>
        <color theme="1"/>
        <rFont val="Arial"/>
        <family val="2"/>
      </rPr>
      <t>DC50</t>
    </r>
    <r>
      <rPr>
        <b/>
        <sz val="8"/>
        <color theme="1"/>
        <rFont val="Arial"/>
        <family val="2"/>
      </rPr>
      <t xml:space="preserve">
BTK-Degradation
(µM)</t>
    </r>
  </si>
  <si>
    <r>
      <rPr>
        <b/>
        <i/>
        <sz val="8"/>
        <color theme="1"/>
        <rFont val="Arial"/>
        <family val="2"/>
      </rPr>
      <t>DC50</t>
    </r>
    <r>
      <rPr>
        <b/>
        <sz val="8"/>
        <color theme="1"/>
        <rFont val="Arial"/>
        <family val="2"/>
      </rPr>
      <t xml:space="preserve">
BTK-Degradation
(µM)</t>
    </r>
  </si>
  <si>
    <t>Abs GI50 [uM]</t>
  </si>
  <si>
    <t>GI50 [uM]</t>
  </si>
  <si>
    <t>Max dose w/ Gating Viability &gt;25%</t>
  </si>
  <si>
    <t>Avg #single cells at that dose</t>
  </si>
  <si>
    <t>V/D [GI50 Viability / DC50 Degradation]</t>
  </si>
  <si>
    <r>
      <rPr>
        <b/>
        <i/>
        <sz val="8"/>
        <color theme="1"/>
        <rFont val="Arial"/>
        <family val="2"/>
      </rPr>
      <t>IC50</t>
    </r>
    <r>
      <rPr>
        <b/>
        <sz val="8"/>
        <color theme="1"/>
        <rFont val="Arial"/>
        <family val="2"/>
      </rPr>
      <t xml:space="preserve">
DCAF1 TR-FRET
(µM)</t>
    </r>
  </si>
  <si>
    <r>
      <rPr>
        <b/>
        <i/>
        <sz val="8"/>
        <color theme="1"/>
        <rFont val="Arial"/>
        <family val="2"/>
      </rPr>
      <t>IC50</t>
    </r>
    <r>
      <rPr>
        <b/>
        <sz val="8"/>
        <color theme="1"/>
        <rFont val="Arial"/>
        <family val="2"/>
      </rPr>
      <t xml:space="preserve">
Alpha DCAF1 TR-FRET
(µM)</t>
    </r>
  </si>
  <si>
    <r>
      <rPr>
        <b/>
        <i/>
        <sz val="8"/>
        <color theme="1"/>
        <rFont val="Arial"/>
        <family val="2"/>
      </rPr>
      <t>Kd</t>
    </r>
    <r>
      <rPr>
        <b/>
        <sz val="8"/>
        <color theme="1"/>
        <rFont val="Arial"/>
        <family val="2"/>
      </rPr>
      <t xml:space="preserve">
DCAF1 SPR
(µM)</t>
    </r>
  </si>
  <si>
    <r>
      <rPr>
        <b/>
        <i/>
        <sz val="8"/>
        <color theme="1"/>
        <rFont val="Arial"/>
        <family val="2"/>
      </rPr>
      <t>IC50</t>
    </r>
    <r>
      <rPr>
        <b/>
        <sz val="8"/>
        <color theme="1"/>
        <rFont val="Arial"/>
        <family val="2"/>
      </rPr>
      <t xml:space="preserve">
BTK enzymatic inhibition
(µM)</t>
    </r>
  </si>
  <si>
    <r>
      <rPr>
        <b/>
        <i/>
        <sz val="8"/>
        <color theme="1"/>
        <rFont val="Arial"/>
        <family val="2"/>
      </rPr>
      <t>IC50</t>
    </r>
    <r>
      <rPr>
        <b/>
        <sz val="8"/>
        <color theme="1"/>
        <rFont val="Arial"/>
        <family val="2"/>
      </rPr>
      <t xml:space="preserve">
BTK target engagement
(µM)</t>
    </r>
  </si>
  <si>
    <r>
      <rPr>
        <b/>
        <i/>
        <sz val="8"/>
        <color theme="1"/>
        <rFont val="Arial"/>
        <family val="2"/>
      </rPr>
      <t>IC50</t>
    </r>
    <r>
      <rPr>
        <b/>
        <sz val="8"/>
        <color theme="1"/>
        <rFont val="Arial"/>
        <family val="2"/>
      </rPr>
      <t xml:space="preserve">
BTK target engagement 
+ 50ug/mL Digitonin
(µM)</t>
    </r>
  </si>
  <si>
    <t>DBt-5</t>
  </si>
  <si>
    <t xml:space="preserve">0.023 ± 0.005 (5) </t>
  </si>
  <si>
    <t>0.282 ± 0.084 (3)</t>
  </si>
  <si>
    <t>DBt-10</t>
  </si>
  <si>
    <t>n/a</t>
  </si>
  <si>
    <t>&gt;25</t>
  </si>
  <si>
    <t xml:space="preserve">0.134 ± 0.068 (6) </t>
  </si>
  <si>
    <t xml:space="preserve">0.082 ± 0.039 (2) </t>
  </si>
  <si>
    <t>CDa-1</t>
  </si>
  <si>
    <t>&lt;0.0025</t>
  </si>
  <si>
    <t>DDa-1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</si>
</sst>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4" x14ac:knownFonts="1">
    <font>
      <sz val="10"/>
      <color theme="1"/>
      <name val="Arial"/>
      <family val="2"/>
    </font>
    <font>
      <b/>
      <sz val="8"/>
      <color theme="1"/>
      <name val="Arial"/>
      <family val="2"/>
    </font>
    <font>
      <b/>
      <i/>
      <sz val="8"/>
      <color theme="1"/>
      <name val="Arial"/>
      <family val="2"/>
    </font>
    <font>
      <sz val="8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theme="9" tint="0.39997558519241921"/>
      </top>
      <bottom style="double">
        <color indexed="64"/>
      </bottom>
      <diagonal/>
    </border>
    <border>
      <left/>
      <right/>
      <top style="thin">
        <color theme="9" tint="0.39997558519241921"/>
      </top>
      <bottom style="double">
        <color indexed="64"/>
      </bottom>
      <diagonal/>
    </border>
    <border>
      <left/>
      <right style="thin">
        <color indexed="64"/>
      </right>
      <top/>
      <bottom style="thin">
        <color theme="9" tint="0.39997558519241921"/>
      </bottom>
      <diagonal/>
    </border>
    <border>
      <left/>
      <right/>
      <top/>
      <bottom style="thin">
        <color theme="9" tint="0.39997558519241921"/>
      </bottom>
      <diagonal/>
    </border>
    <border>
      <left style="thin">
        <color indexed="64"/>
      </left>
      <right style="thin">
        <color indexed="64"/>
      </right>
      <top/>
      <bottom style="thin">
        <color theme="9" tint="0.39997558519241921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theme="9" tint="0.3999755851924192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top" wrapText="1"/>
    </xf>
    <xf numFmtId="0" fontId="1" fillId="0" borderId="3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164" fontId="3" fillId="0" borderId="5" xfId="0" applyNumberFormat="1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164" fontId="3" fillId="0" borderId="6" xfId="0" applyNumberFormat="1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0970AD-0A6F-4105-BB49-DE3D75572FD1}">
  <dimension ref="B7:P16"/>
  <sheetViews>
    <sheetView tabSelected="1" workbookViewId="0">
      <selection activeCell="E25" sqref="E25"/>
    </sheetView>
  </sheetViews>
  <sheetFormatPr defaultRowHeight="12.75" x14ac:dyDescent="0.2"/>
  <cols>
    <col min="5" max="5" width="9.85546875" bestFit="1" customWidth="1"/>
    <col min="6" max="6" width="18.28515625" bestFit="1" customWidth="1"/>
    <col min="7" max="7" width="14.140625" bestFit="1" customWidth="1"/>
    <col min="8" max="9" width="14.140625" customWidth="1"/>
    <col min="10" max="10" width="9.85546875" bestFit="1" customWidth="1"/>
    <col min="11" max="11" width="14.28515625" bestFit="1" customWidth="1"/>
    <col min="12" max="12" width="17.85546875" bestFit="1" customWidth="1"/>
    <col min="13" max="13" width="9.42578125" bestFit="1" customWidth="1"/>
    <col min="14" max="14" width="20.42578125" bestFit="1" customWidth="1"/>
    <col min="15" max="16" width="19.85546875" bestFit="1" customWidth="1"/>
  </cols>
  <sheetData>
    <row r="7" spans="2:16" ht="10.5" customHeight="1" x14ac:dyDescent="0.2"/>
    <row r="8" spans="2:16" ht="68.25" thickBot="1" x14ac:dyDescent="0.25">
      <c r="B8" s="1" t="s">
        <v>0</v>
      </c>
      <c r="C8" s="1" t="s">
        <v>1</v>
      </c>
      <c r="D8" s="2" t="s">
        <v>2</v>
      </c>
      <c r="E8" s="1" t="s">
        <v>3</v>
      </c>
      <c r="F8" s="1" t="s">
        <v>4</v>
      </c>
      <c r="G8" s="1" t="s">
        <v>5</v>
      </c>
      <c r="H8" s="1" t="s">
        <v>6</v>
      </c>
      <c r="I8" s="1" t="s">
        <v>7</v>
      </c>
      <c r="J8" s="1" t="s">
        <v>8</v>
      </c>
      <c r="K8" s="2" t="s">
        <v>9</v>
      </c>
      <c r="L8" s="1" t="s">
        <v>10</v>
      </c>
      <c r="M8" s="1" t="s">
        <v>11</v>
      </c>
      <c r="N8" s="2" t="s">
        <v>12</v>
      </c>
      <c r="O8" s="1" t="s">
        <v>13</v>
      </c>
      <c r="P8" s="3" t="s">
        <v>14</v>
      </c>
    </row>
    <row r="9" spans="2:16" ht="13.5" thickTop="1" x14ac:dyDescent="0.2">
      <c r="B9" s="4" t="s">
        <v>15</v>
      </c>
      <c r="C9" s="5">
        <v>100</v>
      </c>
      <c r="D9" s="6">
        <v>0.05</v>
      </c>
      <c r="E9" s="7">
        <v>0.05</v>
      </c>
      <c r="F9" s="7">
        <v>4.1210000000000004</v>
      </c>
      <c r="G9" s="7">
        <v>4.2359999999999998</v>
      </c>
      <c r="H9" s="7">
        <v>5.39</v>
      </c>
      <c r="I9" s="7">
        <v>7683</v>
      </c>
      <c r="J9" s="8">
        <f t="shared" ref="J9" si="0">G9/E9</f>
        <v>84.719999999999985</v>
      </c>
      <c r="K9" s="6" t="s">
        <v>16</v>
      </c>
      <c r="L9" s="7" t="s">
        <v>17</v>
      </c>
      <c r="M9" s="7">
        <v>0.105</v>
      </c>
      <c r="N9" s="6">
        <v>6.2E-2</v>
      </c>
      <c r="O9" s="7">
        <v>0.39200000000000002</v>
      </c>
      <c r="P9" s="7">
        <v>0.218</v>
      </c>
    </row>
    <row r="10" spans="2:16" ht="13.5" thickBot="1" x14ac:dyDescent="0.25">
      <c r="B10" s="4" t="s">
        <v>18</v>
      </c>
      <c r="C10" s="5">
        <v>94</v>
      </c>
      <c r="D10" s="6">
        <v>0.14929999999999999</v>
      </c>
      <c r="E10" s="7">
        <v>0.13689999999999999</v>
      </c>
      <c r="F10" s="7" t="s">
        <v>19</v>
      </c>
      <c r="G10" s="7" t="s">
        <v>20</v>
      </c>
      <c r="H10" s="7">
        <v>25</v>
      </c>
      <c r="I10" s="7">
        <v>14197</v>
      </c>
      <c r="J10" s="8">
        <f>25/E10</f>
        <v>182.61504747991236</v>
      </c>
      <c r="K10" s="6" t="s">
        <v>21</v>
      </c>
      <c r="L10" s="7" t="s">
        <v>22</v>
      </c>
      <c r="M10" s="7">
        <v>0.17399999999999999</v>
      </c>
      <c r="N10" s="6">
        <v>4.3999999999999997E-2</v>
      </c>
      <c r="O10" s="7">
        <v>1.68</v>
      </c>
      <c r="P10" s="7">
        <v>4.3999999999999997E-2</v>
      </c>
    </row>
    <row r="11" spans="2:16" ht="13.5" thickTop="1" x14ac:dyDescent="0.2">
      <c r="B11" s="4" t="s">
        <v>23</v>
      </c>
      <c r="C11" s="5">
        <v>0.97</v>
      </c>
      <c r="D11" s="6" t="s">
        <v>24</v>
      </c>
      <c r="E11" s="9" t="s">
        <v>24</v>
      </c>
      <c r="F11" s="9">
        <v>9.8819999999999997</v>
      </c>
      <c r="G11" s="9">
        <v>5.3120000000000003</v>
      </c>
      <c r="H11" s="9">
        <v>5.39</v>
      </c>
      <c r="I11" s="9">
        <v>6225</v>
      </c>
      <c r="J11" s="10">
        <f>G11/0.0025</f>
        <v>2124.8000000000002</v>
      </c>
    </row>
    <row r="12" spans="2:16" x14ac:dyDescent="0.2">
      <c r="B12" s="4" t="s">
        <v>25</v>
      </c>
      <c r="C12" s="5">
        <v>0.72</v>
      </c>
      <c r="D12" s="6">
        <v>0.14560000000000001</v>
      </c>
      <c r="E12" s="7">
        <v>9.1300000000000006E-2</v>
      </c>
      <c r="F12" s="7">
        <v>1.1950000000000001</v>
      </c>
      <c r="G12" s="7">
        <v>1.2</v>
      </c>
      <c r="H12" s="7">
        <v>1.1599999999999999</v>
      </c>
      <c r="I12" s="7">
        <v>10145</v>
      </c>
      <c r="J12" s="8">
        <f t="shared" ref="J12" si="1">G12/E12</f>
        <v>13.143483023001094</v>
      </c>
    </row>
    <row r="13" spans="2:16" x14ac:dyDescent="0.2">
      <c r="B13" s="4">
        <v>19</v>
      </c>
      <c r="C13" s="5">
        <v>0</v>
      </c>
      <c r="D13" s="6" t="s">
        <v>19</v>
      </c>
      <c r="E13" s="7" t="s">
        <v>20</v>
      </c>
      <c r="F13" s="6" t="s">
        <v>19</v>
      </c>
      <c r="G13" s="7" t="s">
        <v>20</v>
      </c>
      <c r="H13" s="7">
        <v>25</v>
      </c>
      <c r="I13" s="7">
        <v>15239</v>
      </c>
      <c r="J13" s="8">
        <f>25/25</f>
        <v>1</v>
      </c>
    </row>
    <row r="14" spans="2:16" x14ac:dyDescent="0.2">
      <c r="B14" s="4">
        <v>18</v>
      </c>
      <c r="C14" s="5">
        <v>0.19</v>
      </c>
      <c r="D14" s="6" t="s">
        <v>19</v>
      </c>
      <c r="E14" s="7">
        <v>7.8849999999999998</v>
      </c>
      <c r="F14" s="7">
        <v>9.5359999999999996</v>
      </c>
      <c r="G14" s="7">
        <v>7.5620000000000003</v>
      </c>
      <c r="H14" s="7">
        <v>25</v>
      </c>
      <c r="I14" s="7">
        <v>5843</v>
      </c>
      <c r="J14" s="8">
        <f>G14/E14</f>
        <v>0.95903614457831332</v>
      </c>
    </row>
    <row r="15" spans="2:16" x14ac:dyDescent="0.2">
      <c r="B15" s="4">
        <v>17</v>
      </c>
      <c r="C15" s="5">
        <v>0.17</v>
      </c>
      <c r="D15" s="6" t="s">
        <v>19</v>
      </c>
      <c r="E15" s="7" t="s">
        <v>20</v>
      </c>
      <c r="F15" s="7">
        <v>6.8170000000000002</v>
      </c>
      <c r="G15" s="7">
        <v>6.7480000000000002</v>
      </c>
      <c r="H15" s="7">
        <v>5.39</v>
      </c>
      <c r="I15" s="7">
        <v>9197</v>
      </c>
      <c r="J15" s="8">
        <f>G15/25</f>
        <v>0.26991999999999999</v>
      </c>
    </row>
    <row r="16" spans="2:16" x14ac:dyDescent="0.2">
      <c r="B16" s="4">
        <v>13</v>
      </c>
      <c r="C16" s="5">
        <v>0</v>
      </c>
      <c r="D16" s="6" t="s">
        <v>19</v>
      </c>
      <c r="E16" s="7" t="s">
        <v>20</v>
      </c>
      <c r="F16" s="7">
        <v>5.22</v>
      </c>
      <c r="G16" s="7">
        <v>5.0439999999999996</v>
      </c>
      <c r="H16" s="7">
        <v>1.1599999999999999</v>
      </c>
      <c r="I16" s="7">
        <v>15731</v>
      </c>
      <c r="J16" s="8">
        <f>G16/25</f>
        <v>0.20175999999999999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Supplementary_Data-file_7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Schroeder, Martin-1</dc:creator>
  <cp:lastModifiedBy>Schroeder, Martin-1</cp:lastModifiedBy>
  <dcterms:created xsi:type="dcterms:W3CDTF">2023-12-05T09:16:07Z</dcterms:created>
  <dcterms:modified xsi:type="dcterms:W3CDTF">2023-12-05T09:16:57Z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3c9bec58-8084-492e-8360-0e1cfe36408c_Enabled">
    <vt:lpwstr>true</vt:lpwstr>
  </property>
  <property fmtid="{D5CDD505-2E9C-101B-9397-08002B2CF9AE}" pid="3" name="MSIP_Label_3c9bec58-8084-492e-8360-0e1cfe36408c_SetDate">
    <vt:lpwstr>2023-12-05T09:16:08Z</vt:lpwstr>
  </property>
  <property fmtid="{D5CDD505-2E9C-101B-9397-08002B2CF9AE}" pid="4" name="MSIP_Label_3c9bec58-8084-492e-8360-0e1cfe36408c_Method">
    <vt:lpwstr>Standard</vt:lpwstr>
  </property>
  <property fmtid="{D5CDD505-2E9C-101B-9397-08002B2CF9AE}" pid="5" name="MSIP_Label_3c9bec58-8084-492e-8360-0e1cfe36408c_Name">
    <vt:lpwstr>Not Protected -Pilot</vt:lpwstr>
  </property>
  <property fmtid="{D5CDD505-2E9C-101B-9397-08002B2CF9AE}" pid="6" name="MSIP_Label_3c9bec58-8084-492e-8360-0e1cfe36408c_SiteId">
    <vt:lpwstr>f35a6974-607f-47d4-82d7-ff31d7dc53a5</vt:lpwstr>
  </property>
  <property fmtid="{D5CDD505-2E9C-101B-9397-08002B2CF9AE}" pid="7" name="MSIP_Label_3c9bec58-8084-492e-8360-0e1cfe36408c_ActionId">
    <vt:lpwstr>2bd4e186-0462-4bf0-9927-9d4fa416efc7</vt:lpwstr>
  </property>
  <property fmtid="{D5CDD505-2E9C-101B-9397-08002B2CF9AE}" pid="8" name="MSIP_Label_3c9bec58-8084-492e-8360-0e1cfe36408c_ContentBits">
    <vt:lpwstr>0</vt:lpwstr>
  </property>
</Properties>
</file>