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ropbox\Ayris ash surface\Reviews\Review-8-23\"/>
    </mc:Choice>
  </mc:AlternateContent>
  <xr:revisionPtr revIDLastSave="0" documentId="13_ncr:1_{A2325229-93B8-417C-B1D8-86B3F038A2A3}" xr6:coauthVersionLast="47" xr6:coauthVersionMax="47" xr10:uidLastSave="{00000000-0000-0000-0000-000000000000}"/>
  <bookViews>
    <workbookView xWindow="-108" yWindow="-108" windowWidth="23256" windowHeight="12576" xr2:uid="{60A7E292-58AC-4388-A29A-19E0EFCCFBA1}"/>
  </bookViews>
  <sheets>
    <sheet name="Focused EPMA measure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6" i="1" l="1"/>
  <c r="C227" i="1"/>
  <c r="C212" i="1"/>
  <c r="B185" i="1"/>
  <c r="B154" i="1"/>
  <c r="G107" i="1"/>
  <c r="B131" i="1"/>
  <c r="B107" i="1"/>
  <c r="C92" i="1"/>
  <c r="D92" i="1"/>
  <c r="E92" i="1"/>
  <c r="E91" i="1" s="1"/>
  <c r="F92" i="1"/>
  <c r="F91" i="1" s="1"/>
  <c r="G92" i="1"/>
  <c r="H92" i="1"/>
  <c r="I92" i="1"/>
  <c r="I91" i="1" s="1"/>
  <c r="J92" i="1"/>
  <c r="J91" i="1" s="1"/>
  <c r="K92" i="1"/>
  <c r="B92" i="1"/>
  <c r="C91" i="1"/>
  <c r="D91" i="1"/>
  <c r="G91" i="1"/>
  <c r="H91" i="1"/>
  <c r="K91" i="1"/>
  <c r="B91" i="1"/>
  <c r="J131" i="1"/>
  <c r="J130" i="1" s="1"/>
  <c r="B128" i="1"/>
  <c r="L30" i="1" l="1"/>
  <c r="L29" i="1"/>
  <c r="K89" i="1"/>
  <c r="J89" i="1"/>
  <c r="I89" i="1"/>
  <c r="H89" i="1"/>
  <c r="G89" i="1"/>
  <c r="F89" i="1"/>
  <c r="E89" i="1"/>
  <c r="D89" i="1"/>
  <c r="C89" i="1"/>
  <c r="B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92" i="1" l="1"/>
  <c r="L89" i="1"/>
  <c r="B90" i="1" s="1"/>
  <c r="E90" i="1" l="1"/>
  <c r="D90" i="1"/>
  <c r="K90" i="1"/>
  <c r="J90" i="1"/>
  <c r="F90" i="1"/>
  <c r="L90" i="1"/>
  <c r="G90" i="1"/>
  <c r="H90" i="1"/>
  <c r="C90" i="1"/>
  <c r="I90" i="1"/>
  <c r="L230" i="1" l="1"/>
  <c r="L231" i="1"/>
  <c r="L232" i="1"/>
  <c r="L233" i="1"/>
  <c r="L229" i="1"/>
  <c r="L215" i="1"/>
  <c r="L216" i="1"/>
  <c r="L217" i="1"/>
  <c r="L218" i="1"/>
  <c r="L219" i="1"/>
  <c r="L220" i="1"/>
  <c r="L221" i="1"/>
  <c r="L222" i="1"/>
  <c r="L223" i="1"/>
  <c r="L224" i="1"/>
  <c r="L214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187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56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33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09" i="1"/>
  <c r="L95" i="1"/>
  <c r="L96" i="1"/>
  <c r="L97" i="1"/>
  <c r="L98" i="1"/>
  <c r="L99" i="1"/>
  <c r="L100" i="1"/>
  <c r="L101" i="1"/>
  <c r="L102" i="1"/>
  <c r="L103" i="1"/>
  <c r="L104" i="1"/>
  <c r="L94" i="1"/>
  <c r="H151" i="1"/>
  <c r="L236" i="1" l="1"/>
  <c r="L185" i="1"/>
  <c r="L227" i="1"/>
  <c r="L212" i="1"/>
  <c r="L107" i="1"/>
  <c r="D236" i="1" l="1"/>
  <c r="E236" i="1"/>
  <c r="F236" i="1"/>
  <c r="G236" i="1"/>
  <c r="H236" i="1"/>
  <c r="I236" i="1"/>
  <c r="J236" i="1"/>
  <c r="K236" i="1"/>
  <c r="B236" i="1"/>
  <c r="C234" i="1"/>
  <c r="D234" i="1"/>
  <c r="E234" i="1"/>
  <c r="F234" i="1"/>
  <c r="G234" i="1"/>
  <c r="H234" i="1"/>
  <c r="I234" i="1"/>
  <c r="J234" i="1"/>
  <c r="K234" i="1"/>
  <c r="B234" i="1"/>
  <c r="B227" i="1"/>
  <c r="B225" i="1"/>
  <c r="K227" i="1"/>
  <c r="J227" i="1"/>
  <c r="I227" i="1"/>
  <c r="H227" i="1"/>
  <c r="G227" i="1"/>
  <c r="F227" i="1"/>
  <c r="E227" i="1"/>
  <c r="D227" i="1"/>
  <c r="K225" i="1"/>
  <c r="J225" i="1"/>
  <c r="I225" i="1"/>
  <c r="H225" i="1"/>
  <c r="G225" i="1"/>
  <c r="F225" i="1"/>
  <c r="E225" i="1"/>
  <c r="D225" i="1"/>
  <c r="C225" i="1"/>
  <c r="D212" i="1"/>
  <c r="E212" i="1"/>
  <c r="F212" i="1"/>
  <c r="G212" i="1"/>
  <c r="H212" i="1"/>
  <c r="I212" i="1"/>
  <c r="J212" i="1"/>
  <c r="K212" i="1"/>
  <c r="B212" i="1"/>
  <c r="C210" i="1"/>
  <c r="D210" i="1"/>
  <c r="E210" i="1"/>
  <c r="F210" i="1"/>
  <c r="G210" i="1"/>
  <c r="H210" i="1"/>
  <c r="I210" i="1"/>
  <c r="J210" i="1"/>
  <c r="K210" i="1"/>
  <c r="B210" i="1"/>
  <c r="C185" i="1"/>
  <c r="D185" i="1"/>
  <c r="E185" i="1"/>
  <c r="F185" i="1"/>
  <c r="G185" i="1"/>
  <c r="H185" i="1"/>
  <c r="I185" i="1"/>
  <c r="J185" i="1"/>
  <c r="K185" i="1"/>
  <c r="C183" i="1"/>
  <c r="D183" i="1"/>
  <c r="E183" i="1"/>
  <c r="F183" i="1"/>
  <c r="G183" i="1"/>
  <c r="H183" i="1"/>
  <c r="I183" i="1"/>
  <c r="J183" i="1"/>
  <c r="K183" i="1"/>
  <c r="B183" i="1"/>
  <c r="C154" i="1"/>
  <c r="C153" i="1" s="1"/>
  <c r="D154" i="1"/>
  <c r="D153" i="1" s="1"/>
  <c r="E154" i="1"/>
  <c r="E153" i="1" s="1"/>
  <c r="F154" i="1"/>
  <c r="F153" i="1" s="1"/>
  <c r="G154" i="1"/>
  <c r="G153" i="1" s="1"/>
  <c r="H154" i="1"/>
  <c r="H153" i="1" s="1"/>
  <c r="I154" i="1"/>
  <c r="I153" i="1" s="1"/>
  <c r="J154" i="1"/>
  <c r="J153" i="1" s="1"/>
  <c r="K154" i="1"/>
  <c r="K153" i="1" s="1"/>
  <c r="B153" i="1"/>
  <c r="C151" i="1"/>
  <c r="D151" i="1"/>
  <c r="E151" i="1"/>
  <c r="F151" i="1"/>
  <c r="G151" i="1"/>
  <c r="I151" i="1"/>
  <c r="J151" i="1"/>
  <c r="K151" i="1"/>
  <c r="B151" i="1"/>
  <c r="C131" i="1"/>
  <c r="C130" i="1" s="1"/>
  <c r="D131" i="1"/>
  <c r="D130" i="1" s="1"/>
  <c r="E131" i="1"/>
  <c r="E130" i="1" s="1"/>
  <c r="F131" i="1"/>
  <c r="F130" i="1" s="1"/>
  <c r="G131" i="1"/>
  <c r="G130" i="1" s="1"/>
  <c r="H131" i="1"/>
  <c r="H130" i="1" s="1"/>
  <c r="I131" i="1"/>
  <c r="I130" i="1" s="1"/>
  <c r="K131" i="1"/>
  <c r="K130" i="1" s="1"/>
  <c r="C128" i="1"/>
  <c r="D128" i="1"/>
  <c r="E128" i="1"/>
  <c r="F128" i="1"/>
  <c r="G128" i="1"/>
  <c r="H128" i="1"/>
  <c r="I128" i="1"/>
  <c r="J128" i="1"/>
  <c r="K128" i="1"/>
  <c r="B130" i="1"/>
  <c r="C107" i="1"/>
  <c r="D107" i="1"/>
  <c r="E107" i="1"/>
  <c r="F107" i="1"/>
  <c r="H107" i="1"/>
  <c r="I107" i="1"/>
  <c r="J107" i="1"/>
  <c r="K107" i="1"/>
  <c r="C105" i="1"/>
  <c r="D105" i="1"/>
  <c r="E105" i="1"/>
  <c r="F105" i="1"/>
  <c r="G105" i="1"/>
  <c r="H105" i="1"/>
  <c r="I105" i="1"/>
  <c r="J105" i="1"/>
  <c r="K105" i="1"/>
  <c r="B105" i="1"/>
  <c r="L183" i="1" l="1"/>
  <c r="C184" i="1" s="1"/>
  <c r="L128" i="1"/>
  <c r="F129" i="1" s="1"/>
  <c r="L225" i="1"/>
  <c r="H226" i="1" s="1"/>
  <c r="L210" i="1"/>
  <c r="H211" i="1" s="1"/>
  <c r="L234" i="1"/>
  <c r="J235" i="1" s="1"/>
  <c r="L105" i="1"/>
  <c r="L151" i="1"/>
  <c r="B152" i="1" s="1"/>
  <c r="E184" i="1" l="1"/>
  <c r="G226" i="1"/>
  <c r="D226" i="1"/>
  <c r="E235" i="1"/>
  <c r="F226" i="1"/>
  <c r="K211" i="1"/>
  <c r="K226" i="1"/>
  <c r="D211" i="1"/>
  <c r="J211" i="1"/>
  <c r="E211" i="1"/>
  <c r="I211" i="1"/>
  <c r="I235" i="1"/>
  <c r="D235" i="1"/>
  <c r="C211" i="1"/>
  <c r="F211" i="1"/>
  <c r="F235" i="1"/>
  <c r="G235" i="1"/>
  <c r="G211" i="1"/>
  <c r="H235" i="1"/>
  <c r="J226" i="1"/>
  <c r="I226" i="1"/>
  <c r="E226" i="1"/>
  <c r="B184" i="1"/>
  <c r="F184" i="1"/>
  <c r="D184" i="1"/>
  <c r="I184" i="1"/>
  <c r="G184" i="1"/>
  <c r="C226" i="1"/>
  <c r="B226" i="1"/>
  <c r="B235" i="1"/>
  <c r="C235" i="1"/>
  <c r="J184" i="1"/>
  <c r="H184" i="1"/>
  <c r="K184" i="1"/>
  <c r="B211" i="1"/>
  <c r="K235" i="1"/>
  <c r="J152" i="1"/>
  <c r="F152" i="1"/>
  <c r="G129" i="1"/>
  <c r="I129" i="1"/>
  <c r="G152" i="1"/>
  <c r="E152" i="1"/>
  <c r="H152" i="1"/>
  <c r="K152" i="1"/>
  <c r="D152" i="1"/>
  <c r="C152" i="1"/>
  <c r="I152" i="1"/>
  <c r="B129" i="1"/>
  <c r="C129" i="1"/>
  <c r="K129" i="1"/>
  <c r="D129" i="1"/>
  <c r="E129" i="1"/>
  <c r="J129" i="1"/>
  <c r="H129" i="1"/>
  <c r="F106" i="1"/>
  <c r="B106" i="1"/>
  <c r="G106" i="1"/>
  <c r="D106" i="1"/>
  <c r="I106" i="1"/>
  <c r="J106" i="1"/>
  <c r="K106" i="1"/>
  <c r="E106" i="1"/>
  <c r="H106" i="1"/>
  <c r="C106" i="1"/>
  <c r="L152" i="1" l="1"/>
  <c r="L184" i="1"/>
  <c r="L235" i="1"/>
  <c r="L226" i="1"/>
  <c r="L211" i="1"/>
  <c r="L106" i="1"/>
  <c r="L129" i="1"/>
</calcChain>
</file>

<file path=xl/sharedStrings.xml><?xml version="1.0" encoding="utf-8"?>
<sst xmlns="http://schemas.openxmlformats.org/spreadsheetml/2006/main" count="182" uniqueCount="27">
  <si>
    <t>MgO</t>
  </si>
  <si>
    <t>MnO</t>
  </si>
  <si>
    <t>CaO</t>
  </si>
  <si>
    <t>Total</t>
  </si>
  <si>
    <t>Average</t>
  </si>
  <si>
    <t>St. Dev.</t>
  </si>
  <si>
    <t>Normalised</t>
  </si>
  <si>
    <t>Plagioclase phenocrysts</t>
  </si>
  <si>
    <t>Plagioclase microlites</t>
  </si>
  <si>
    <t>Pigeonite microlites (Group A)</t>
  </si>
  <si>
    <t>Clinopyroxene phenocrysts</t>
  </si>
  <si>
    <t>Orthopyroxene phenocrysts</t>
  </si>
  <si>
    <t>Olivine phenocrysts</t>
  </si>
  <si>
    <t>Fe-Ti oxide phenocrysts</t>
  </si>
  <si>
    <t>FeO(T)*</t>
  </si>
  <si>
    <r>
      <t>Na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</si>
  <si>
    <r>
      <t>Al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3</t>
    </r>
  </si>
  <si>
    <r>
      <t>SiO</t>
    </r>
    <r>
      <rPr>
        <vertAlign val="subscript"/>
        <sz val="9"/>
        <color theme="1"/>
        <rFont val="Arial"/>
        <family val="2"/>
      </rPr>
      <t>2</t>
    </r>
  </si>
  <si>
    <r>
      <t>K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</si>
  <si>
    <r>
      <t>P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5</t>
    </r>
  </si>
  <si>
    <r>
      <t>TiO</t>
    </r>
    <r>
      <rPr>
        <vertAlign val="subscript"/>
        <sz val="9"/>
        <color theme="1"/>
        <rFont val="Arial"/>
        <family val="2"/>
      </rPr>
      <t>2</t>
    </r>
  </si>
  <si>
    <r>
      <t>Fe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 xml:space="preserve">3 </t>
    </r>
    <r>
      <rPr>
        <sz val="9"/>
        <color theme="1"/>
        <rFont val="Arial"/>
        <family val="2"/>
      </rPr>
      <t>(T)*</t>
    </r>
  </si>
  <si>
    <r>
      <t>*Total iron calculated as Fe</t>
    </r>
    <r>
      <rPr>
        <vertAlign val="superscript"/>
        <sz val="9"/>
        <color theme="1"/>
        <rFont val="Arial"/>
        <family val="2"/>
      </rPr>
      <t>2+</t>
    </r>
    <r>
      <rPr>
        <sz val="9"/>
        <color theme="1"/>
        <rFont val="Arial"/>
        <family val="2"/>
      </rPr>
      <t xml:space="preserve"> except in Fe-Ti oxides where total iron is calculated as Fe</t>
    </r>
    <r>
      <rPr>
        <vertAlign val="superscript"/>
        <sz val="9"/>
        <color theme="1"/>
        <rFont val="Arial"/>
        <family val="2"/>
      </rPr>
      <t>3+</t>
    </r>
  </si>
  <si>
    <t>n.d</t>
  </si>
  <si>
    <t>Orthopyroxene microlites (Group B)</t>
  </si>
  <si>
    <t>St. err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</si>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</sst>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164" fontId="1" fillId="0" borderId="4" xfId="0" applyNumberFormat="1" applyFont="1" applyBorder="1"/>
    <xf numFmtId="2" fontId="1" fillId="0" borderId="0" xfId="0" applyNumberFormat="1" applyFont="1"/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4" xfId="0" applyFont="1" applyBorder="1"/>
    <xf numFmtId="2" fontId="1" fillId="0" borderId="4" xfId="0" applyNumberFormat="1" applyFont="1" applyBorder="1"/>
    <xf numFmtId="2" fontId="5" fillId="0" borderId="0" xfId="1" applyNumberFormat="1" applyFont="1"/>
    <xf numFmtId="2" fontId="5" fillId="0" borderId="0" xfId="1" applyNumberFormat="1" applyFont="1" applyAlignment="1">
      <alignment horizontal="right"/>
    </xf>
    <xf numFmtId="2" fontId="1" fillId="0" borderId="2" xfId="0" applyNumberFormat="1" applyFont="1" applyBorder="1"/>
    <xf numFmtId="2" fontId="1" fillId="0" borderId="5" xfId="0" applyNumberFormat="1" applyFont="1" applyBorder="1"/>
    <xf numFmtId="2" fontId="1" fillId="0" borderId="0" xfId="0" applyNumberFormat="1" applyFont="1" applyAlignment="1">
      <alignment horizontal="right"/>
    </xf>
    <xf numFmtId="2" fontId="1" fillId="0" borderId="6" xfId="0" applyNumberFormat="1" applyFont="1" applyBorder="1"/>
    <xf numFmtId="2" fontId="1" fillId="0" borderId="7" xfId="0" applyNumberFormat="1" applyFont="1" applyBorder="1"/>
    <xf numFmtId="2" fontId="1" fillId="0" borderId="10" xfId="0" applyNumberFormat="1" applyFont="1" applyBorder="1" applyAlignment="1">
      <alignment horizontal="center" vertical="center"/>
    </xf>
    <xf numFmtId="164" fontId="1" fillId="0" borderId="2" xfId="0" applyNumberFormat="1" applyFont="1" applyBorder="1"/>
    <xf numFmtId="2" fontId="1" fillId="0" borderId="9" xfId="0" applyNumberFormat="1" applyFont="1" applyBorder="1"/>
    <xf numFmtId="2" fontId="1" fillId="0" borderId="8" xfId="0" applyNumberFormat="1" applyFont="1" applyBorder="1"/>
    <xf numFmtId="164" fontId="1" fillId="0" borderId="6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0" fontId="6" fillId="0" borderId="0" xfId="0" applyFont="1"/>
  </cellXfs>
  <cellStyles count="2">
    <cellStyle name="Normal" xfId="0" builtinId="0"/>
    <cellStyle name="Normal 2" xfId="1" xr:uid="{E74098A2-84A7-4DF8-9D3A-D7B6E34D55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7AECE-2E64-457F-92A5-A96D2076BBB3}">
  <dimension ref="A1:L237"/>
  <sheetViews>
    <sheetView tabSelected="1" workbookViewId="0">
      <selection activeCell="D43" sqref="D43"/>
    </sheetView>
  </sheetViews>
  <sheetFormatPr defaultColWidth="9.109375" defaultRowHeight="11.4" x14ac:dyDescent="0.2"/>
  <cols>
    <col min="1" max="1" width="12" style="1" customWidth="1"/>
    <col min="2" max="11" width="6.6640625" style="4" customWidth="1"/>
    <col min="12" max="12" width="7.44140625" style="4" bestFit="1" customWidth="1"/>
    <col min="13" max="16384" width="9.109375" style="1"/>
  </cols>
  <sheetData>
    <row r="1" spans="1:12" ht="13.8" x14ac:dyDescent="0.25">
      <c r="A1" s="23" t="s">
        <v>26</v>
      </c>
    </row>
    <row r="2" spans="1:12" ht="34.5" customHeight="1" thickBot="1" x14ac:dyDescent="0.25">
      <c r="A2" s="5" t="s">
        <v>7</v>
      </c>
      <c r="B2" s="6" t="s">
        <v>15</v>
      </c>
      <c r="C2" s="6" t="s">
        <v>0</v>
      </c>
      <c r="D2" s="6" t="s">
        <v>16</v>
      </c>
      <c r="E2" s="6" t="s">
        <v>17</v>
      </c>
      <c r="F2" s="6" t="s">
        <v>18</v>
      </c>
      <c r="G2" s="6" t="s">
        <v>1</v>
      </c>
      <c r="H2" s="6" t="s">
        <v>14</v>
      </c>
      <c r="I2" s="6" t="s">
        <v>19</v>
      </c>
      <c r="J2" s="6" t="s">
        <v>2</v>
      </c>
      <c r="K2" s="6" t="s">
        <v>20</v>
      </c>
      <c r="L2" s="6" t="s">
        <v>3</v>
      </c>
    </row>
    <row r="3" spans="1:12" x14ac:dyDescent="0.2">
      <c r="A3" s="7">
        <v>1</v>
      </c>
      <c r="B3" s="4">
        <v>5.1085000000000003</v>
      </c>
      <c r="C3" s="4">
        <v>7.3700000000000002E-2</v>
      </c>
      <c r="D3" s="4">
        <v>27.069700000000001</v>
      </c>
      <c r="E3" s="4">
        <v>56.163400000000003</v>
      </c>
      <c r="F3" s="4">
        <v>0.43469999999999998</v>
      </c>
      <c r="G3" s="4">
        <v>0</v>
      </c>
      <c r="H3" s="4">
        <v>0.63534877999999995</v>
      </c>
      <c r="I3" s="4">
        <v>2.4E-2</v>
      </c>
      <c r="J3" s="4">
        <v>10.7361</v>
      </c>
      <c r="K3" s="8">
        <v>7.7899999999999997E-2</v>
      </c>
      <c r="L3" s="4">
        <f>SUM(B3:K3)</f>
        <v>100.32334878</v>
      </c>
    </row>
    <row r="4" spans="1:12" x14ac:dyDescent="0.2">
      <c r="A4" s="7">
        <v>2</v>
      </c>
      <c r="B4" s="4">
        <v>5.2664999999999997</v>
      </c>
      <c r="C4" s="4">
        <v>5.5800000000000002E-2</v>
      </c>
      <c r="D4" s="4">
        <v>27.165400000000002</v>
      </c>
      <c r="E4" s="4">
        <v>55.516800000000003</v>
      </c>
      <c r="F4" s="4">
        <v>0.39179999999999998</v>
      </c>
      <c r="G4" s="4">
        <v>7.9000000000000008E-3</v>
      </c>
      <c r="H4" s="4">
        <v>0.67431012000000001</v>
      </c>
      <c r="I4" s="4">
        <v>1.11E-2</v>
      </c>
      <c r="J4" s="4">
        <v>10.9322</v>
      </c>
      <c r="K4" s="8">
        <v>6.83E-2</v>
      </c>
      <c r="L4" s="4">
        <f t="shared" ref="L4:L29" si="0">SUM(B4:K4)</f>
        <v>100.09011012000001</v>
      </c>
    </row>
    <row r="5" spans="1:12" x14ac:dyDescent="0.2">
      <c r="A5" s="7">
        <v>3</v>
      </c>
      <c r="B5" s="4">
        <v>5.4926000000000004</v>
      </c>
      <c r="C5" s="4">
        <v>6.7699999999999996E-2</v>
      </c>
      <c r="D5" s="4">
        <v>26.2484</v>
      </c>
      <c r="E5" s="4">
        <v>57.027000000000001</v>
      </c>
      <c r="F5" s="4">
        <v>0.46039999999999998</v>
      </c>
      <c r="G5" s="4">
        <v>0</v>
      </c>
      <c r="H5" s="4">
        <v>0.67431012000000001</v>
      </c>
      <c r="I5" s="4">
        <v>1.11E-2</v>
      </c>
      <c r="J5" s="4">
        <v>10.9322</v>
      </c>
      <c r="K5" s="8">
        <v>6.83E-2</v>
      </c>
      <c r="L5" s="4">
        <f t="shared" si="0"/>
        <v>100.98201012</v>
      </c>
    </row>
    <row r="6" spans="1:12" x14ac:dyDescent="0.2">
      <c r="A6" s="7">
        <v>4</v>
      </c>
      <c r="B6" s="4">
        <v>5.5061</v>
      </c>
      <c r="C6" s="4">
        <v>5.8799999999999998E-2</v>
      </c>
      <c r="D6" s="4">
        <v>26.0855</v>
      </c>
      <c r="E6" s="4">
        <v>56.904400000000003</v>
      </c>
      <c r="F6" s="4">
        <v>0.49890000000000001</v>
      </c>
      <c r="G6" s="4">
        <v>1.5900000000000001E-2</v>
      </c>
      <c r="H6" s="4">
        <v>0.72280934000000008</v>
      </c>
      <c r="I6" s="4">
        <v>1.84E-2</v>
      </c>
      <c r="J6" s="4">
        <v>10.062200000000001</v>
      </c>
      <c r="K6" s="8">
        <v>6.8500000000000005E-2</v>
      </c>
      <c r="L6" s="4">
        <f t="shared" si="0"/>
        <v>99.94150934000001</v>
      </c>
    </row>
    <row r="7" spans="1:12" x14ac:dyDescent="0.2">
      <c r="A7" s="7">
        <v>5</v>
      </c>
      <c r="B7" s="4">
        <v>5.0453999999999999</v>
      </c>
      <c r="C7" s="4">
        <v>6.2700000000000006E-2</v>
      </c>
      <c r="D7" s="4">
        <v>27.018799999999999</v>
      </c>
      <c r="E7" s="4">
        <v>54.946599999999997</v>
      </c>
      <c r="F7" s="4">
        <v>0.39369999999999999</v>
      </c>
      <c r="G7" s="4">
        <v>3.2000000000000002E-3</v>
      </c>
      <c r="H7" s="4">
        <v>0.77274824000000009</v>
      </c>
      <c r="I7" s="4">
        <v>0</v>
      </c>
      <c r="J7" s="4">
        <v>9.7998999999999992</v>
      </c>
      <c r="K7" s="8">
        <v>5.91E-2</v>
      </c>
      <c r="L7" s="4">
        <f t="shared" si="0"/>
        <v>98.102148239999991</v>
      </c>
    </row>
    <row r="8" spans="1:12" x14ac:dyDescent="0.2">
      <c r="A8" s="7">
        <v>6</v>
      </c>
      <c r="B8" s="4">
        <v>5.0319000000000003</v>
      </c>
      <c r="C8" s="4">
        <v>6.9800000000000001E-2</v>
      </c>
      <c r="D8" s="4">
        <v>27.068999999999999</v>
      </c>
      <c r="E8" s="4">
        <v>55.424700000000001</v>
      </c>
      <c r="F8" s="4">
        <v>0.40129999999999999</v>
      </c>
      <c r="G8" s="4">
        <v>0</v>
      </c>
      <c r="H8" s="4">
        <v>0.77661738000000002</v>
      </c>
      <c r="I8" s="4">
        <v>7.4000000000000003E-3</v>
      </c>
      <c r="J8" s="4">
        <v>11.186299999999999</v>
      </c>
      <c r="K8" s="8">
        <v>7.7499999999999999E-2</v>
      </c>
      <c r="L8" s="4">
        <f t="shared" si="0"/>
        <v>100.04451738000002</v>
      </c>
    </row>
    <row r="9" spans="1:12" x14ac:dyDescent="0.2">
      <c r="A9" s="7">
        <v>7</v>
      </c>
      <c r="B9" s="4">
        <v>4.2931999999999997</v>
      </c>
      <c r="C9" s="4">
        <v>9.2200000000000004E-2</v>
      </c>
      <c r="D9" s="4">
        <v>28.5245</v>
      </c>
      <c r="E9" s="4">
        <v>52.810499999999998</v>
      </c>
      <c r="F9" s="4">
        <v>0.2394</v>
      </c>
      <c r="G9" s="4">
        <v>0</v>
      </c>
      <c r="H9" s="4">
        <v>0.74404462000000005</v>
      </c>
      <c r="I9" s="4">
        <v>3.73E-2</v>
      </c>
      <c r="J9" s="4">
        <v>11.169600000000001</v>
      </c>
      <c r="K9" s="8">
        <v>6.7400000000000002E-2</v>
      </c>
      <c r="L9" s="4">
        <f t="shared" si="0"/>
        <v>97.978144620000009</v>
      </c>
    </row>
    <row r="10" spans="1:12" x14ac:dyDescent="0.2">
      <c r="A10" s="7">
        <v>8</v>
      </c>
      <c r="B10" s="4">
        <v>4.0086000000000004</v>
      </c>
      <c r="C10" s="4">
        <v>0.13589999999999999</v>
      </c>
      <c r="D10" s="4">
        <v>28.898299999999999</v>
      </c>
      <c r="E10" s="4">
        <v>51.903799999999997</v>
      </c>
      <c r="F10" s="4">
        <v>0.21959999999999999</v>
      </c>
      <c r="G10" s="4">
        <v>0</v>
      </c>
      <c r="H10" s="4">
        <v>0.80397130000000006</v>
      </c>
      <c r="I10" s="4">
        <v>1.8E-3</v>
      </c>
      <c r="J10" s="4">
        <v>12.615500000000001</v>
      </c>
      <c r="K10" s="8">
        <v>5.2600000000000001E-2</v>
      </c>
      <c r="L10" s="4">
        <f t="shared" si="0"/>
        <v>98.640071299999988</v>
      </c>
    </row>
    <row r="11" spans="1:12" x14ac:dyDescent="0.2">
      <c r="A11" s="7">
        <v>9</v>
      </c>
      <c r="B11" s="4">
        <v>4.2931999999999997</v>
      </c>
      <c r="C11" s="4">
        <v>9.2200000000000004E-2</v>
      </c>
      <c r="D11" s="4">
        <v>28.5245</v>
      </c>
      <c r="E11" s="4">
        <v>52.810499999999998</v>
      </c>
      <c r="F11" s="4">
        <v>0.2394</v>
      </c>
      <c r="G11" s="4">
        <v>0</v>
      </c>
      <c r="H11" s="4">
        <v>0.80397130000000006</v>
      </c>
      <c r="I11" s="4">
        <v>1.8E-3</v>
      </c>
      <c r="J11" s="4">
        <v>12.615500000000001</v>
      </c>
      <c r="K11" s="8">
        <v>5.2600000000000001E-2</v>
      </c>
      <c r="L11" s="4">
        <f t="shared" si="0"/>
        <v>99.4336713</v>
      </c>
    </row>
    <row r="12" spans="1:12" x14ac:dyDescent="0.2">
      <c r="A12" s="7">
        <v>10</v>
      </c>
      <c r="B12" s="4">
        <v>4.0086000000000004</v>
      </c>
      <c r="C12" s="4">
        <v>0.13589999999999999</v>
      </c>
      <c r="D12" s="4">
        <v>28.898299999999999</v>
      </c>
      <c r="E12" s="4">
        <v>51.903799999999997</v>
      </c>
      <c r="F12" s="4">
        <v>0.21959999999999999</v>
      </c>
      <c r="G12" s="4">
        <v>0</v>
      </c>
      <c r="H12" s="4">
        <v>0.73144741999999996</v>
      </c>
      <c r="I12" s="4">
        <v>3.3300000000000003E-2</v>
      </c>
      <c r="J12" s="4">
        <v>13.055199999999999</v>
      </c>
      <c r="K12" s="8">
        <v>6.1899999999999997E-2</v>
      </c>
      <c r="L12" s="4">
        <f t="shared" si="0"/>
        <v>99.048047419999975</v>
      </c>
    </row>
    <row r="13" spans="1:12" x14ac:dyDescent="0.2">
      <c r="A13" s="7">
        <v>11</v>
      </c>
      <c r="B13" s="4">
        <v>3.8847999999999998</v>
      </c>
      <c r="C13" s="4">
        <v>9.9599999999999994E-2</v>
      </c>
      <c r="D13" s="4">
        <v>29.3308</v>
      </c>
      <c r="E13" s="4">
        <v>51.947400000000002</v>
      </c>
      <c r="F13" s="4">
        <v>0.19639999999999999</v>
      </c>
      <c r="G13" s="4">
        <v>0</v>
      </c>
      <c r="H13" s="4">
        <v>0.78093642000000008</v>
      </c>
      <c r="I13" s="4">
        <v>2.4E-2</v>
      </c>
      <c r="J13" s="4">
        <v>13.3423</v>
      </c>
      <c r="K13" s="8">
        <v>4.1399999999999999E-2</v>
      </c>
      <c r="L13" s="4">
        <f t="shared" si="0"/>
        <v>99.647636419999984</v>
      </c>
    </row>
    <row r="14" spans="1:12" x14ac:dyDescent="0.2">
      <c r="A14" s="7">
        <v>12</v>
      </c>
      <c r="B14" s="4">
        <v>4.7533000000000003</v>
      </c>
      <c r="C14" s="4">
        <v>0.1061</v>
      </c>
      <c r="D14" s="4">
        <v>27.147099999999998</v>
      </c>
      <c r="E14" s="4">
        <v>54.542999999999999</v>
      </c>
      <c r="F14" s="4">
        <v>0.25850000000000001</v>
      </c>
      <c r="G14" s="4">
        <v>0</v>
      </c>
      <c r="H14" s="4">
        <v>0.79893242000000009</v>
      </c>
      <c r="I14" s="4">
        <v>2.5899999999999999E-2</v>
      </c>
      <c r="J14" s="4">
        <v>11.5824</v>
      </c>
      <c r="K14" s="8">
        <v>9.4700000000000006E-2</v>
      </c>
      <c r="L14" s="4">
        <f t="shared" si="0"/>
        <v>99.309932419999981</v>
      </c>
    </row>
    <row r="15" spans="1:12" x14ac:dyDescent="0.2">
      <c r="A15" s="7">
        <v>13</v>
      </c>
      <c r="B15" s="4">
        <v>5.5541999999999998</v>
      </c>
      <c r="C15" s="4">
        <v>5.9400000000000001E-2</v>
      </c>
      <c r="D15" s="4">
        <v>26.050899999999999</v>
      </c>
      <c r="E15" s="4">
        <v>57.098100000000002</v>
      </c>
      <c r="F15" s="4">
        <v>0.53859999999999997</v>
      </c>
      <c r="G15" s="4">
        <v>1.5900000000000001E-2</v>
      </c>
      <c r="H15" s="4">
        <v>0.68879690000000005</v>
      </c>
      <c r="I15" s="4">
        <v>3.1800000000000002E-2</v>
      </c>
      <c r="J15" s="4">
        <v>9.6719000000000008</v>
      </c>
      <c r="K15" s="8">
        <v>6.8900000000000003E-2</v>
      </c>
      <c r="L15" s="4">
        <f t="shared" si="0"/>
        <v>99.778496900000007</v>
      </c>
    </row>
    <row r="16" spans="1:12" x14ac:dyDescent="0.2">
      <c r="A16" s="7">
        <v>14</v>
      </c>
      <c r="B16" s="4">
        <v>5.6611000000000002</v>
      </c>
      <c r="C16" s="4">
        <v>9.0899999999999995E-2</v>
      </c>
      <c r="D16" s="4">
        <v>26.026499999999999</v>
      </c>
      <c r="E16" s="4">
        <v>56.883699999999997</v>
      </c>
      <c r="F16" s="4">
        <v>0.5131</v>
      </c>
      <c r="G16" s="4">
        <v>4.7000000000000002E-3</v>
      </c>
      <c r="H16" s="4">
        <v>0.65604417999999998</v>
      </c>
      <c r="I16" s="4">
        <v>1.8499999999999999E-2</v>
      </c>
      <c r="J16" s="4">
        <v>9.7253000000000007</v>
      </c>
      <c r="K16" s="8">
        <v>5.45E-2</v>
      </c>
      <c r="L16" s="4">
        <f t="shared" si="0"/>
        <v>99.634344179999999</v>
      </c>
    </row>
    <row r="17" spans="1:12" x14ac:dyDescent="0.2">
      <c r="A17" s="7">
        <v>15</v>
      </c>
      <c r="B17" s="4">
        <v>5.1384999999999996</v>
      </c>
      <c r="C17" s="4">
        <v>6.0999999999999999E-2</v>
      </c>
      <c r="D17" s="4">
        <v>26.761700000000001</v>
      </c>
      <c r="E17" s="4">
        <v>55.502899999999997</v>
      </c>
      <c r="F17" s="4">
        <v>0.45910000000000001</v>
      </c>
      <c r="G17" s="4">
        <v>1.2699999999999999E-2</v>
      </c>
      <c r="H17" s="4">
        <v>0.74611416000000008</v>
      </c>
      <c r="I17" s="4">
        <v>7.4000000000000003E-3</v>
      </c>
      <c r="J17" s="4">
        <v>10.9328</v>
      </c>
      <c r="K17" s="8">
        <v>8.3299999999999999E-2</v>
      </c>
      <c r="L17" s="4">
        <f t="shared" si="0"/>
        <v>99.705514160000007</v>
      </c>
    </row>
    <row r="18" spans="1:12" x14ac:dyDescent="0.2">
      <c r="A18" s="7">
        <v>16</v>
      </c>
      <c r="B18" s="4">
        <v>5.0720999999999998</v>
      </c>
      <c r="C18" s="4">
        <v>4.6100000000000002E-2</v>
      </c>
      <c r="D18" s="4">
        <v>27.264399999999998</v>
      </c>
      <c r="E18" s="4">
        <v>55.069499999999998</v>
      </c>
      <c r="F18" s="4">
        <v>0.4425</v>
      </c>
      <c r="G18" s="4">
        <v>0</v>
      </c>
      <c r="H18" s="4">
        <v>0.86425790000000002</v>
      </c>
      <c r="I18" s="4">
        <v>9.2999999999999992E-3</v>
      </c>
      <c r="J18" s="4">
        <v>11.0092</v>
      </c>
      <c r="K18" s="8">
        <v>5.1999999999999998E-2</v>
      </c>
      <c r="L18" s="4">
        <f t="shared" si="0"/>
        <v>99.829357900000005</v>
      </c>
    </row>
    <row r="19" spans="1:12" x14ac:dyDescent="0.2">
      <c r="A19" s="7">
        <v>17</v>
      </c>
      <c r="B19" s="4">
        <v>5.5849000000000002</v>
      </c>
      <c r="C19" s="4">
        <v>6.3399999999999998E-2</v>
      </c>
      <c r="D19" s="4">
        <v>26.043399999999998</v>
      </c>
      <c r="E19" s="4">
        <v>57.217700000000001</v>
      </c>
      <c r="F19" s="4">
        <v>0.55989999999999995</v>
      </c>
      <c r="G19" s="4">
        <v>0</v>
      </c>
      <c r="H19" s="4">
        <v>0.74071536000000004</v>
      </c>
      <c r="I19" s="4">
        <v>2.9899999999999999E-2</v>
      </c>
      <c r="J19" s="4">
        <v>9.7994000000000003</v>
      </c>
      <c r="K19" s="8">
        <v>8.2400000000000001E-2</v>
      </c>
      <c r="L19" s="4">
        <f t="shared" si="0"/>
        <v>100.12171536000001</v>
      </c>
    </row>
    <row r="20" spans="1:12" x14ac:dyDescent="0.2">
      <c r="A20" s="7">
        <v>18</v>
      </c>
      <c r="B20" s="4">
        <v>5.3170999999999999</v>
      </c>
      <c r="C20" s="4">
        <v>7.6200000000000004E-2</v>
      </c>
      <c r="D20" s="4">
        <v>26.436800000000002</v>
      </c>
      <c r="E20" s="4">
        <v>56.421300000000002</v>
      </c>
      <c r="F20" s="4">
        <v>0.40239999999999998</v>
      </c>
      <c r="G20" s="4">
        <v>0</v>
      </c>
      <c r="H20" s="4">
        <v>0.73162738000000005</v>
      </c>
      <c r="I20" s="4">
        <v>2.8000000000000001E-2</v>
      </c>
      <c r="J20" s="4">
        <v>10.3925</v>
      </c>
      <c r="K20" s="8">
        <v>5.4300000000000001E-2</v>
      </c>
      <c r="L20" s="4">
        <f t="shared" si="0"/>
        <v>99.860227380000012</v>
      </c>
    </row>
    <row r="21" spans="1:12" x14ac:dyDescent="0.2">
      <c r="A21" s="7">
        <v>19</v>
      </c>
      <c r="B21" s="4">
        <v>5.4214000000000002</v>
      </c>
      <c r="C21" s="4">
        <v>8.4099999999999994E-2</v>
      </c>
      <c r="D21" s="4">
        <v>26.170300000000001</v>
      </c>
      <c r="E21" s="4">
        <v>56.7697</v>
      </c>
      <c r="F21" s="4">
        <v>0.42149999999999999</v>
      </c>
      <c r="G21" s="4">
        <v>4.7399999999999998E-2</v>
      </c>
      <c r="H21" s="4">
        <v>0.78300596</v>
      </c>
      <c r="I21" s="4">
        <v>1.11E-2</v>
      </c>
      <c r="J21" s="4">
        <v>10.2918</v>
      </c>
      <c r="K21" s="8">
        <v>7.2599999999999998E-2</v>
      </c>
      <c r="L21" s="4">
        <f t="shared" si="0"/>
        <v>100.07290595999999</v>
      </c>
    </row>
    <row r="22" spans="1:12" x14ac:dyDescent="0.2">
      <c r="A22" s="7">
        <v>20</v>
      </c>
      <c r="B22" s="4">
        <v>5.2839999999999998</v>
      </c>
      <c r="C22" s="4">
        <v>9.7699999999999995E-2</v>
      </c>
      <c r="D22" s="4">
        <v>26.484300000000001</v>
      </c>
      <c r="E22" s="4">
        <v>55.983600000000003</v>
      </c>
      <c r="F22" s="4">
        <v>0.39900000000000002</v>
      </c>
      <c r="G22" s="4">
        <v>7.9000000000000008E-3</v>
      </c>
      <c r="H22" s="4">
        <v>0.83015548000000006</v>
      </c>
      <c r="I22" s="4">
        <v>2.4E-2</v>
      </c>
      <c r="J22" s="4">
        <v>10.1548</v>
      </c>
      <c r="K22" s="8">
        <v>8.0600000000000005E-2</v>
      </c>
      <c r="L22" s="4">
        <f t="shared" si="0"/>
        <v>99.346055480000018</v>
      </c>
    </row>
    <row r="23" spans="1:12" x14ac:dyDescent="0.2">
      <c r="A23" s="7">
        <v>21</v>
      </c>
      <c r="B23" s="4">
        <v>4.4539</v>
      </c>
      <c r="C23" s="4">
        <v>0.09</v>
      </c>
      <c r="D23" s="4">
        <v>27.8674</v>
      </c>
      <c r="E23" s="4">
        <v>53.5289</v>
      </c>
      <c r="F23" s="4">
        <v>0.2666</v>
      </c>
      <c r="G23" s="4">
        <v>0</v>
      </c>
      <c r="H23" s="4">
        <v>0.84140298000000013</v>
      </c>
      <c r="I23" s="4">
        <v>2.9700000000000001E-2</v>
      </c>
      <c r="J23" s="4">
        <v>12.4886</v>
      </c>
      <c r="K23" s="8">
        <v>6.1699999999999998E-2</v>
      </c>
      <c r="L23" s="4">
        <f t="shared" si="0"/>
        <v>99.628202980000012</v>
      </c>
    </row>
    <row r="24" spans="1:12" x14ac:dyDescent="0.2">
      <c r="A24" s="7">
        <v>22</v>
      </c>
      <c r="B24" s="4">
        <v>4.9870999999999999</v>
      </c>
      <c r="C24" s="4">
        <v>0.1042</v>
      </c>
      <c r="D24" s="4">
        <v>26.685500000000001</v>
      </c>
      <c r="E24" s="4">
        <v>55.538400000000003</v>
      </c>
      <c r="F24" s="4">
        <v>0.35060000000000002</v>
      </c>
      <c r="G24" s="4">
        <v>2.0500000000000001E-2</v>
      </c>
      <c r="H24" s="4">
        <v>0.89593086000000011</v>
      </c>
      <c r="I24" s="4">
        <v>1.8499999999999999E-2</v>
      </c>
      <c r="J24" s="4">
        <v>11.106400000000001</v>
      </c>
      <c r="K24" s="8">
        <v>6.3100000000000003E-2</v>
      </c>
      <c r="L24" s="4">
        <f t="shared" si="0"/>
        <v>99.770230860000012</v>
      </c>
    </row>
    <row r="25" spans="1:12" x14ac:dyDescent="0.2">
      <c r="A25" s="7">
        <v>23</v>
      </c>
      <c r="B25" s="4">
        <v>4.9316000000000004</v>
      </c>
      <c r="C25" s="4">
        <v>0.1075</v>
      </c>
      <c r="D25" s="4">
        <v>27.112200000000001</v>
      </c>
      <c r="E25" s="4">
        <v>55.120699999999999</v>
      </c>
      <c r="F25" s="4">
        <v>0.3347</v>
      </c>
      <c r="G25" s="4">
        <v>0</v>
      </c>
      <c r="H25" s="4">
        <v>0.94712948000000008</v>
      </c>
      <c r="I25" s="4">
        <v>2.9499999999999998E-2</v>
      </c>
      <c r="J25" s="4">
        <v>11.2186</v>
      </c>
      <c r="K25" s="8">
        <v>8.0100000000000005E-2</v>
      </c>
      <c r="L25" s="4">
        <f t="shared" si="0"/>
        <v>99.882029479999986</v>
      </c>
    </row>
    <row r="26" spans="1:12" x14ac:dyDescent="0.2">
      <c r="A26" s="7">
        <v>24</v>
      </c>
      <c r="B26" s="4">
        <v>5.2720000000000002</v>
      </c>
      <c r="C26" s="4">
        <v>0.1222</v>
      </c>
      <c r="D26" s="4">
        <v>26.263500000000001</v>
      </c>
      <c r="E26" s="4">
        <v>56.520499999999998</v>
      </c>
      <c r="F26" s="4">
        <v>0.31890000000000002</v>
      </c>
      <c r="G26" s="4">
        <v>0</v>
      </c>
      <c r="H26" s="4">
        <v>0.85337032000000002</v>
      </c>
      <c r="I26" s="4">
        <v>2.9899999999999999E-2</v>
      </c>
      <c r="J26" s="4">
        <v>10.3773</v>
      </c>
      <c r="K26" s="8">
        <v>7.7299999999999994E-2</v>
      </c>
      <c r="L26" s="4">
        <f t="shared" si="0"/>
        <v>99.834970319999996</v>
      </c>
    </row>
    <row r="27" spans="1:12" x14ac:dyDescent="0.2">
      <c r="A27" s="7">
        <v>25</v>
      </c>
      <c r="B27" s="4">
        <v>4.8132000000000001</v>
      </c>
      <c r="C27" s="4">
        <v>0.1042</v>
      </c>
      <c r="D27" s="4">
        <v>27.155999999999999</v>
      </c>
      <c r="E27" s="4">
        <v>55.003999999999998</v>
      </c>
      <c r="F27" s="4">
        <v>0.25080000000000002</v>
      </c>
      <c r="G27" s="4">
        <v>2.8400000000000002E-2</v>
      </c>
      <c r="H27" s="4">
        <v>0.98735054</v>
      </c>
      <c r="I27" s="4">
        <v>1.29E-2</v>
      </c>
      <c r="J27" s="4">
        <v>11.645300000000001</v>
      </c>
      <c r="K27" s="8">
        <v>8.3000000000000004E-2</v>
      </c>
      <c r="L27" s="4">
        <f t="shared" si="0"/>
        <v>100.08515054</v>
      </c>
    </row>
    <row r="28" spans="1:12" x14ac:dyDescent="0.2">
      <c r="A28" s="7">
        <v>26</v>
      </c>
      <c r="B28" s="4">
        <v>4.6406999999999998</v>
      </c>
      <c r="C28" s="4">
        <v>8.8700000000000001E-2</v>
      </c>
      <c r="D28" s="4">
        <v>28.044699999999999</v>
      </c>
      <c r="E28" s="4">
        <v>53.4818</v>
      </c>
      <c r="F28" s="4">
        <v>0.27379999999999999</v>
      </c>
      <c r="G28" s="4">
        <v>0</v>
      </c>
      <c r="H28" s="4">
        <v>0.75817148000000001</v>
      </c>
      <c r="I28" s="4">
        <v>1.8E-3</v>
      </c>
      <c r="J28" s="4">
        <v>12.0381</v>
      </c>
      <c r="K28" s="8">
        <v>7.7499999999999999E-2</v>
      </c>
      <c r="L28" s="4">
        <f t="shared" si="0"/>
        <v>99.405271479999996</v>
      </c>
    </row>
    <row r="29" spans="1:12" x14ac:dyDescent="0.2">
      <c r="A29" s="7">
        <v>27</v>
      </c>
      <c r="B29" s="4">
        <v>3.4811000000000001</v>
      </c>
      <c r="C29" s="4">
        <v>4.7899999999999998E-2</v>
      </c>
      <c r="D29" s="4">
        <v>29.8568</v>
      </c>
      <c r="E29" s="4">
        <v>51.106999999999999</v>
      </c>
      <c r="F29" s="4">
        <v>0.21390000000000001</v>
      </c>
      <c r="G29" s="4">
        <v>0</v>
      </c>
      <c r="H29" s="4">
        <v>0.71498108000000005</v>
      </c>
      <c r="I29" s="4">
        <v>3.7000000000000002E-3</v>
      </c>
      <c r="J29" s="4">
        <v>14.329800000000001</v>
      </c>
      <c r="K29" s="8">
        <v>3.5999999999999997E-2</v>
      </c>
      <c r="L29" s="4">
        <f t="shared" si="0"/>
        <v>99.791181080000001</v>
      </c>
    </row>
    <row r="30" spans="1:12" x14ac:dyDescent="0.2">
      <c r="A30" s="7">
        <v>29</v>
      </c>
      <c r="B30" s="4">
        <v>5.3192000000000004</v>
      </c>
      <c r="C30" s="4">
        <v>7.0800000000000002E-2</v>
      </c>
      <c r="D30" s="4">
        <v>26.448499999999999</v>
      </c>
      <c r="E30" s="4">
        <v>56.517299999999999</v>
      </c>
      <c r="F30" s="4">
        <v>0.44669999999999999</v>
      </c>
      <c r="G30" s="4">
        <v>0</v>
      </c>
      <c r="H30" s="4">
        <v>0.75205284000000006</v>
      </c>
      <c r="I30" s="4">
        <v>4.99E-2</v>
      </c>
      <c r="J30" s="4">
        <v>10.3653</v>
      </c>
      <c r="K30" s="8">
        <v>7.5600000000000001E-2</v>
      </c>
      <c r="L30" s="4">
        <f t="shared" ref="L30:L61" si="1">SUM(B30:K30)</f>
        <v>100.04535284000001</v>
      </c>
    </row>
    <row r="31" spans="1:12" x14ac:dyDescent="0.2">
      <c r="A31" s="7">
        <v>30</v>
      </c>
      <c r="B31" s="9">
        <v>4.0441000000000003</v>
      </c>
      <c r="C31" s="9">
        <v>8.6099999999999996E-2</v>
      </c>
      <c r="D31" s="9">
        <v>29.466799999999999</v>
      </c>
      <c r="E31" s="9">
        <v>51.337899999999998</v>
      </c>
      <c r="F31" s="9">
        <v>0.17610000000000001</v>
      </c>
      <c r="G31" s="10" t="s">
        <v>23</v>
      </c>
      <c r="H31" s="9">
        <v>0.62604062604062605</v>
      </c>
      <c r="I31" s="9">
        <v>3.2399999999999998E-2</v>
      </c>
      <c r="J31" s="9">
        <v>12.658799999999999</v>
      </c>
      <c r="K31" s="9">
        <v>1.24E-2</v>
      </c>
      <c r="L31" s="4">
        <f t="shared" si="1"/>
        <v>98.440640626040619</v>
      </c>
    </row>
    <row r="32" spans="1:12" x14ac:dyDescent="0.2">
      <c r="A32" s="7">
        <v>31</v>
      </c>
      <c r="B32" s="9">
        <v>4.2504</v>
      </c>
      <c r="C32" s="9">
        <v>0.1089</v>
      </c>
      <c r="D32" s="9">
        <v>29.185500000000001</v>
      </c>
      <c r="E32" s="9">
        <v>52.4514</v>
      </c>
      <c r="F32" s="9">
        <v>0.20610000000000001</v>
      </c>
      <c r="G32" s="10" t="s">
        <v>23</v>
      </c>
      <c r="H32" s="9">
        <v>0.69669069669069672</v>
      </c>
      <c r="I32" s="9">
        <v>0</v>
      </c>
      <c r="J32" s="9">
        <v>12.444900000000001</v>
      </c>
      <c r="K32" s="9">
        <v>0.13569999999999999</v>
      </c>
      <c r="L32" s="4">
        <f t="shared" si="1"/>
        <v>99.479590696690707</v>
      </c>
    </row>
    <row r="33" spans="1:12" x14ac:dyDescent="0.2">
      <c r="A33" s="7">
        <v>32</v>
      </c>
      <c r="B33" s="9">
        <v>4.8657000000000004</v>
      </c>
      <c r="C33" s="9">
        <v>0.1157</v>
      </c>
      <c r="D33" s="9">
        <v>28.074300000000001</v>
      </c>
      <c r="E33" s="9">
        <v>53.610799999999998</v>
      </c>
      <c r="F33" s="9">
        <v>0.2621</v>
      </c>
      <c r="G33" s="10" t="s">
        <v>23</v>
      </c>
      <c r="H33" s="9">
        <v>1.0374310374310374</v>
      </c>
      <c r="I33" s="9">
        <v>0</v>
      </c>
      <c r="J33" s="9">
        <v>11.836600000000001</v>
      </c>
      <c r="K33" s="9">
        <v>8.09E-2</v>
      </c>
      <c r="L33" s="4">
        <f t="shared" si="1"/>
        <v>99.883531037431041</v>
      </c>
    </row>
    <row r="34" spans="1:12" x14ac:dyDescent="0.2">
      <c r="A34" s="7">
        <v>33</v>
      </c>
      <c r="B34" s="9">
        <v>5.2100999999999997</v>
      </c>
      <c r="C34" s="9">
        <v>5.6099999999999997E-2</v>
      </c>
      <c r="D34" s="9">
        <v>27.7422</v>
      </c>
      <c r="E34" s="9">
        <v>52.795400000000001</v>
      </c>
      <c r="F34" s="9">
        <v>0.36890000000000001</v>
      </c>
      <c r="G34" s="10" t="s">
        <v>23</v>
      </c>
      <c r="H34" s="9">
        <v>0.65052065052065045</v>
      </c>
      <c r="I34" s="9">
        <v>8.6800000000000002E-2</v>
      </c>
      <c r="J34" s="9">
        <v>10.7729</v>
      </c>
      <c r="K34" s="9">
        <v>7.6799999999999993E-2</v>
      </c>
      <c r="L34" s="4">
        <f t="shared" si="1"/>
        <v>97.759720650520634</v>
      </c>
    </row>
    <row r="35" spans="1:12" ht="12" customHeight="1" x14ac:dyDescent="0.2">
      <c r="A35" s="7">
        <v>34</v>
      </c>
      <c r="B35" s="9">
        <v>4.9711999999999996</v>
      </c>
      <c r="C35" s="9">
        <v>5.16E-2</v>
      </c>
      <c r="D35" s="9">
        <v>27.747199999999999</v>
      </c>
      <c r="E35" s="9">
        <v>53.9056</v>
      </c>
      <c r="F35" s="9">
        <v>0.39510000000000001</v>
      </c>
      <c r="G35" s="10" t="s">
        <v>23</v>
      </c>
      <c r="H35" s="9">
        <v>0.70875070875070867</v>
      </c>
      <c r="I35" s="9">
        <v>0</v>
      </c>
      <c r="J35" s="9">
        <v>10.9171</v>
      </c>
      <c r="K35" s="9">
        <v>0.04</v>
      </c>
      <c r="L35" s="4">
        <f t="shared" si="1"/>
        <v>98.736550708750727</v>
      </c>
    </row>
    <row r="36" spans="1:12" x14ac:dyDescent="0.2">
      <c r="A36" s="7">
        <v>35</v>
      </c>
      <c r="B36" s="9">
        <v>5.4188000000000001</v>
      </c>
      <c r="C36" s="9">
        <v>9.1200000000000003E-2</v>
      </c>
      <c r="D36" s="9">
        <v>26.384699999999999</v>
      </c>
      <c r="E36" s="9">
        <v>54.793900000000001</v>
      </c>
      <c r="F36" s="9">
        <v>0.41420000000000001</v>
      </c>
      <c r="G36" s="10" t="s">
        <v>23</v>
      </c>
      <c r="H36" s="9">
        <v>0.66105066105066101</v>
      </c>
      <c r="I36" s="9">
        <v>3.27E-2</v>
      </c>
      <c r="J36" s="9">
        <v>9.6440999999999999</v>
      </c>
      <c r="K36" s="9">
        <v>7.0699999999999999E-2</v>
      </c>
      <c r="L36" s="4">
        <f t="shared" si="1"/>
        <v>97.51135066105067</v>
      </c>
    </row>
    <row r="37" spans="1:12" x14ac:dyDescent="0.2">
      <c r="A37" s="7">
        <v>36</v>
      </c>
      <c r="B37" s="9">
        <v>4.2382999999999997</v>
      </c>
      <c r="C37" s="9">
        <v>6.5199999999999994E-2</v>
      </c>
      <c r="D37" s="9">
        <v>29.133800000000001</v>
      </c>
      <c r="E37" s="9">
        <v>52.495600000000003</v>
      </c>
      <c r="F37" s="9">
        <v>0.22800000000000001</v>
      </c>
      <c r="G37" s="10" t="s">
        <v>23</v>
      </c>
      <c r="H37" s="9">
        <v>0.76167076167076164</v>
      </c>
      <c r="I37" s="9">
        <v>7.1000000000000004E-3</v>
      </c>
      <c r="J37" s="9">
        <v>12.479799999999999</v>
      </c>
      <c r="K37" s="9">
        <v>5.3900000000000003E-2</v>
      </c>
      <c r="L37" s="4">
        <f t="shared" si="1"/>
        <v>99.463370761670745</v>
      </c>
    </row>
    <row r="38" spans="1:12" x14ac:dyDescent="0.2">
      <c r="A38" s="7">
        <v>37</v>
      </c>
      <c r="B38" s="9">
        <v>4.2286999999999999</v>
      </c>
      <c r="C38" s="9">
        <v>0.26500000000000001</v>
      </c>
      <c r="D38" s="9">
        <v>29.335599999999999</v>
      </c>
      <c r="E38" s="9">
        <v>52.898600000000002</v>
      </c>
      <c r="F38" s="9">
        <v>0.26029999999999998</v>
      </c>
      <c r="G38" s="10" t="s">
        <v>23</v>
      </c>
      <c r="H38" s="9">
        <v>0.75978075978075976</v>
      </c>
      <c r="I38" s="9">
        <v>5.6899999999999999E-2</v>
      </c>
      <c r="J38" s="9">
        <v>12.9617</v>
      </c>
      <c r="K38" s="9">
        <v>3.7100000000000001E-2</v>
      </c>
      <c r="L38" s="4">
        <f t="shared" si="1"/>
        <v>100.80368075978076</v>
      </c>
    </row>
    <row r="39" spans="1:12" x14ac:dyDescent="0.2">
      <c r="A39" s="7">
        <v>38</v>
      </c>
      <c r="B39" s="9">
        <v>4.8926999999999996</v>
      </c>
      <c r="C39" s="9">
        <v>5.5199999999999999E-2</v>
      </c>
      <c r="D39" s="9">
        <v>28.8443</v>
      </c>
      <c r="E39" s="9">
        <v>53.221899999999998</v>
      </c>
      <c r="F39" s="9">
        <v>0.34150000000000003</v>
      </c>
      <c r="G39" s="10" t="s">
        <v>23</v>
      </c>
      <c r="H39" s="9">
        <v>0.71118071118071113</v>
      </c>
      <c r="I39" s="9">
        <v>0</v>
      </c>
      <c r="J39" s="9">
        <v>11.996</v>
      </c>
      <c r="K39" s="9">
        <v>0.1226</v>
      </c>
      <c r="L39" s="4">
        <f t="shared" si="1"/>
        <v>100.18538071118071</v>
      </c>
    </row>
    <row r="40" spans="1:12" x14ac:dyDescent="0.2">
      <c r="A40" s="7">
        <v>39</v>
      </c>
      <c r="B40" s="9">
        <v>4.8257000000000003</v>
      </c>
      <c r="C40" s="9">
        <v>0.1154</v>
      </c>
      <c r="D40" s="9">
        <v>28.771599999999999</v>
      </c>
      <c r="E40" s="9">
        <v>53.656100000000002</v>
      </c>
      <c r="F40" s="9">
        <v>0.23910000000000001</v>
      </c>
      <c r="G40" s="10" t="s">
        <v>23</v>
      </c>
      <c r="H40" s="9">
        <v>0.69228069228069222</v>
      </c>
      <c r="I40" s="9">
        <v>0</v>
      </c>
      <c r="J40" s="9">
        <v>11.6402</v>
      </c>
      <c r="K40" s="9">
        <v>7.0199999999999999E-2</v>
      </c>
      <c r="L40" s="4">
        <f t="shared" si="1"/>
        <v>100.01058069228068</v>
      </c>
    </row>
    <row r="41" spans="1:12" x14ac:dyDescent="0.2">
      <c r="A41" s="7">
        <v>40</v>
      </c>
      <c r="B41" s="9">
        <v>5.3338999999999999</v>
      </c>
      <c r="C41" s="9">
        <v>0.10589999999999999</v>
      </c>
      <c r="D41" s="9">
        <v>27.772600000000001</v>
      </c>
      <c r="E41" s="9">
        <v>55.185699999999997</v>
      </c>
      <c r="F41" s="9">
        <v>0.4325</v>
      </c>
      <c r="G41" s="10" t="s">
        <v>23</v>
      </c>
      <c r="H41" s="9">
        <v>0.83088083088083087</v>
      </c>
      <c r="I41" s="9">
        <v>1.44E-2</v>
      </c>
      <c r="J41" s="9">
        <v>10.4085</v>
      </c>
      <c r="K41" s="9">
        <v>8.4199999999999997E-2</v>
      </c>
      <c r="L41" s="4">
        <f t="shared" si="1"/>
        <v>100.16858083088083</v>
      </c>
    </row>
    <row r="42" spans="1:12" x14ac:dyDescent="0.2">
      <c r="A42" s="7">
        <v>41</v>
      </c>
      <c r="B42" s="9">
        <v>5.7373000000000003</v>
      </c>
      <c r="C42" s="9">
        <v>5.0000000000000001E-3</v>
      </c>
      <c r="D42" s="9">
        <v>27.5181</v>
      </c>
      <c r="E42" s="9">
        <v>56.429000000000002</v>
      </c>
      <c r="F42" s="9">
        <v>0.51100000000000001</v>
      </c>
      <c r="G42" s="10" t="s">
        <v>23</v>
      </c>
      <c r="H42" s="9">
        <v>0.41085041085041085</v>
      </c>
      <c r="I42" s="9">
        <v>0</v>
      </c>
      <c r="J42" s="9">
        <v>9.9842999999999993</v>
      </c>
      <c r="K42" s="9">
        <v>7.1400000000000005E-2</v>
      </c>
      <c r="L42" s="4">
        <f t="shared" si="1"/>
        <v>100.66695041085042</v>
      </c>
    </row>
    <row r="43" spans="1:12" x14ac:dyDescent="0.2">
      <c r="A43" s="7">
        <v>42</v>
      </c>
      <c r="B43" s="9">
        <v>5.6609999999999996</v>
      </c>
      <c r="C43" s="9">
        <v>6.6799999999999998E-2</v>
      </c>
      <c r="D43" s="9">
        <v>26.670500000000001</v>
      </c>
      <c r="E43" s="9">
        <v>56.093600000000002</v>
      </c>
      <c r="F43" s="9">
        <v>0.48349999999999999</v>
      </c>
      <c r="G43" s="10" t="s">
        <v>23</v>
      </c>
      <c r="H43" s="9">
        <v>1.000981000981001</v>
      </c>
      <c r="I43" s="9">
        <v>4.7600000000000003E-2</v>
      </c>
      <c r="J43" s="9">
        <v>10.0374</v>
      </c>
      <c r="K43" s="9">
        <v>0.06</v>
      </c>
      <c r="L43" s="4">
        <f t="shared" si="1"/>
        <v>100.12138100098102</v>
      </c>
    </row>
    <row r="44" spans="1:12" x14ac:dyDescent="0.2">
      <c r="A44" s="7">
        <v>43</v>
      </c>
      <c r="B44" s="9">
        <v>5.8025000000000002</v>
      </c>
      <c r="C44" s="9">
        <v>5.1700000000000003E-2</v>
      </c>
      <c r="D44" s="9">
        <v>26.720800000000001</v>
      </c>
      <c r="E44" s="9">
        <v>55.807899999999997</v>
      </c>
      <c r="F44" s="9">
        <v>0.5121</v>
      </c>
      <c r="G44" s="10" t="s">
        <v>23</v>
      </c>
      <c r="H44" s="9">
        <v>0.79812079812079817</v>
      </c>
      <c r="I44" s="9">
        <v>0</v>
      </c>
      <c r="J44" s="9">
        <v>9.8063000000000002</v>
      </c>
      <c r="K44" s="9">
        <v>0</v>
      </c>
      <c r="L44" s="4">
        <f t="shared" si="1"/>
        <v>99.499420798120809</v>
      </c>
    </row>
    <row r="45" spans="1:12" x14ac:dyDescent="0.2">
      <c r="A45" s="7">
        <v>44</v>
      </c>
      <c r="B45" s="9">
        <v>5.7396000000000003</v>
      </c>
      <c r="C45" s="9">
        <v>7.9699999999999993E-2</v>
      </c>
      <c r="D45" s="9">
        <v>26.777999999999999</v>
      </c>
      <c r="E45" s="9">
        <v>55.829099999999997</v>
      </c>
      <c r="F45" s="9">
        <v>0.441</v>
      </c>
      <c r="G45" s="10" t="s">
        <v>23</v>
      </c>
      <c r="H45" s="9">
        <v>0.59661059661059668</v>
      </c>
      <c r="I45" s="9">
        <v>2.1399999999999999E-2</v>
      </c>
      <c r="J45" s="9">
        <v>10.1174</v>
      </c>
      <c r="K45" s="9">
        <v>5.0099999999999999E-2</v>
      </c>
      <c r="L45" s="4">
        <f t="shared" si="1"/>
        <v>99.65291059661061</v>
      </c>
    </row>
    <row r="46" spans="1:12" x14ac:dyDescent="0.2">
      <c r="A46" s="7">
        <v>45</v>
      </c>
      <c r="B46" s="9">
        <v>5.4142000000000001</v>
      </c>
      <c r="C46" s="9">
        <v>5.67E-2</v>
      </c>
      <c r="D46" s="9">
        <v>27.720500000000001</v>
      </c>
      <c r="E46" s="9">
        <v>55.6462</v>
      </c>
      <c r="F46" s="9">
        <v>0.37659999999999999</v>
      </c>
      <c r="G46" s="10" t="s">
        <v>23</v>
      </c>
      <c r="H46" s="9">
        <v>0.72126072126072127</v>
      </c>
      <c r="I46" s="9">
        <v>0</v>
      </c>
      <c r="J46" s="9">
        <v>10.7315</v>
      </c>
      <c r="K46" s="9">
        <v>2.81E-2</v>
      </c>
      <c r="L46" s="4">
        <f t="shared" si="1"/>
        <v>100.69506072126072</v>
      </c>
    </row>
    <row r="47" spans="1:12" x14ac:dyDescent="0.2">
      <c r="A47" s="7">
        <v>46</v>
      </c>
      <c r="B47" s="9">
        <v>4.9355000000000002</v>
      </c>
      <c r="C47" s="9">
        <v>6.4699999999999994E-2</v>
      </c>
      <c r="D47" s="9">
        <v>27.856400000000001</v>
      </c>
      <c r="E47" s="9">
        <v>54.315300000000001</v>
      </c>
      <c r="F47" s="9">
        <v>0.4229</v>
      </c>
      <c r="G47" s="10" t="s">
        <v>23</v>
      </c>
      <c r="H47" s="9">
        <v>0.703980703980704</v>
      </c>
      <c r="I47" s="9">
        <v>1.43E-2</v>
      </c>
      <c r="J47" s="9">
        <v>10.9162</v>
      </c>
      <c r="K47" s="9">
        <v>1.4999999999999999E-2</v>
      </c>
      <c r="L47" s="4">
        <f t="shared" si="1"/>
        <v>99.244280703980706</v>
      </c>
    </row>
    <row r="48" spans="1:12" x14ac:dyDescent="0.2">
      <c r="A48" s="7">
        <v>47</v>
      </c>
      <c r="B48" s="9">
        <v>5.0296000000000003</v>
      </c>
      <c r="C48" s="9">
        <v>6.08E-2</v>
      </c>
      <c r="D48" s="9">
        <v>27.8764</v>
      </c>
      <c r="E48" s="9">
        <v>54.686700000000002</v>
      </c>
      <c r="F48" s="9">
        <v>0.35620000000000002</v>
      </c>
      <c r="G48" s="10" t="s">
        <v>23</v>
      </c>
      <c r="H48" s="9">
        <v>0.62514062514062507</v>
      </c>
      <c r="I48" s="9">
        <v>2.6800000000000001E-2</v>
      </c>
      <c r="J48" s="9">
        <v>11.200799999999999</v>
      </c>
      <c r="K48" s="9">
        <v>0</v>
      </c>
      <c r="L48" s="4">
        <f t="shared" si="1"/>
        <v>99.862440625140636</v>
      </c>
    </row>
    <row r="49" spans="1:12" x14ac:dyDescent="0.2">
      <c r="A49" s="7">
        <v>48</v>
      </c>
      <c r="B49" s="9">
        <v>4.8684000000000003</v>
      </c>
      <c r="C49" s="9">
        <v>0.1346</v>
      </c>
      <c r="D49" s="9">
        <v>28.240600000000001</v>
      </c>
      <c r="E49" s="9">
        <v>53.8673</v>
      </c>
      <c r="F49" s="9">
        <v>0.25180000000000002</v>
      </c>
      <c r="G49" s="10" t="s">
        <v>23</v>
      </c>
      <c r="H49" s="9">
        <v>0.52254052254052252</v>
      </c>
      <c r="I49" s="9">
        <v>0</v>
      </c>
      <c r="J49" s="9">
        <v>11.3751</v>
      </c>
      <c r="K49" s="9">
        <v>0.13339999999999999</v>
      </c>
      <c r="L49" s="4">
        <f t="shared" si="1"/>
        <v>99.393740522540526</v>
      </c>
    </row>
    <row r="50" spans="1:12" ht="12" customHeight="1" x14ac:dyDescent="0.2">
      <c r="A50" s="7">
        <v>49</v>
      </c>
      <c r="B50" s="9">
        <v>5.2573999999999996</v>
      </c>
      <c r="C50" s="9">
        <v>8.9099999999999999E-2</v>
      </c>
      <c r="D50" s="9">
        <v>28.344000000000001</v>
      </c>
      <c r="E50" s="9">
        <v>54.758499999999998</v>
      </c>
      <c r="F50" s="9">
        <v>0.36809999999999998</v>
      </c>
      <c r="G50" s="10" t="s">
        <v>23</v>
      </c>
      <c r="H50" s="9">
        <v>0.55566055566055561</v>
      </c>
      <c r="I50" s="9">
        <v>1.34E-2</v>
      </c>
      <c r="J50" s="9">
        <v>11.059200000000001</v>
      </c>
      <c r="K50" s="9">
        <v>0.14810000000000001</v>
      </c>
      <c r="L50" s="4">
        <f t="shared" si="1"/>
        <v>100.59346055566056</v>
      </c>
    </row>
    <row r="51" spans="1:12" x14ac:dyDescent="0.2">
      <c r="A51" s="7">
        <v>50</v>
      </c>
      <c r="B51" s="9">
        <v>4.2659000000000002</v>
      </c>
      <c r="C51" s="9">
        <v>0</v>
      </c>
      <c r="D51" s="9">
        <v>28.857500000000002</v>
      </c>
      <c r="E51" s="9">
        <v>53.767000000000003</v>
      </c>
      <c r="F51" s="9">
        <v>0.32029999999999997</v>
      </c>
      <c r="G51" s="10" t="s">
        <v>23</v>
      </c>
      <c r="H51" s="9">
        <v>0.55683055683055682</v>
      </c>
      <c r="I51" s="9">
        <v>3.3599999999999998E-2</v>
      </c>
      <c r="J51" s="9">
        <v>12.166</v>
      </c>
      <c r="K51" s="9">
        <v>4.8099999999999997E-2</v>
      </c>
      <c r="L51" s="4">
        <f t="shared" si="1"/>
        <v>100.01523055683057</v>
      </c>
    </row>
    <row r="52" spans="1:12" x14ac:dyDescent="0.2">
      <c r="A52" s="7">
        <v>51</v>
      </c>
      <c r="B52" s="9">
        <v>4.3566000000000003</v>
      </c>
      <c r="C52" s="9">
        <v>0.10829999999999999</v>
      </c>
      <c r="D52" s="9">
        <v>29.176400000000001</v>
      </c>
      <c r="E52" s="9">
        <v>53.4985</v>
      </c>
      <c r="F52" s="9">
        <v>0.26229999999999998</v>
      </c>
      <c r="G52" s="10" t="s">
        <v>23</v>
      </c>
      <c r="H52" s="9">
        <v>0.823050823050823</v>
      </c>
      <c r="I52" s="9">
        <v>5.3900000000000003E-2</v>
      </c>
      <c r="J52" s="9">
        <v>11.9491</v>
      </c>
      <c r="K52" s="9">
        <v>0.1409</v>
      </c>
      <c r="L52" s="4">
        <f t="shared" si="1"/>
        <v>100.36905082305083</v>
      </c>
    </row>
    <row r="53" spans="1:12" x14ac:dyDescent="0.2">
      <c r="A53" s="7">
        <v>52</v>
      </c>
      <c r="B53" s="9">
        <v>4.4695999999999998</v>
      </c>
      <c r="C53" s="9">
        <v>0.2072</v>
      </c>
      <c r="D53" s="9">
        <v>29.376000000000001</v>
      </c>
      <c r="E53" s="9">
        <v>52.711799999999997</v>
      </c>
      <c r="F53" s="9">
        <v>0.25419999999999998</v>
      </c>
      <c r="G53" s="10" t="s">
        <v>23</v>
      </c>
      <c r="H53" s="9">
        <v>0.91170091170091161</v>
      </c>
      <c r="I53" s="9">
        <v>2.6800000000000001E-2</v>
      </c>
      <c r="J53" s="9">
        <v>12.7033</v>
      </c>
      <c r="K53" s="9">
        <v>0.1263</v>
      </c>
      <c r="L53" s="4">
        <f t="shared" si="1"/>
        <v>100.7869009117009</v>
      </c>
    </row>
    <row r="54" spans="1:12" x14ac:dyDescent="0.2">
      <c r="A54" s="7">
        <v>53</v>
      </c>
      <c r="B54" s="9">
        <v>3.8824999999999998</v>
      </c>
      <c r="C54" s="9">
        <v>9.2899999999999996E-2</v>
      </c>
      <c r="D54" s="9">
        <v>29.606400000000001</v>
      </c>
      <c r="E54" s="9">
        <v>52.108899999999998</v>
      </c>
      <c r="F54" s="9">
        <v>0.29580000000000001</v>
      </c>
      <c r="G54" s="10" t="s">
        <v>23</v>
      </c>
      <c r="H54" s="9">
        <v>0.87579087579087578</v>
      </c>
      <c r="I54" s="9">
        <v>3.9800000000000002E-2</v>
      </c>
      <c r="J54" s="9">
        <v>13.1317</v>
      </c>
      <c r="K54" s="9">
        <v>0</v>
      </c>
      <c r="L54" s="4">
        <f t="shared" si="1"/>
        <v>100.03379087579086</v>
      </c>
    </row>
    <row r="55" spans="1:12" x14ac:dyDescent="0.2">
      <c r="A55" s="7">
        <v>54</v>
      </c>
      <c r="B55" s="9">
        <v>6.2378</v>
      </c>
      <c r="C55" s="9">
        <v>0.12870000000000001</v>
      </c>
      <c r="D55" s="9">
        <v>25.3795</v>
      </c>
      <c r="E55" s="9">
        <v>58.1068</v>
      </c>
      <c r="F55" s="9">
        <v>0.71089999999999998</v>
      </c>
      <c r="G55" s="10" t="s">
        <v>23</v>
      </c>
      <c r="H55" s="9">
        <v>0.63630063630063627</v>
      </c>
      <c r="I55" s="9">
        <v>2.7300000000000001E-2</v>
      </c>
      <c r="J55" s="9">
        <v>8.2571999999999992</v>
      </c>
      <c r="K55" s="9">
        <v>0</v>
      </c>
      <c r="L55" s="4">
        <f t="shared" si="1"/>
        <v>99.484500636300623</v>
      </c>
    </row>
    <row r="56" spans="1:12" x14ac:dyDescent="0.2">
      <c r="A56" s="7">
        <v>55</v>
      </c>
      <c r="B56" s="9">
        <v>5.2180999999999997</v>
      </c>
      <c r="C56" s="9">
        <v>0.16159999999999999</v>
      </c>
      <c r="D56" s="9">
        <v>26.07</v>
      </c>
      <c r="E56" s="9">
        <v>55.597299999999997</v>
      </c>
      <c r="F56" s="9">
        <v>0.5454</v>
      </c>
      <c r="G56" s="10" t="s">
        <v>23</v>
      </c>
      <c r="H56" s="9">
        <v>1.1937611937611938</v>
      </c>
      <c r="I56" s="9">
        <v>0.16200000000000001</v>
      </c>
      <c r="J56" s="9">
        <v>9.9334000000000007</v>
      </c>
      <c r="K56" s="9">
        <v>0.26979999999999998</v>
      </c>
      <c r="L56" s="4">
        <f t="shared" si="1"/>
        <v>99.151361193761204</v>
      </c>
    </row>
    <row r="57" spans="1:12" x14ac:dyDescent="0.2">
      <c r="A57" s="7">
        <v>56</v>
      </c>
      <c r="B57" s="9">
        <v>5.7005999999999997</v>
      </c>
      <c r="C57" s="9">
        <v>8.0600000000000005E-2</v>
      </c>
      <c r="D57" s="9">
        <v>27.129000000000001</v>
      </c>
      <c r="E57" s="9">
        <v>55.789200000000001</v>
      </c>
      <c r="F57" s="9">
        <v>0.38900000000000001</v>
      </c>
      <c r="G57" s="10" t="s">
        <v>23</v>
      </c>
      <c r="H57" s="9">
        <v>0.6791406791406791</v>
      </c>
      <c r="I57" s="9">
        <v>0</v>
      </c>
      <c r="J57" s="9">
        <v>9.9695999999999998</v>
      </c>
      <c r="K57" s="9">
        <v>0.1404</v>
      </c>
      <c r="L57" s="4">
        <f t="shared" si="1"/>
        <v>99.877540679140665</v>
      </c>
    </row>
    <row r="58" spans="1:12" x14ac:dyDescent="0.2">
      <c r="A58" s="7">
        <v>57</v>
      </c>
      <c r="B58" s="9">
        <v>5.2972999999999999</v>
      </c>
      <c r="C58" s="9">
        <v>9.9699999999999997E-2</v>
      </c>
      <c r="D58" s="9">
        <v>27.3962</v>
      </c>
      <c r="E58" s="9">
        <v>55.284500000000001</v>
      </c>
      <c r="F58" s="9">
        <v>0.35780000000000001</v>
      </c>
      <c r="G58" s="10" t="s">
        <v>23</v>
      </c>
      <c r="H58" s="9">
        <v>0.84564084564084563</v>
      </c>
      <c r="I58" s="9">
        <v>0</v>
      </c>
      <c r="J58" s="9">
        <v>10.6204</v>
      </c>
      <c r="K58" s="9">
        <v>0.1981</v>
      </c>
      <c r="L58" s="4">
        <f t="shared" si="1"/>
        <v>100.09964084564083</v>
      </c>
    </row>
    <row r="59" spans="1:12" x14ac:dyDescent="0.2">
      <c r="A59" s="7">
        <v>58</v>
      </c>
      <c r="B59" s="9">
        <v>5.3090000000000002</v>
      </c>
      <c r="C59" s="9">
        <v>0.1381</v>
      </c>
      <c r="D59" s="9">
        <v>27.467600000000001</v>
      </c>
      <c r="E59" s="9">
        <v>55.417999999999999</v>
      </c>
      <c r="F59" s="9">
        <v>0.36180000000000001</v>
      </c>
      <c r="G59" s="10" t="s">
        <v>23</v>
      </c>
      <c r="H59" s="9">
        <v>0.95787095787095788</v>
      </c>
      <c r="I59" s="9">
        <v>5.4100000000000002E-2</v>
      </c>
      <c r="J59" s="9">
        <v>11.058400000000001</v>
      </c>
      <c r="K59" s="9">
        <v>9.2100000000000001E-2</v>
      </c>
      <c r="L59" s="4">
        <f t="shared" si="1"/>
        <v>100.85697095787097</v>
      </c>
    </row>
    <row r="60" spans="1:12" x14ac:dyDescent="0.2">
      <c r="A60" s="7">
        <v>59</v>
      </c>
      <c r="B60" s="9">
        <v>5.4214000000000002</v>
      </c>
      <c r="C60" s="9">
        <v>0.1517</v>
      </c>
      <c r="D60" s="9">
        <v>27.478200000000001</v>
      </c>
      <c r="E60" s="9">
        <v>56.066600000000001</v>
      </c>
      <c r="F60" s="9">
        <v>0.41389999999999999</v>
      </c>
      <c r="G60" s="10" t="s">
        <v>23</v>
      </c>
      <c r="H60" s="9">
        <v>0.79965079965079955</v>
      </c>
      <c r="I60" s="9">
        <v>4.0599999999999997E-2</v>
      </c>
      <c r="J60" s="9">
        <v>10.1541</v>
      </c>
      <c r="K60" s="9">
        <v>3.3099999999999997E-2</v>
      </c>
      <c r="L60" s="4">
        <f t="shared" si="1"/>
        <v>100.5592507996508</v>
      </c>
    </row>
    <row r="61" spans="1:12" x14ac:dyDescent="0.2">
      <c r="A61" s="7">
        <v>60</v>
      </c>
      <c r="B61" s="9">
        <v>5.2686000000000002</v>
      </c>
      <c r="C61" s="9">
        <v>4.7300000000000002E-2</v>
      </c>
      <c r="D61" s="9">
        <v>27.701599999999999</v>
      </c>
      <c r="E61" s="9">
        <v>54.752800000000001</v>
      </c>
      <c r="F61" s="9">
        <v>0.3856</v>
      </c>
      <c r="G61" s="10" t="s">
        <v>23</v>
      </c>
      <c r="H61" s="9">
        <v>0.54207054207054195</v>
      </c>
      <c r="I61" s="9">
        <v>0</v>
      </c>
      <c r="J61" s="9">
        <v>10.4527</v>
      </c>
      <c r="K61" s="9">
        <v>0</v>
      </c>
      <c r="L61" s="4">
        <f t="shared" si="1"/>
        <v>99.150670542070543</v>
      </c>
    </row>
    <row r="62" spans="1:12" x14ac:dyDescent="0.2">
      <c r="A62" s="7">
        <v>61</v>
      </c>
      <c r="B62" s="9">
        <v>5.3276000000000003</v>
      </c>
      <c r="C62" s="9">
        <v>5.67E-2</v>
      </c>
      <c r="D62" s="9">
        <v>27.838200000000001</v>
      </c>
      <c r="E62" s="9">
        <v>54.977600000000002</v>
      </c>
      <c r="F62" s="9">
        <v>0.36080000000000001</v>
      </c>
      <c r="G62" s="10" t="s">
        <v>23</v>
      </c>
      <c r="H62" s="9">
        <v>0.49554049554049551</v>
      </c>
      <c r="I62" s="9">
        <v>0</v>
      </c>
      <c r="J62" s="9">
        <v>10.590199999999999</v>
      </c>
      <c r="K62" s="9">
        <v>6.1400000000000003E-2</v>
      </c>
      <c r="L62" s="4">
        <f t="shared" ref="L62:L89" si="2">SUM(B62:K62)</f>
        <v>99.708040495540502</v>
      </c>
    </row>
    <row r="63" spans="1:12" x14ac:dyDescent="0.2">
      <c r="A63" s="7">
        <v>62</v>
      </c>
      <c r="B63" s="9">
        <v>5.1501999999999999</v>
      </c>
      <c r="C63" s="9">
        <v>2.8400000000000002E-2</v>
      </c>
      <c r="D63" s="9">
        <v>27.863499999999998</v>
      </c>
      <c r="E63" s="9">
        <v>55.022199999999998</v>
      </c>
      <c r="F63" s="9">
        <v>0.33019999999999999</v>
      </c>
      <c r="G63" s="10" t="s">
        <v>23</v>
      </c>
      <c r="H63" s="9">
        <v>0.60723060723060718</v>
      </c>
      <c r="I63" s="9">
        <v>3.3799999999999997E-2</v>
      </c>
      <c r="J63" s="9">
        <v>10.8187</v>
      </c>
      <c r="K63" s="9">
        <v>0.1797</v>
      </c>
      <c r="L63" s="4">
        <f t="shared" si="2"/>
        <v>100.03393060723062</v>
      </c>
    </row>
    <row r="64" spans="1:12" x14ac:dyDescent="0.2">
      <c r="A64" s="7">
        <v>63</v>
      </c>
      <c r="B64" s="9">
        <v>4.4097</v>
      </c>
      <c r="C64" s="9">
        <v>0.18870000000000001</v>
      </c>
      <c r="D64" s="9">
        <v>28.375599999999999</v>
      </c>
      <c r="E64" s="9">
        <v>53.209400000000002</v>
      </c>
      <c r="F64" s="9">
        <v>0.2903</v>
      </c>
      <c r="G64" s="10" t="s">
        <v>23</v>
      </c>
      <c r="H64" s="9">
        <v>0.8436608436608436</v>
      </c>
      <c r="I64" s="9">
        <v>4.0300000000000002E-2</v>
      </c>
      <c r="J64" s="9">
        <v>12.147600000000001</v>
      </c>
      <c r="K64" s="9">
        <v>0.1323</v>
      </c>
      <c r="L64" s="4">
        <f t="shared" si="2"/>
        <v>99.63756084366085</v>
      </c>
    </row>
    <row r="65" spans="1:12" x14ac:dyDescent="0.2">
      <c r="A65" s="7">
        <v>64</v>
      </c>
      <c r="B65" s="9">
        <v>4.5994999999999999</v>
      </c>
      <c r="C65" s="9">
        <v>0.15140000000000001</v>
      </c>
      <c r="D65" s="9">
        <v>28.852499999999999</v>
      </c>
      <c r="E65" s="9">
        <v>54.007800000000003</v>
      </c>
      <c r="F65" s="9">
        <v>0.2361</v>
      </c>
      <c r="G65" s="10" t="s">
        <v>23</v>
      </c>
      <c r="H65" s="9">
        <v>0.77355077355077351</v>
      </c>
      <c r="I65" s="9">
        <v>0</v>
      </c>
      <c r="J65" s="9">
        <v>11.9712</v>
      </c>
      <c r="K65" s="9">
        <v>0</v>
      </c>
      <c r="L65" s="4">
        <f t="shared" si="2"/>
        <v>100.59205077355075</v>
      </c>
    </row>
    <row r="66" spans="1:12" x14ac:dyDescent="0.2">
      <c r="A66" s="7">
        <v>65</v>
      </c>
      <c r="B66" s="9">
        <v>6.1085000000000003</v>
      </c>
      <c r="C66" s="9">
        <v>3.27E-2</v>
      </c>
      <c r="D66" s="9">
        <v>26.383600000000001</v>
      </c>
      <c r="E66" s="9">
        <v>57.864899999999999</v>
      </c>
      <c r="F66" s="9">
        <v>0.51819999999999999</v>
      </c>
      <c r="G66" s="10" t="s">
        <v>23</v>
      </c>
      <c r="H66" s="9">
        <v>0.66078066078066078</v>
      </c>
      <c r="I66" s="9">
        <v>2.6700000000000002E-2</v>
      </c>
      <c r="J66" s="9">
        <v>9.1927000000000003</v>
      </c>
      <c r="K66" s="9">
        <v>0</v>
      </c>
      <c r="L66" s="4">
        <f t="shared" si="2"/>
        <v>100.78808066078066</v>
      </c>
    </row>
    <row r="67" spans="1:12" x14ac:dyDescent="0.2">
      <c r="A67" s="7">
        <v>66</v>
      </c>
      <c r="B67" s="9">
        <v>6.0578000000000003</v>
      </c>
      <c r="C67" s="9">
        <v>8.9099999999999999E-2</v>
      </c>
      <c r="D67" s="9">
        <v>26.7546</v>
      </c>
      <c r="E67" s="9">
        <v>57.190300000000001</v>
      </c>
      <c r="F67" s="9">
        <v>0.49080000000000001</v>
      </c>
      <c r="G67" s="10" t="s">
        <v>23</v>
      </c>
      <c r="H67" s="9">
        <v>0.81522081522081524</v>
      </c>
      <c r="I67" s="9">
        <v>0</v>
      </c>
      <c r="J67" s="9">
        <v>9.4087999999999994</v>
      </c>
      <c r="K67" s="9">
        <v>0.12970000000000001</v>
      </c>
      <c r="L67" s="4">
        <f t="shared" si="2"/>
        <v>100.93632081522081</v>
      </c>
    </row>
    <row r="68" spans="1:12" x14ac:dyDescent="0.2">
      <c r="A68" s="7">
        <v>67</v>
      </c>
      <c r="B68" s="9">
        <v>5.5704000000000002</v>
      </c>
      <c r="C68" s="9">
        <v>7.4999999999999997E-2</v>
      </c>
      <c r="D68" s="9">
        <v>26.767099999999999</v>
      </c>
      <c r="E68" s="9">
        <v>56.029600000000002</v>
      </c>
      <c r="F68" s="9">
        <v>0.54069999999999996</v>
      </c>
      <c r="G68" s="10" t="s">
        <v>23</v>
      </c>
      <c r="H68" s="9">
        <v>0.58212058212058215</v>
      </c>
      <c r="I68" s="9">
        <v>2.01E-2</v>
      </c>
      <c r="J68" s="9">
        <v>9.6700999999999997</v>
      </c>
      <c r="K68" s="9">
        <v>0.15090000000000001</v>
      </c>
      <c r="L68" s="4">
        <f t="shared" si="2"/>
        <v>99.40602058212059</v>
      </c>
    </row>
    <row r="69" spans="1:12" x14ac:dyDescent="0.2">
      <c r="A69" s="7">
        <v>68</v>
      </c>
      <c r="B69" s="9">
        <v>5.2632000000000003</v>
      </c>
      <c r="C69" s="9">
        <v>5.1299999999999998E-2</v>
      </c>
      <c r="D69" s="9">
        <v>26.973500000000001</v>
      </c>
      <c r="E69" s="9">
        <v>56.549900000000001</v>
      </c>
      <c r="F69" s="9">
        <v>0.50029999999999997</v>
      </c>
      <c r="G69" s="10" t="s">
        <v>23</v>
      </c>
      <c r="H69" s="9">
        <v>0.65187065187065185</v>
      </c>
      <c r="I69" s="9">
        <v>0.1133</v>
      </c>
      <c r="J69" s="9">
        <v>10.0289</v>
      </c>
      <c r="K69" s="9">
        <v>8.8599999999999998E-2</v>
      </c>
      <c r="L69" s="4">
        <f t="shared" si="2"/>
        <v>100.22087065187064</v>
      </c>
    </row>
    <row r="70" spans="1:12" x14ac:dyDescent="0.2">
      <c r="A70" s="7">
        <v>69</v>
      </c>
      <c r="B70" s="9">
        <v>5.5265000000000004</v>
      </c>
      <c r="C70" s="9">
        <v>5.62E-2</v>
      </c>
      <c r="D70" s="9">
        <v>27.201699999999999</v>
      </c>
      <c r="E70" s="9">
        <v>56.334499999999998</v>
      </c>
      <c r="F70" s="9">
        <v>0.44650000000000001</v>
      </c>
      <c r="G70" s="10" t="s">
        <v>23</v>
      </c>
      <c r="H70" s="9">
        <v>0.69894069894069888</v>
      </c>
      <c r="I70" s="9">
        <v>0</v>
      </c>
      <c r="J70" s="9">
        <v>10.1434</v>
      </c>
      <c r="K70" s="9">
        <v>1.4500000000000001E-2</v>
      </c>
      <c r="L70" s="4">
        <f t="shared" si="2"/>
        <v>100.4222406989407</v>
      </c>
    </row>
    <row r="71" spans="1:12" x14ac:dyDescent="0.2">
      <c r="A71" s="7">
        <v>70</v>
      </c>
      <c r="B71" s="9">
        <v>5.2693000000000003</v>
      </c>
      <c r="C71" s="9">
        <v>5.1700000000000003E-2</v>
      </c>
      <c r="D71" s="9">
        <v>27.4329</v>
      </c>
      <c r="E71" s="9">
        <v>56.6875</v>
      </c>
      <c r="F71" s="9">
        <v>0.44890000000000002</v>
      </c>
      <c r="G71" s="10" t="s">
        <v>23</v>
      </c>
      <c r="H71" s="9">
        <v>0.70254070254070244</v>
      </c>
      <c r="I71" s="9">
        <v>1.34E-2</v>
      </c>
      <c r="J71" s="9">
        <v>10.161799999999999</v>
      </c>
      <c r="K71" s="9">
        <v>6.0400000000000002E-2</v>
      </c>
      <c r="L71" s="4">
        <f t="shared" si="2"/>
        <v>100.8284407025407</v>
      </c>
    </row>
    <row r="72" spans="1:12" x14ac:dyDescent="0.2">
      <c r="A72" s="7">
        <v>71</v>
      </c>
      <c r="B72" s="9">
        <v>5.3632</v>
      </c>
      <c r="C72" s="9">
        <v>0</v>
      </c>
      <c r="D72" s="9">
        <v>27.586200000000002</v>
      </c>
      <c r="E72" s="9">
        <v>55.796700000000001</v>
      </c>
      <c r="F72" s="9">
        <v>0.49370000000000003</v>
      </c>
      <c r="G72" s="10" t="s">
        <v>23</v>
      </c>
      <c r="H72" s="9">
        <v>0.74358074358074355</v>
      </c>
      <c r="I72" s="9">
        <v>0.04</v>
      </c>
      <c r="J72" s="9">
        <v>10.482799999999999</v>
      </c>
      <c r="K72" s="9">
        <v>0.14860000000000001</v>
      </c>
      <c r="L72" s="4">
        <f t="shared" si="2"/>
        <v>100.65478074358077</v>
      </c>
    </row>
    <row r="73" spans="1:12" x14ac:dyDescent="0.2">
      <c r="A73" s="7">
        <v>72</v>
      </c>
      <c r="B73" s="9">
        <v>4.9061000000000003</v>
      </c>
      <c r="C73" s="9">
        <v>6.54E-2</v>
      </c>
      <c r="D73" s="9">
        <v>27.845800000000001</v>
      </c>
      <c r="E73" s="9">
        <v>54.861199999999997</v>
      </c>
      <c r="F73" s="9">
        <v>0.34939999999999999</v>
      </c>
      <c r="G73" s="10" t="s">
        <v>23</v>
      </c>
      <c r="H73" s="9">
        <v>0.68940068940068944</v>
      </c>
      <c r="I73" s="9">
        <v>2.6599999999999999E-2</v>
      </c>
      <c r="J73" s="9">
        <v>11.192</v>
      </c>
      <c r="K73" s="9">
        <v>8.8400000000000006E-2</v>
      </c>
      <c r="L73" s="4">
        <f t="shared" si="2"/>
        <v>100.02430068940068</v>
      </c>
    </row>
    <row r="74" spans="1:12" x14ac:dyDescent="0.2">
      <c r="A74" s="7">
        <v>73</v>
      </c>
      <c r="B74" s="9">
        <v>5.0848000000000004</v>
      </c>
      <c r="C74" s="9">
        <v>4.1799999999999997E-2</v>
      </c>
      <c r="D74" s="9">
        <v>27.9465</v>
      </c>
      <c r="E74" s="9">
        <v>54.954700000000003</v>
      </c>
      <c r="F74" s="9">
        <v>0.2697</v>
      </c>
      <c r="G74" s="10" t="s">
        <v>23</v>
      </c>
      <c r="H74" s="9">
        <v>0.63234063234063231</v>
      </c>
      <c r="I74" s="9">
        <v>0</v>
      </c>
      <c r="J74" s="9">
        <v>10.845800000000001</v>
      </c>
      <c r="K74" s="9">
        <v>1.38E-2</v>
      </c>
      <c r="L74" s="4">
        <f t="shared" si="2"/>
        <v>99.789440632340643</v>
      </c>
    </row>
    <row r="75" spans="1:12" x14ac:dyDescent="0.2">
      <c r="A75" s="7">
        <v>74</v>
      </c>
      <c r="B75" s="9">
        <v>5.0029000000000003</v>
      </c>
      <c r="C75" s="9">
        <v>5.5899999999999998E-2</v>
      </c>
      <c r="D75" s="9">
        <v>28.100999999999999</v>
      </c>
      <c r="E75" s="9">
        <v>54.418399999999998</v>
      </c>
      <c r="F75" s="9">
        <v>0.27010000000000001</v>
      </c>
      <c r="G75" s="10" t="s">
        <v>23</v>
      </c>
      <c r="H75" s="9">
        <v>0.64305064305064308</v>
      </c>
      <c r="I75" s="9">
        <v>3.9899999999999998E-2</v>
      </c>
      <c r="J75" s="9">
        <v>11.3675</v>
      </c>
      <c r="K75" s="9">
        <v>2.0899999999999998E-2</v>
      </c>
      <c r="L75" s="4">
        <f t="shared" si="2"/>
        <v>99.919650643050645</v>
      </c>
    </row>
    <row r="76" spans="1:12" x14ac:dyDescent="0.2">
      <c r="A76" s="7">
        <v>75</v>
      </c>
      <c r="B76" s="9">
        <v>4.6612999999999998</v>
      </c>
      <c r="C76" s="9">
        <v>0.1396</v>
      </c>
      <c r="D76" s="9">
        <v>29.142499999999998</v>
      </c>
      <c r="E76" s="9">
        <v>53.992899999999999</v>
      </c>
      <c r="F76" s="9">
        <v>0.30099999999999999</v>
      </c>
      <c r="G76" s="10" t="s">
        <v>23</v>
      </c>
      <c r="H76" s="9">
        <v>0.58050058050058051</v>
      </c>
      <c r="I76" s="9">
        <v>0</v>
      </c>
      <c r="J76" s="9">
        <v>11.970499999999999</v>
      </c>
      <c r="K76" s="9">
        <v>4.3099999999999999E-2</v>
      </c>
      <c r="L76" s="4">
        <f t="shared" si="2"/>
        <v>100.83140058050057</v>
      </c>
    </row>
    <row r="77" spans="1:12" x14ac:dyDescent="0.2">
      <c r="A77" s="7">
        <v>76</v>
      </c>
      <c r="B77" s="9">
        <v>4.7595999999999998</v>
      </c>
      <c r="C77" s="9">
        <v>0.13059999999999999</v>
      </c>
      <c r="D77" s="9">
        <v>29.305299999999999</v>
      </c>
      <c r="E77" s="9">
        <v>53.583199999999998</v>
      </c>
      <c r="F77" s="9">
        <v>0.21870000000000001</v>
      </c>
      <c r="G77" s="10" t="s">
        <v>23</v>
      </c>
      <c r="H77" s="9">
        <v>0.77976077976077973</v>
      </c>
      <c r="I77" s="9">
        <v>0</v>
      </c>
      <c r="J77" s="9">
        <v>12.214399999999999</v>
      </c>
      <c r="K77" s="9">
        <v>0.10440000000000001</v>
      </c>
      <c r="L77" s="4">
        <f t="shared" si="2"/>
        <v>101.09596077976076</v>
      </c>
    </row>
    <row r="78" spans="1:12" x14ac:dyDescent="0.2">
      <c r="A78" s="7">
        <v>77</v>
      </c>
      <c r="B78" s="9">
        <v>5.7435</v>
      </c>
      <c r="C78" s="9">
        <v>0.1056</v>
      </c>
      <c r="D78" s="9">
        <v>26.811199999999999</v>
      </c>
      <c r="E78" s="9">
        <v>56.621699999999997</v>
      </c>
      <c r="F78" s="9">
        <v>0.5615</v>
      </c>
      <c r="G78" s="10" t="s">
        <v>23</v>
      </c>
      <c r="H78" s="9">
        <v>0.45855045855045851</v>
      </c>
      <c r="I78" s="9">
        <v>0</v>
      </c>
      <c r="J78" s="9">
        <v>9.7598000000000003</v>
      </c>
      <c r="K78" s="9">
        <v>6.6299999999999998E-2</v>
      </c>
      <c r="L78" s="4">
        <f t="shared" si="2"/>
        <v>100.12815045855045</v>
      </c>
    </row>
    <row r="79" spans="1:12" x14ac:dyDescent="0.2">
      <c r="A79" s="7">
        <v>78</v>
      </c>
      <c r="B79" s="9">
        <v>5.5548999999999999</v>
      </c>
      <c r="C79" s="9">
        <v>7.0400000000000004E-2</v>
      </c>
      <c r="D79" s="9">
        <v>26.891300000000001</v>
      </c>
      <c r="E79" s="9">
        <v>56.235999999999997</v>
      </c>
      <c r="F79" s="9">
        <v>0.53520000000000001</v>
      </c>
      <c r="G79" s="10" t="s">
        <v>23</v>
      </c>
      <c r="H79" s="9">
        <v>0.46818046818046816</v>
      </c>
      <c r="I79" s="9">
        <v>2.87E-2</v>
      </c>
      <c r="J79" s="9">
        <v>10.0837</v>
      </c>
      <c r="K79" s="9">
        <v>4.0500000000000001E-2</v>
      </c>
      <c r="L79" s="4">
        <f t="shared" si="2"/>
        <v>99.90888046818047</v>
      </c>
    </row>
    <row r="80" spans="1:12" x14ac:dyDescent="0.2">
      <c r="A80" s="7">
        <v>79</v>
      </c>
      <c r="B80" s="9">
        <v>4.9431000000000003</v>
      </c>
      <c r="C80" s="9">
        <v>0.1208</v>
      </c>
      <c r="D80" s="9">
        <v>27.4757</v>
      </c>
      <c r="E80" s="9">
        <v>54.850200000000001</v>
      </c>
      <c r="F80" s="9">
        <v>0.42099999999999999</v>
      </c>
      <c r="G80" s="10" t="s">
        <v>23</v>
      </c>
      <c r="H80" s="9">
        <v>0.70389070389070385</v>
      </c>
      <c r="I80" s="9">
        <v>9.3299999999999994E-2</v>
      </c>
      <c r="J80" s="9">
        <v>10.9863</v>
      </c>
      <c r="K80" s="9">
        <v>8.14E-2</v>
      </c>
      <c r="L80" s="4">
        <f t="shared" si="2"/>
        <v>99.675690703890723</v>
      </c>
    </row>
    <row r="81" spans="1:12" x14ac:dyDescent="0.2">
      <c r="A81" s="7">
        <v>80</v>
      </c>
      <c r="B81" s="9">
        <v>5.3232999999999997</v>
      </c>
      <c r="C81" s="9">
        <v>9.06E-2</v>
      </c>
      <c r="D81" s="9">
        <v>27.708400000000001</v>
      </c>
      <c r="E81" s="9">
        <v>55.383000000000003</v>
      </c>
      <c r="F81" s="9">
        <v>0.39810000000000001</v>
      </c>
      <c r="G81" s="10" t="s">
        <v>23</v>
      </c>
      <c r="H81" s="9">
        <v>0.83826083826083819</v>
      </c>
      <c r="I81" s="9">
        <v>3.5799999999999998E-2</v>
      </c>
      <c r="J81" s="9">
        <v>10.4693</v>
      </c>
      <c r="K81" s="9">
        <v>7.1400000000000005E-2</v>
      </c>
      <c r="L81" s="4">
        <f t="shared" si="2"/>
        <v>100.31816083826084</v>
      </c>
    </row>
    <row r="82" spans="1:12" x14ac:dyDescent="0.2">
      <c r="A82" s="7">
        <v>81</v>
      </c>
      <c r="B82" s="9">
        <v>5.0750000000000002</v>
      </c>
      <c r="C82" s="9">
        <v>7.0300000000000001E-2</v>
      </c>
      <c r="D82" s="9">
        <v>28.201699999999999</v>
      </c>
      <c r="E82" s="9">
        <v>54.5214</v>
      </c>
      <c r="F82" s="9">
        <v>0.33850000000000002</v>
      </c>
      <c r="G82" s="10" t="s">
        <v>23</v>
      </c>
      <c r="H82" s="9">
        <v>0.62397062397062397</v>
      </c>
      <c r="I82" s="9">
        <v>2.1399999999999999E-2</v>
      </c>
      <c r="J82" s="9">
        <v>11.5946</v>
      </c>
      <c r="K82" s="9">
        <v>3.7900000000000003E-2</v>
      </c>
      <c r="L82" s="4">
        <f t="shared" si="2"/>
        <v>100.48477062397062</v>
      </c>
    </row>
    <row r="83" spans="1:12" x14ac:dyDescent="0.2">
      <c r="A83" s="7">
        <v>82</v>
      </c>
      <c r="B83" s="9">
        <v>4.9817999999999998</v>
      </c>
      <c r="C83" s="9">
        <v>0.1055</v>
      </c>
      <c r="D83" s="9">
        <v>28.217600000000001</v>
      </c>
      <c r="E83" s="9">
        <v>54.953800000000001</v>
      </c>
      <c r="F83" s="9">
        <v>0.41710000000000003</v>
      </c>
      <c r="G83" s="10" t="s">
        <v>23</v>
      </c>
      <c r="H83" s="9">
        <v>0.65484065484065479</v>
      </c>
      <c r="I83" s="9">
        <v>0</v>
      </c>
      <c r="J83" s="9">
        <v>11.1409</v>
      </c>
      <c r="K83" s="9">
        <v>9.4999999999999998E-3</v>
      </c>
      <c r="L83" s="4">
        <f t="shared" si="2"/>
        <v>100.48104065484067</v>
      </c>
    </row>
    <row r="84" spans="1:12" x14ac:dyDescent="0.2">
      <c r="A84" s="7">
        <v>83</v>
      </c>
      <c r="B84" s="9">
        <v>4.8098999999999998</v>
      </c>
      <c r="C84" s="9">
        <v>0.17519999999999999</v>
      </c>
      <c r="D84" s="9">
        <v>28.497699999999998</v>
      </c>
      <c r="E84" s="9">
        <v>54.330599999999997</v>
      </c>
      <c r="F84" s="9">
        <v>0.4042</v>
      </c>
      <c r="G84" s="10" t="s">
        <v>23</v>
      </c>
      <c r="H84" s="9">
        <v>0.62334062334062335</v>
      </c>
      <c r="I84" s="9">
        <v>1.43E-2</v>
      </c>
      <c r="J84" s="9">
        <v>11.6046</v>
      </c>
      <c r="K84" s="9">
        <v>5.5800000000000002E-2</v>
      </c>
      <c r="L84" s="4">
        <f t="shared" si="2"/>
        <v>100.51564062334064</v>
      </c>
    </row>
    <row r="85" spans="1:12" x14ac:dyDescent="0.2">
      <c r="A85" s="7">
        <v>84</v>
      </c>
      <c r="B85" s="9">
        <v>4.3898000000000001</v>
      </c>
      <c r="C85" s="9">
        <v>0.121</v>
      </c>
      <c r="D85" s="9">
        <v>29.122699999999998</v>
      </c>
      <c r="E85" s="9">
        <v>53.098300000000002</v>
      </c>
      <c r="F85" s="9">
        <v>0.25509999999999999</v>
      </c>
      <c r="G85" s="10" t="s">
        <v>23</v>
      </c>
      <c r="H85" s="9">
        <v>0.68733068733068736</v>
      </c>
      <c r="I85" s="9">
        <v>0</v>
      </c>
      <c r="J85" s="9">
        <v>12.712899999999999</v>
      </c>
      <c r="K85" s="9">
        <v>2.2200000000000001E-2</v>
      </c>
      <c r="L85" s="4">
        <f t="shared" si="2"/>
        <v>100.40933068733068</v>
      </c>
    </row>
    <row r="86" spans="1:12" x14ac:dyDescent="0.2">
      <c r="A86" s="7">
        <v>85</v>
      </c>
      <c r="B86" s="9">
        <v>4.3390000000000004</v>
      </c>
      <c r="C86" s="9">
        <v>0.01</v>
      </c>
      <c r="D86" s="9">
        <v>29.2134</v>
      </c>
      <c r="E86" s="9">
        <v>53.321199999999997</v>
      </c>
      <c r="F86" s="9">
        <v>0.2868</v>
      </c>
      <c r="G86" s="10" t="s">
        <v>23</v>
      </c>
      <c r="H86" s="9">
        <v>0.45846045846045841</v>
      </c>
      <c r="I86" s="9">
        <v>2.86E-2</v>
      </c>
      <c r="J86" s="9">
        <v>12.170299999999999</v>
      </c>
      <c r="K86" s="9">
        <v>2.0799999999999999E-2</v>
      </c>
      <c r="L86" s="4">
        <f t="shared" si="2"/>
        <v>99.848560458460454</v>
      </c>
    </row>
    <row r="87" spans="1:12" x14ac:dyDescent="0.2">
      <c r="A87" s="7">
        <v>86</v>
      </c>
      <c r="B87" s="9">
        <v>4.6516999999999999</v>
      </c>
      <c r="C87" s="9">
        <v>9.5200000000000007E-2</v>
      </c>
      <c r="D87" s="9">
        <v>29.3475</v>
      </c>
      <c r="E87" s="9">
        <v>53.007100000000001</v>
      </c>
      <c r="F87" s="9">
        <v>0.28710000000000002</v>
      </c>
      <c r="G87" s="10" t="s">
        <v>23</v>
      </c>
      <c r="H87" s="9">
        <v>0.63450063450063443</v>
      </c>
      <c r="I87" s="9">
        <v>0</v>
      </c>
      <c r="J87" s="9">
        <v>11.986499999999999</v>
      </c>
      <c r="K87" s="9">
        <v>0</v>
      </c>
      <c r="L87" s="4">
        <f t="shared" si="2"/>
        <v>100.00960063450063</v>
      </c>
    </row>
    <row r="88" spans="1:12" x14ac:dyDescent="0.2">
      <c r="A88" s="7">
        <v>87</v>
      </c>
      <c r="B88" s="9">
        <v>4.2187000000000001</v>
      </c>
      <c r="C88" s="9">
        <v>0.13550000000000001</v>
      </c>
      <c r="D88" s="9">
        <v>29.580100000000002</v>
      </c>
      <c r="E88" s="9">
        <v>53.578099999999999</v>
      </c>
      <c r="F88" s="9">
        <v>0.34289999999999998</v>
      </c>
      <c r="G88" s="10" t="s">
        <v>23</v>
      </c>
      <c r="H88" s="9">
        <v>0.74367074367074371</v>
      </c>
      <c r="I88" s="9">
        <v>7.1999999999999998E-3</v>
      </c>
      <c r="J88" s="9">
        <v>12.314399999999999</v>
      </c>
      <c r="K88" s="9">
        <v>0</v>
      </c>
      <c r="L88" s="4">
        <f t="shared" si="2"/>
        <v>100.92057074367074</v>
      </c>
    </row>
    <row r="89" spans="1:12" x14ac:dyDescent="0.2">
      <c r="A89" s="11" t="s">
        <v>4</v>
      </c>
      <c r="B89" s="12">
        <f>AVERAGE(B3:B88)</f>
        <v>5.0100999999999996</v>
      </c>
      <c r="C89" s="12">
        <f t="shared" ref="C89:K89" si="3">AVERAGE(C3:C88)</f>
        <v>8.861395348837213E-2</v>
      </c>
      <c r="D89" s="12">
        <f t="shared" si="3"/>
        <v>27.719922093023253</v>
      </c>
      <c r="E89" s="12">
        <f t="shared" si="3"/>
        <v>54.789966279069759</v>
      </c>
      <c r="F89" s="12">
        <f t="shared" si="3"/>
        <v>0.3697999999999998</v>
      </c>
      <c r="G89" s="12">
        <f t="shared" si="3"/>
        <v>5.875E-3</v>
      </c>
      <c r="H89" s="12">
        <f t="shared" si="3"/>
        <v>0.72556831451535664</v>
      </c>
      <c r="I89" s="12">
        <f t="shared" si="3"/>
        <v>2.2177906976744186E-2</v>
      </c>
      <c r="J89" s="12">
        <f t="shared" si="3"/>
        <v>11.092917441860466</v>
      </c>
      <c r="K89" s="12">
        <f t="shared" si="3"/>
        <v>6.8313953488372076E-2</v>
      </c>
      <c r="L89" s="12">
        <f t="shared" si="2"/>
        <v>99.893254942422331</v>
      </c>
    </row>
    <row r="90" spans="1:12" x14ac:dyDescent="0.2">
      <c r="A90" s="8" t="s">
        <v>6</v>
      </c>
      <c r="B90" s="4">
        <f t="shared" ref="B90:L90" si="4">B89/$L89*100</f>
        <v>5.0154537489921429</v>
      </c>
      <c r="C90" s="4">
        <f t="shared" si="4"/>
        <v>8.870864558317626E-2</v>
      </c>
      <c r="D90" s="4">
        <f t="shared" si="4"/>
        <v>27.74954335905942</v>
      </c>
      <c r="E90" s="4">
        <f t="shared" si="4"/>
        <v>54.848514357300957</v>
      </c>
      <c r="F90" s="4">
        <f t="shared" si="4"/>
        <v>0.37019516504207373</v>
      </c>
      <c r="G90" s="13">
        <f t="shared" si="4"/>
        <v>5.8812779735591784E-3</v>
      </c>
      <c r="H90" s="4">
        <f t="shared" si="4"/>
        <v>0.72634365046325533</v>
      </c>
      <c r="I90" s="4">
        <f t="shared" si="4"/>
        <v>2.2201606093952345E-2</v>
      </c>
      <c r="J90" s="4">
        <f t="shared" si="4"/>
        <v>11.104771236310535</v>
      </c>
      <c r="K90" s="4">
        <f t="shared" si="4"/>
        <v>6.8386953180920668E-2</v>
      </c>
      <c r="L90" s="4">
        <f t="shared" si="4"/>
        <v>100</v>
      </c>
    </row>
    <row r="91" spans="1:12" x14ac:dyDescent="0.2">
      <c r="A91" s="8"/>
      <c r="B91" s="4">
        <f>B92/SQRT(COUNT(B3:B88))</f>
        <v>6.0014771209578315E-2</v>
      </c>
      <c r="C91" s="4">
        <f t="shared" ref="C91:K91" si="5">C92/SQRT(COUNT(C3:C88))</f>
        <v>4.7678411897753422E-3</v>
      </c>
      <c r="D91" s="4">
        <f t="shared" si="5"/>
        <v>0.11646786724068055</v>
      </c>
      <c r="E91" s="4">
        <f t="shared" si="5"/>
        <v>0.17131742570193917</v>
      </c>
      <c r="F91" s="4">
        <f t="shared" si="5"/>
        <v>1.1686091678319643E-2</v>
      </c>
      <c r="G91" s="4">
        <f t="shared" si="5"/>
        <v>2.0991282204082451E-3</v>
      </c>
      <c r="H91" s="4">
        <f t="shared" si="5"/>
        <v>1.4429970131322484E-2</v>
      </c>
      <c r="I91" s="4">
        <f t="shared" si="5"/>
        <v>2.8702137468428674E-3</v>
      </c>
      <c r="J91" s="4">
        <f t="shared" si="5"/>
        <v>0.11984260079923664</v>
      </c>
      <c r="K91" s="4">
        <f t="shared" si="5"/>
        <v>5.2774670485117954E-3</v>
      </c>
    </row>
    <row r="92" spans="1:12" ht="12" thickBot="1" x14ac:dyDescent="0.25">
      <c r="A92" s="14" t="s">
        <v>5</v>
      </c>
      <c r="B92" s="15">
        <f>_xlfn.STDEV.S(B3:B88)</f>
        <v>0.55655409229208852</v>
      </c>
      <c r="C92" s="15">
        <f t="shared" ref="C92:K92" si="6">_xlfn.STDEV.S(C3:C88)</f>
        <v>4.4215140241086859E-2</v>
      </c>
      <c r="D92" s="15">
        <f t="shared" si="6"/>
        <v>1.0800785677741134</v>
      </c>
      <c r="E92" s="15">
        <f t="shared" si="6"/>
        <v>1.5887324475902143</v>
      </c>
      <c r="F92" s="15">
        <f t="shared" si="6"/>
        <v>0.10837235592812347</v>
      </c>
      <c r="G92" s="15">
        <f t="shared" si="6"/>
        <v>1.110754248247559E-2</v>
      </c>
      <c r="H92" s="15">
        <f t="shared" si="6"/>
        <v>0.13381803789928276</v>
      </c>
      <c r="I92" s="15">
        <f t="shared" si="6"/>
        <v>2.6617267288748039E-2</v>
      </c>
      <c r="J92" s="15">
        <f t="shared" si="6"/>
        <v>1.1113745593201092</v>
      </c>
      <c r="K92" s="15">
        <f t="shared" si="6"/>
        <v>4.8941216030448105E-2</v>
      </c>
      <c r="L92" s="15">
        <f t="shared" ref="L92" si="7">_xlfn.STDEV.S(L3:L30)</f>
        <v>0.62406846019790496</v>
      </c>
    </row>
    <row r="93" spans="1:12" ht="34.5" customHeight="1" thickBot="1" x14ac:dyDescent="0.25">
      <c r="A93" s="2" t="s">
        <v>8</v>
      </c>
      <c r="B93" s="6" t="s">
        <v>15</v>
      </c>
      <c r="C93" s="6" t="s">
        <v>0</v>
      </c>
      <c r="D93" s="6" t="s">
        <v>16</v>
      </c>
      <c r="E93" s="6" t="s">
        <v>17</v>
      </c>
      <c r="F93" s="6" t="s">
        <v>18</v>
      </c>
      <c r="G93" s="6" t="s">
        <v>1</v>
      </c>
      <c r="H93" s="6" t="s">
        <v>14</v>
      </c>
      <c r="I93" s="6" t="s">
        <v>19</v>
      </c>
      <c r="J93" s="6" t="s">
        <v>2</v>
      </c>
      <c r="K93" s="6" t="s">
        <v>20</v>
      </c>
      <c r="L93" s="16" t="s">
        <v>3</v>
      </c>
    </row>
    <row r="94" spans="1:12" x14ac:dyDescent="0.2">
      <c r="A94" s="7">
        <v>1</v>
      </c>
      <c r="B94" s="4">
        <v>5.6612999999999998</v>
      </c>
      <c r="C94" s="4">
        <v>0.63200000000000001</v>
      </c>
      <c r="D94" s="4">
        <v>20.955100000000002</v>
      </c>
      <c r="E94" s="4">
        <v>59.951900000000002</v>
      </c>
      <c r="F94" s="4">
        <v>1.3392999999999999</v>
      </c>
      <c r="G94" s="4">
        <v>4.2700000000000002E-2</v>
      </c>
      <c r="H94" s="4">
        <v>2.60474104</v>
      </c>
      <c r="I94" s="4">
        <v>0.15870000000000001</v>
      </c>
      <c r="J94" s="4">
        <v>6.8029000000000002</v>
      </c>
      <c r="K94" s="8">
        <v>0.56510000000000005</v>
      </c>
      <c r="L94" s="4">
        <f t="shared" ref="L94:L104" si="8">SUM(B94:K94)</f>
        <v>98.713741039999974</v>
      </c>
    </row>
    <row r="95" spans="1:12" x14ac:dyDescent="0.2">
      <c r="A95" s="7">
        <v>2</v>
      </c>
      <c r="B95" s="4">
        <v>5.4969999999999999</v>
      </c>
      <c r="C95" s="4">
        <v>0.3095</v>
      </c>
      <c r="D95" s="4">
        <v>21.388200000000001</v>
      </c>
      <c r="E95" s="4">
        <v>60.021599999999999</v>
      </c>
      <c r="F95" s="4">
        <v>1.2183999999999999</v>
      </c>
      <c r="G95" s="4">
        <v>1.26E-2</v>
      </c>
      <c r="H95" s="4">
        <v>1.8822916199999999</v>
      </c>
      <c r="I95" s="4">
        <v>0.186</v>
      </c>
      <c r="J95" s="4">
        <v>7.5532000000000004</v>
      </c>
      <c r="K95" s="8">
        <v>0.38750000000000001</v>
      </c>
      <c r="L95" s="4">
        <f t="shared" si="8"/>
        <v>98.45629162000003</v>
      </c>
    </row>
    <row r="96" spans="1:12" ht="34.5" customHeight="1" x14ac:dyDescent="0.2">
      <c r="A96" s="7">
        <v>3</v>
      </c>
      <c r="B96" s="4">
        <v>5.7981999999999996</v>
      </c>
      <c r="C96" s="4">
        <v>0.29110000000000003</v>
      </c>
      <c r="D96" s="4">
        <v>21.497199999999999</v>
      </c>
      <c r="E96" s="4">
        <v>59.463700000000003</v>
      </c>
      <c r="F96" s="4">
        <v>1.0474000000000001</v>
      </c>
      <c r="G96" s="4">
        <v>3.15E-2</v>
      </c>
      <c r="H96" s="4">
        <v>2.8015273000000005</v>
      </c>
      <c r="I96" s="4">
        <v>0.1968</v>
      </c>
      <c r="J96" s="4">
        <v>7.4798</v>
      </c>
      <c r="K96" s="8">
        <v>0.5373</v>
      </c>
      <c r="L96" s="4">
        <f t="shared" si="8"/>
        <v>99.144527299999993</v>
      </c>
    </row>
    <row r="97" spans="1:12" x14ac:dyDescent="0.2">
      <c r="A97" s="7">
        <v>4</v>
      </c>
      <c r="B97" s="4">
        <v>5.2771999999999997</v>
      </c>
      <c r="C97" s="4">
        <v>0.14099999999999999</v>
      </c>
      <c r="D97" s="4">
        <v>26.459599999999998</v>
      </c>
      <c r="E97" s="4">
        <v>55.215200000000003</v>
      </c>
      <c r="F97" s="4">
        <v>0.35570000000000002</v>
      </c>
      <c r="G97" s="4">
        <v>3.3000000000000002E-2</v>
      </c>
      <c r="H97" s="4">
        <v>1.0683325400000001</v>
      </c>
      <c r="I97" s="4">
        <v>2.58E-2</v>
      </c>
      <c r="J97" s="4">
        <v>10.6297</v>
      </c>
      <c r="K97" s="8">
        <v>0.10199999999999999</v>
      </c>
      <c r="L97" s="4">
        <f t="shared" si="8"/>
        <v>99.307532540000011</v>
      </c>
    </row>
    <row r="98" spans="1:12" x14ac:dyDescent="0.2">
      <c r="A98" s="7">
        <v>5</v>
      </c>
      <c r="B98" s="4">
        <v>5.0839999999999996</v>
      </c>
      <c r="C98" s="4">
        <v>0.13769999999999999</v>
      </c>
      <c r="D98" s="4">
        <v>26.285599999999999</v>
      </c>
      <c r="E98" s="4">
        <v>55.252099999999999</v>
      </c>
      <c r="F98" s="4">
        <v>0.37040000000000001</v>
      </c>
      <c r="G98" s="4">
        <v>9.4999999999999998E-3</v>
      </c>
      <c r="H98" s="4">
        <v>1.2226482400000001</v>
      </c>
      <c r="I98" s="4">
        <v>3.3399999999999999E-2</v>
      </c>
      <c r="J98" s="4">
        <v>10.87</v>
      </c>
      <c r="K98" s="8">
        <v>9.0499999999999997E-2</v>
      </c>
      <c r="L98" s="4">
        <f t="shared" si="8"/>
        <v>99.355848240000014</v>
      </c>
    </row>
    <row r="99" spans="1:12" x14ac:dyDescent="0.2">
      <c r="A99" s="7">
        <v>6</v>
      </c>
      <c r="B99" s="4">
        <v>5.2462999999999997</v>
      </c>
      <c r="C99" s="4">
        <v>0.13780000000000001</v>
      </c>
      <c r="D99" s="4">
        <v>26.4727</v>
      </c>
      <c r="E99" s="4">
        <v>54.982500000000002</v>
      </c>
      <c r="F99" s="4">
        <v>0.35780000000000001</v>
      </c>
      <c r="G99" s="4">
        <v>0</v>
      </c>
      <c r="H99" s="4">
        <v>1.1341979</v>
      </c>
      <c r="I99" s="4">
        <v>5.4999999999999997E-3</v>
      </c>
      <c r="J99" s="4">
        <v>10.892799999999999</v>
      </c>
      <c r="K99" s="8">
        <v>8.9700000000000002E-2</v>
      </c>
      <c r="L99" s="4">
        <f t="shared" si="8"/>
        <v>99.319297899999995</v>
      </c>
    </row>
    <row r="100" spans="1:12" x14ac:dyDescent="0.2">
      <c r="A100" s="7">
        <v>7</v>
      </c>
      <c r="B100" s="4">
        <v>5.3986999999999998</v>
      </c>
      <c r="C100" s="4">
        <v>0.20380000000000001</v>
      </c>
      <c r="D100" s="4">
        <v>24.801500000000001</v>
      </c>
      <c r="E100" s="4">
        <v>58.191800000000001</v>
      </c>
      <c r="F100" s="4">
        <v>0.53410000000000002</v>
      </c>
      <c r="G100" s="4">
        <v>0</v>
      </c>
      <c r="H100" s="4">
        <v>1.4450788000000001</v>
      </c>
      <c r="I100" s="4">
        <v>6.8400000000000002E-2</v>
      </c>
      <c r="J100" s="4">
        <v>9.7451000000000008</v>
      </c>
      <c r="K100" s="8">
        <v>0.12889999999999999</v>
      </c>
      <c r="L100" s="4">
        <f t="shared" si="8"/>
        <v>100.5173788</v>
      </c>
    </row>
    <row r="101" spans="1:12" x14ac:dyDescent="0.2">
      <c r="A101" s="7">
        <v>8</v>
      </c>
      <c r="B101" s="4">
        <v>5.7659000000000002</v>
      </c>
      <c r="C101" s="4">
        <v>0.18010000000000001</v>
      </c>
      <c r="D101" s="4">
        <v>24.401599999999998</v>
      </c>
      <c r="E101" s="4">
        <v>58.1447</v>
      </c>
      <c r="F101" s="4">
        <v>0.65759999999999996</v>
      </c>
      <c r="G101" s="4">
        <v>0</v>
      </c>
      <c r="H101" s="4">
        <v>1.2526115799999999</v>
      </c>
      <c r="I101" s="4">
        <v>9.0999999999999998E-2</v>
      </c>
      <c r="J101" s="4">
        <v>9.1252999999999993</v>
      </c>
      <c r="K101" s="8">
        <v>0.1845</v>
      </c>
      <c r="L101" s="4">
        <f t="shared" si="8"/>
        <v>99.803311579999999</v>
      </c>
    </row>
    <row r="102" spans="1:12" x14ac:dyDescent="0.2">
      <c r="A102" s="7">
        <v>9</v>
      </c>
      <c r="B102" s="4">
        <v>5.5357000000000003</v>
      </c>
      <c r="C102" s="4">
        <v>0.14349999999999999</v>
      </c>
      <c r="D102" s="4">
        <v>25.5063</v>
      </c>
      <c r="E102" s="4">
        <v>56.063600000000001</v>
      </c>
      <c r="F102" s="4">
        <v>0.51580000000000004</v>
      </c>
      <c r="G102" s="4">
        <v>0</v>
      </c>
      <c r="H102" s="4">
        <v>1.3425016000000001</v>
      </c>
      <c r="I102" s="4">
        <v>4.2599999999999999E-2</v>
      </c>
      <c r="J102" s="4">
        <v>10.049899999999999</v>
      </c>
      <c r="K102" s="8">
        <v>0.15290000000000001</v>
      </c>
      <c r="L102" s="4">
        <f t="shared" si="8"/>
        <v>99.352801599999992</v>
      </c>
    </row>
    <row r="103" spans="1:12" x14ac:dyDescent="0.2">
      <c r="A103" s="7">
        <v>10</v>
      </c>
      <c r="B103" s="4">
        <v>5.7870999999999997</v>
      </c>
      <c r="C103" s="4">
        <v>9.8000000000000004E-2</v>
      </c>
      <c r="D103" s="4">
        <v>25.6646</v>
      </c>
      <c r="E103" s="4">
        <v>57.4833</v>
      </c>
      <c r="F103" s="4">
        <v>0.41039999999999999</v>
      </c>
      <c r="G103" s="4">
        <v>2.6800000000000001E-2</v>
      </c>
      <c r="H103" s="4">
        <v>0.69581534</v>
      </c>
      <c r="I103" s="4">
        <v>5.5999999999999999E-3</v>
      </c>
      <c r="J103" s="4">
        <v>9.7116000000000007</v>
      </c>
      <c r="K103" s="8">
        <v>5.9200000000000003E-2</v>
      </c>
      <c r="L103" s="4">
        <f t="shared" si="8"/>
        <v>99.942415339999997</v>
      </c>
    </row>
    <row r="104" spans="1:12" x14ac:dyDescent="0.2">
      <c r="A104" s="7">
        <v>11</v>
      </c>
      <c r="B104" s="4">
        <v>5.6620999999999997</v>
      </c>
      <c r="C104" s="4">
        <v>9.8000000000000004E-2</v>
      </c>
      <c r="D104" s="4">
        <v>25.496200000000002</v>
      </c>
      <c r="E104" s="4">
        <v>57.4009</v>
      </c>
      <c r="F104" s="4">
        <v>0.45</v>
      </c>
      <c r="G104" s="4">
        <v>2.52E-2</v>
      </c>
      <c r="H104" s="4">
        <v>0.7255087400000001</v>
      </c>
      <c r="I104" s="4">
        <v>3.7199999999999997E-2</v>
      </c>
      <c r="J104" s="4">
        <v>9.5227000000000004</v>
      </c>
      <c r="K104" s="8">
        <v>8.14E-2</v>
      </c>
      <c r="L104" s="4">
        <f t="shared" si="8"/>
        <v>99.49920874</v>
      </c>
    </row>
    <row r="105" spans="1:12" x14ac:dyDescent="0.2">
      <c r="A105" s="17" t="s">
        <v>4</v>
      </c>
      <c r="B105" s="12">
        <f>AVERAGE(B94:B104)</f>
        <v>5.5194090909090914</v>
      </c>
      <c r="C105" s="12">
        <f t="shared" ref="C105:K105" si="9">AVERAGE(C94:C104)</f>
        <v>0.21568181818181814</v>
      </c>
      <c r="D105" s="12">
        <f t="shared" si="9"/>
        <v>24.448054545454546</v>
      </c>
      <c r="E105" s="12">
        <f t="shared" si="9"/>
        <v>57.470118181818179</v>
      </c>
      <c r="F105" s="12">
        <f t="shared" si="9"/>
        <v>0.65971818181818198</v>
      </c>
      <c r="G105" s="12">
        <f t="shared" si="9"/>
        <v>1.6481818181818181E-2</v>
      </c>
      <c r="H105" s="12">
        <f t="shared" si="9"/>
        <v>1.4704777</v>
      </c>
      <c r="I105" s="12">
        <f t="shared" si="9"/>
        <v>7.7363636363636357E-2</v>
      </c>
      <c r="J105" s="12">
        <f t="shared" si="9"/>
        <v>9.3075454545454548</v>
      </c>
      <c r="K105" s="12">
        <f t="shared" si="9"/>
        <v>0.21627272727272728</v>
      </c>
      <c r="L105" s="18">
        <f>SUM(B105:K105)</f>
        <v>99.401123154545445</v>
      </c>
    </row>
    <row r="106" spans="1:12" x14ac:dyDescent="0.2">
      <c r="A106" s="3" t="s">
        <v>6</v>
      </c>
      <c r="B106" s="4">
        <f t="shared" ref="B106:K106" si="10">B105/$L105*100</f>
        <v>5.5526627021383899</v>
      </c>
      <c r="C106" s="4">
        <f t="shared" si="10"/>
        <v>0.21698126875939164</v>
      </c>
      <c r="D106" s="4">
        <f t="shared" si="10"/>
        <v>24.595350404083014</v>
      </c>
      <c r="E106" s="4">
        <f t="shared" si="10"/>
        <v>57.816367016764602</v>
      </c>
      <c r="F106" s="4">
        <f t="shared" si="10"/>
        <v>0.66369288483036037</v>
      </c>
      <c r="G106" s="4">
        <f t="shared" si="10"/>
        <v>1.6581118662203461E-2</v>
      </c>
      <c r="H106" s="4">
        <f t="shared" si="10"/>
        <v>1.4793371074024504</v>
      </c>
      <c r="I106" s="4">
        <f t="shared" si="10"/>
        <v>7.7829740659322369E-2</v>
      </c>
      <c r="J106" s="4">
        <f t="shared" si="10"/>
        <v>9.3636220187114017</v>
      </c>
      <c r="K106" s="4">
        <f t="shared" si="10"/>
        <v>0.21757573798886951</v>
      </c>
      <c r="L106" s="19">
        <f>SUM(B106:K106)</f>
        <v>99.999999999999986</v>
      </c>
    </row>
    <row r="107" spans="1:12" ht="12" thickBot="1" x14ac:dyDescent="0.25">
      <c r="A107" s="20" t="s">
        <v>5</v>
      </c>
      <c r="B107" s="15">
        <f>_xlfn.STDEV.S(B94:B104)</f>
        <v>0.24265354501653369</v>
      </c>
      <c r="C107" s="15">
        <f t="shared" ref="C107:L107" si="11">_xlfn.STDEV.S(C94:C104)</f>
        <v>0.15487097092858831</v>
      </c>
      <c r="D107" s="15">
        <f t="shared" si="11"/>
        <v>2.1358515483823468</v>
      </c>
      <c r="E107" s="15">
        <f t="shared" si="11"/>
        <v>1.891965047149752</v>
      </c>
      <c r="F107" s="15">
        <f t="shared" si="11"/>
        <v>0.36526412311690759</v>
      </c>
      <c r="G107" s="15">
        <f>_xlfn.STDEV.S(G94:G104)</f>
        <v>1.5870338256119072E-2</v>
      </c>
      <c r="H107" s="15">
        <f t="shared" si="11"/>
        <v>0.69163794701980974</v>
      </c>
      <c r="I107" s="15">
        <f t="shared" si="11"/>
        <v>7.1187390354293389E-2</v>
      </c>
      <c r="J107" s="15">
        <f t="shared" si="11"/>
        <v>1.427561848301957</v>
      </c>
      <c r="K107" s="14">
        <f t="shared" si="11"/>
        <v>0.18827573975905176</v>
      </c>
      <c r="L107" s="15">
        <f t="shared" si="11"/>
        <v>0.56225277289298226</v>
      </c>
    </row>
    <row r="108" spans="1:12" ht="34.799999999999997" thickBot="1" x14ac:dyDescent="0.25">
      <c r="A108" s="2" t="s">
        <v>9</v>
      </c>
      <c r="B108" s="6" t="s">
        <v>15</v>
      </c>
      <c r="C108" s="6" t="s">
        <v>0</v>
      </c>
      <c r="D108" s="6" t="s">
        <v>16</v>
      </c>
      <c r="E108" s="6" t="s">
        <v>17</v>
      </c>
      <c r="F108" s="6" t="s">
        <v>18</v>
      </c>
      <c r="G108" s="6" t="s">
        <v>1</v>
      </c>
      <c r="H108" s="6" t="s">
        <v>14</v>
      </c>
      <c r="I108" s="6" t="s">
        <v>19</v>
      </c>
      <c r="J108" s="6" t="s">
        <v>2</v>
      </c>
      <c r="K108" s="6" t="s">
        <v>20</v>
      </c>
      <c r="L108" s="16" t="s">
        <v>3</v>
      </c>
    </row>
    <row r="109" spans="1:12" x14ac:dyDescent="0.2">
      <c r="A109" s="7">
        <v>1</v>
      </c>
      <c r="B109" s="4">
        <v>0.14860000000000001</v>
      </c>
      <c r="C109" s="4">
        <v>21.8721</v>
      </c>
      <c r="D109" s="4">
        <v>2.0548999999999999</v>
      </c>
      <c r="E109" s="4">
        <v>53.2029</v>
      </c>
      <c r="F109" s="4">
        <v>5.3999999999999999E-2</v>
      </c>
      <c r="G109" s="4">
        <v>0.43309999999999998</v>
      </c>
      <c r="H109" s="4">
        <v>16.815732340000004</v>
      </c>
      <c r="I109" s="4">
        <v>5.67E-2</v>
      </c>
      <c r="J109" s="4">
        <v>5.5898000000000003</v>
      </c>
      <c r="K109" s="8">
        <v>0.65920000000000001</v>
      </c>
      <c r="L109" s="4">
        <f>SUM(B109:K109)</f>
        <v>100.88703233999999</v>
      </c>
    </row>
    <row r="110" spans="1:12" x14ac:dyDescent="0.2">
      <c r="A110" s="7">
        <v>2</v>
      </c>
      <c r="B110" s="4">
        <v>4.65E-2</v>
      </c>
      <c r="C110" s="4">
        <v>18.8369</v>
      </c>
      <c r="D110" s="4">
        <v>2.6313</v>
      </c>
      <c r="E110" s="4">
        <v>52.029699999999998</v>
      </c>
      <c r="F110" s="4">
        <v>9.6799999999999997E-2</v>
      </c>
      <c r="G110" s="4">
        <v>0.3518</v>
      </c>
      <c r="H110" s="4">
        <v>13.301653420000001</v>
      </c>
      <c r="I110" s="4">
        <v>2.8899999999999999E-2</v>
      </c>
      <c r="J110" s="4">
        <v>11.093999999999999</v>
      </c>
      <c r="K110" s="8">
        <v>0.74070000000000003</v>
      </c>
      <c r="L110" s="4">
        <f t="shared" ref="L110:L127" si="12">SUM(B110:K110)</f>
        <v>99.158253419999994</v>
      </c>
    </row>
    <row r="111" spans="1:12" x14ac:dyDescent="0.2">
      <c r="A111" s="7">
        <v>3</v>
      </c>
      <c r="B111" s="4">
        <v>0.26800000000000002</v>
      </c>
      <c r="C111" s="4">
        <v>16.591100000000001</v>
      </c>
      <c r="D111" s="4">
        <v>3.9371999999999998</v>
      </c>
      <c r="E111" s="4">
        <v>55.509700000000002</v>
      </c>
      <c r="F111" s="4">
        <v>0.33139999999999997</v>
      </c>
      <c r="G111" s="4">
        <v>0.4405</v>
      </c>
      <c r="H111" s="4">
        <v>14.242484300000001</v>
      </c>
      <c r="I111" s="4">
        <v>8.7300000000000003E-2</v>
      </c>
      <c r="J111" s="4">
        <v>7.3150000000000004</v>
      </c>
      <c r="K111" s="8">
        <v>0.80510000000000004</v>
      </c>
      <c r="L111" s="4">
        <f t="shared" si="12"/>
        <v>99.527784300000008</v>
      </c>
    </row>
    <row r="112" spans="1:12" x14ac:dyDescent="0.2">
      <c r="A112" s="7">
        <v>4</v>
      </c>
      <c r="B112" s="4">
        <v>0.2455</v>
      </c>
      <c r="C112" s="4">
        <v>21.1174</v>
      </c>
      <c r="D112" s="4">
        <v>2.4613</v>
      </c>
      <c r="E112" s="4">
        <v>52.492199999999997</v>
      </c>
      <c r="F112" s="4">
        <v>0.13189999999999999</v>
      </c>
      <c r="G112" s="4">
        <v>0.46289999999999998</v>
      </c>
      <c r="H112" s="4">
        <v>14.798470720000001</v>
      </c>
      <c r="I112" s="4">
        <v>7.0999999999999994E-2</v>
      </c>
      <c r="J112" s="4">
        <v>7.2625000000000002</v>
      </c>
      <c r="K112" s="8">
        <v>0.70189999999999997</v>
      </c>
      <c r="L112" s="4">
        <f t="shared" si="12"/>
        <v>99.745070720000001</v>
      </c>
    </row>
    <row r="113" spans="1:12" x14ac:dyDescent="0.2">
      <c r="A113" s="7">
        <v>5</v>
      </c>
      <c r="B113" s="4">
        <v>0.28539999999999999</v>
      </c>
      <c r="C113" s="4">
        <v>18.395499999999998</v>
      </c>
      <c r="D113" s="4">
        <v>3.4224000000000001</v>
      </c>
      <c r="E113" s="4">
        <v>55.2941</v>
      </c>
      <c r="F113" s="4">
        <v>0.7419</v>
      </c>
      <c r="G113" s="4">
        <v>0.35749999999999998</v>
      </c>
      <c r="H113" s="4">
        <v>14.40138898</v>
      </c>
      <c r="I113" s="4">
        <v>0.1154</v>
      </c>
      <c r="J113" s="4">
        <v>4.9874999999999998</v>
      </c>
      <c r="K113" s="8">
        <v>0.59730000000000005</v>
      </c>
      <c r="L113" s="4">
        <f t="shared" si="12"/>
        <v>98.59838898000001</v>
      </c>
    </row>
    <row r="114" spans="1:12" x14ac:dyDescent="0.2">
      <c r="A114" s="7">
        <v>6</v>
      </c>
      <c r="B114" s="4">
        <v>0.48970000000000002</v>
      </c>
      <c r="C114" s="4">
        <v>18.913699999999999</v>
      </c>
      <c r="D114" s="4">
        <v>3.4156</v>
      </c>
      <c r="E114" s="4">
        <v>53.439700000000002</v>
      </c>
      <c r="F114" s="4">
        <v>0.30809999999999998</v>
      </c>
      <c r="G114" s="4">
        <v>0.41110000000000002</v>
      </c>
      <c r="H114" s="4">
        <v>16.71090564</v>
      </c>
      <c r="I114" s="4">
        <v>0.1091</v>
      </c>
      <c r="J114" s="4">
        <v>7.1440999999999999</v>
      </c>
      <c r="K114" s="8">
        <v>0.87070000000000003</v>
      </c>
      <c r="L114" s="4">
        <f t="shared" si="12"/>
        <v>101.81270563999999</v>
      </c>
    </row>
    <row r="115" spans="1:12" x14ac:dyDescent="0.2">
      <c r="A115" s="7">
        <v>7</v>
      </c>
      <c r="B115" s="4">
        <v>1.4582999999999999</v>
      </c>
      <c r="C115" s="4">
        <v>20.401199999999999</v>
      </c>
      <c r="D115" s="4">
        <v>3.3161999999999998</v>
      </c>
      <c r="E115" s="4">
        <v>50.610100000000003</v>
      </c>
      <c r="F115" s="4">
        <v>4.7E-2</v>
      </c>
      <c r="G115" s="4">
        <v>0.33579999999999999</v>
      </c>
      <c r="H115" s="4">
        <v>16.526446640000003</v>
      </c>
      <c r="I115" s="4">
        <v>0.1</v>
      </c>
      <c r="J115" s="4">
        <v>7.2643000000000004</v>
      </c>
      <c r="K115" s="8">
        <v>1.0387</v>
      </c>
      <c r="L115" s="4">
        <f t="shared" si="12"/>
        <v>101.09804664000001</v>
      </c>
    </row>
    <row r="116" spans="1:12" x14ac:dyDescent="0.2">
      <c r="A116" s="7">
        <v>8</v>
      </c>
      <c r="B116" s="4">
        <v>0.63049999999999995</v>
      </c>
      <c r="C116" s="4">
        <v>20.0762</v>
      </c>
      <c r="D116" s="4">
        <v>3.7467999999999999</v>
      </c>
      <c r="E116" s="4">
        <v>53.906100000000002</v>
      </c>
      <c r="F116" s="4">
        <v>0.48909999999999998</v>
      </c>
      <c r="G116" s="4">
        <v>0.37369999999999998</v>
      </c>
      <c r="H116" s="4">
        <v>16.465170260000001</v>
      </c>
      <c r="I116" s="4">
        <v>0.1358</v>
      </c>
      <c r="J116" s="4">
        <v>4.8757000000000001</v>
      </c>
      <c r="K116" s="8">
        <v>0.69520000000000004</v>
      </c>
      <c r="L116" s="4">
        <f t="shared" si="12"/>
        <v>101.39427026</v>
      </c>
    </row>
    <row r="117" spans="1:12" x14ac:dyDescent="0.2">
      <c r="A117" s="7">
        <v>9</v>
      </c>
      <c r="B117" s="4">
        <v>0.2276</v>
      </c>
      <c r="C117" s="4">
        <v>20.6585</v>
      </c>
      <c r="D117" s="4">
        <v>2.5825999999999998</v>
      </c>
      <c r="E117" s="4">
        <v>51.736499999999999</v>
      </c>
      <c r="F117" s="4">
        <v>6.3899999999999998E-2</v>
      </c>
      <c r="G117" s="4">
        <v>0.31569999999999998</v>
      </c>
      <c r="H117" s="4">
        <v>15.033948380000002</v>
      </c>
      <c r="I117" s="4">
        <v>2.7300000000000001E-2</v>
      </c>
      <c r="J117" s="4">
        <v>9.0190999999999999</v>
      </c>
      <c r="K117" s="8">
        <v>0.82440000000000002</v>
      </c>
      <c r="L117" s="4">
        <f t="shared" si="12"/>
        <v>100.48954837999999</v>
      </c>
    </row>
    <row r="118" spans="1:12" x14ac:dyDescent="0.2">
      <c r="A118" s="7">
        <v>10</v>
      </c>
      <c r="B118" s="4">
        <v>0.2676</v>
      </c>
      <c r="C118" s="4">
        <v>18.731300000000001</v>
      </c>
      <c r="D118" s="4">
        <v>4.0023</v>
      </c>
      <c r="E118" s="4">
        <v>52.762799999999999</v>
      </c>
      <c r="F118" s="4">
        <v>0.57230000000000003</v>
      </c>
      <c r="G118" s="4">
        <v>0.42270000000000002</v>
      </c>
      <c r="H118" s="4">
        <v>16.32624114</v>
      </c>
      <c r="I118" s="4">
        <v>0.1583</v>
      </c>
      <c r="J118" s="4">
        <v>4.5553999999999997</v>
      </c>
      <c r="K118" s="8">
        <v>0.7611</v>
      </c>
      <c r="L118" s="4">
        <f t="shared" si="12"/>
        <v>98.560041140000024</v>
      </c>
    </row>
    <row r="119" spans="1:12" x14ac:dyDescent="0.2">
      <c r="A119" s="7">
        <v>11</v>
      </c>
      <c r="B119" s="4">
        <v>0.56630000000000003</v>
      </c>
      <c r="C119" s="4">
        <v>18.199000000000002</v>
      </c>
      <c r="D119" s="4">
        <v>3.8893</v>
      </c>
      <c r="E119" s="4">
        <v>52.0852</v>
      </c>
      <c r="F119" s="4">
        <v>0.3296</v>
      </c>
      <c r="G119" s="4">
        <v>0.48080000000000001</v>
      </c>
      <c r="H119" s="4">
        <v>18.191886460000003</v>
      </c>
      <c r="I119" s="4">
        <v>0.14829999999999999</v>
      </c>
      <c r="J119" s="4">
        <v>5.4835000000000003</v>
      </c>
      <c r="K119" s="8">
        <v>0.91069999999999995</v>
      </c>
      <c r="L119" s="4">
        <f t="shared" si="12"/>
        <v>100.28458646000003</v>
      </c>
    </row>
    <row r="120" spans="1:12" x14ac:dyDescent="0.2">
      <c r="A120" s="7">
        <v>12</v>
      </c>
      <c r="B120" s="4">
        <v>0.19389999999999999</v>
      </c>
      <c r="C120" s="4">
        <v>19.318100000000001</v>
      </c>
      <c r="D120" s="4">
        <v>2.5501</v>
      </c>
      <c r="E120" s="4">
        <v>52.002899999999997</v>
      </c>
      <c r="F120" s="4">
        <v>7.6899999999999996E-2</v>
      </c>
      <c r="G120" s="4">
        <v>0.3634</v>
      </c>
      <c r="H120" s="4">
        <v>15.87436158</v>
      </c>
      <c r="I120" s="4">
        <v>2.7099999999999999E-2</v>
      </c>
      <c r="J120" s="4">
        <v>9.3652999999999995</v>
      </c>
      <c r="K120" s="8">
        <v>0.95930000000000004</v>
      </c>
      <c r="L120" s="4">
        <f t="shared" si="12"/>
        <v>100.73136158</v>
      </c>
    </row>
    <row r="121" spans="1:12" x14ac:dyDescent="0.2">
      <c r="A121" s="7">
        <v>13</v>
      </c>
      <c r="B121" s="4">
        <v>0.39789999999999998</v>
      </c>
      <c r="C121" s="4">
        <v>18.052</v>
      </c>
      <c r="D121" s="4">
        <v>4.6741000000000001</v>
      </c>
      <c r="E121" s="4">
        <v>50.927599999999998</v>
      </c>
      <c r="F121" s="4">
        <v>5.3600000000000002E-2</v>
      </c>
      <c r="G121" s="4">
        <v>0.43740000000000001</v>
      </c>
      <c r="H121" s="4">
        <v>13.648796260000001</v>
      </c>
      <c r="I121" s="4">
        <v>9.7799999999999998E-2</v>
      </c>
      <c r="J121" s="4">
        <v>11.123699999999999</v>
      </c>
      <c r="K121" s="8">
        <v>1.1296999999999999</v>
      </c>
      <c r="L121" s="4">
        <f t="shared" si="12"/>
        <v>100.54259626</v>
      </c>
    </row>
    <row r="122" spans="1:12" x14ac:dyDescent="0.2">
      <c r="A122" s="7">
        <v>14</v>
      </c>
      <c r="B122" s="4">
        <v>0.4037</v>
      </c>
      <c r="C122" s="4">
        <v>17.9893</v>
      </c>
      <c r="D122" s="4">
        <v>4.7361000000000004</v>
      </c>
      <c r="E122" s="4">
        <v>50.788699999999999</v>
      </c>
      <c r="F122" s="4">
        <v>4.82E-2</v>
      </c>
      <c r="G122" s="4">
        <v>0.33040000000000003</v>
      </c>
      <c r="H122" s="4">
        <v>13.2500049</v>
      </c>
      <c r="I122" s="4">
        <v>0.1331</v>
      </c>
      <c r="J122" s="4">
        <v>10.871600000000001</v>
      </c>
      <c r="K122" s="8">
        <v>1.0484</v>
      </c>
      <c r="L122" s="4">
        <f t="shared" si="12"/>
        <v>99.599504899999999</v>
      </c>
    </row>
    <row r="123" spans="1:12" x14ac:dyDescent="0.2">
      <c r="A123" s="7">
        <v>15</v>
      </c>
      <c r="B123" s="4">
        <v>0.29139999999999999</v>
      </c>
      <c r="C123" s="4">
        <v>20.032800000000002</v>
      </c>
      <c r="D123" s="4">
        <v>2.8306</v>
      </c>
      <c r="E123" s="4">
        <v>51.783900000000003</v>
      </c>
      <c r="F123" s="4">
        <v>0.21060000000000001</v>
      </c>
      <c r="G123" s="4">
        <v>0.43180000000000002</v>
      </c>
      <c r="H123" s="4">
        <v>15.217957480000003</v>
      </c>
      <c r="I123" s="4">
        <v>7.8200000000000006E-2</v>
      </c>
      <c r="J123" s="4">
        <v>7.6867999999999999</v>
      </c>
      <c r="K123" s="8">
        <v>0.79239999999999999</v>
      </c>
      <c r="L123" s="4">
        <f t="shared" si="12"/>
        <v>99.356457480000017</v>
      </c>
    </row>
    <row r="124" spans="1:12" x14ac:dyDescent="0.2">
      <c r="A124" s="7">
        <v>16</v>
      </c>
      <c r="B124" s="4">
        <v>0.1835</v>
      </c>
      <c r="C124" s="4">
        <v>20.431100000000001</v>
      </c>
      <c r="D124" s="4">
        <v>2.4155000000000002</v>
      </c>
      <c r="E124" s="4">
        <v>50.637900000000002</v>
      </c>
      <c r="F124" s="4">
        <v>5.4399999999999997E-2</v>
      </c>
      <c r="G124" s="4">
        <v>0.47810000000000002</v>
      </c>
      <c r="H124" s="4">
        <v>16.137283140000001</v>
      </c>
      <c r="I124" s="4">
        <v>3.27E-2</v>
      </c>
      <c r="J124" s="4">
        <v>7.1546000000000003</v>
      </c>
      <c r="K124" s="8">
        <v>0.71970000000000001</v>
      </c>
      <c r="L124" s="4">
        <f t="shared" si="12"/>
        <v>98.24478314000001</v>
      </c>
    </row>
    <row r="125" spans="1:12" x14ac:dyDescent="0.2">
      <c r="A125" s="7">
        <v>17</v>
      </c>
      <c r="B125" s="4">
        <v>0.16750000000000001</v>
      </c>
      <c r="C125" s="4">
        <v>20.910799999999998</v>
      </c>
      <c r="D125" s="4">
        <v>2.1737000000000002</v>
      </c>
      <c r="E125" s="4">
        <v>51.086799999999997</v>
      </c>
      <c r="F125" s="4">
        <v>5.6000000000000001E-2</v>
      </c>
      <c r="G125" s="4">
        <v>0.38569999999999999</v>
      </c>
      <c r="H125" s="4">
        <v>16.926047820000001</v>
      </c>
      <c r="I125" s="4">
        <v>2.3599999999999999E-2</v>
      </c>
      <c r="J125" s="4">
        <v>6.0117000000000003</v>
      </c>
      <c r="K125" s="8">
        <v>0.60819999999999996</v>
      </c>
      <c r="L125" s="4">
        <f t="shared" si="12"/>
        <v>98.35004782</v>
      </c>
    </row>
    <row r="126" spans="1:12" x14ac:dyDescent="0.2">
      <c r="A126" s="7">
        <v>18</v>
      </c>
      <c r="B126" s="4">
        <v>0.23569999999999999</v>
      </c>
      <c r="C126" s="4">
        <v>19.730399999999999</v>
      </c>
      <c r="D126" s="4">
        <v>3.2475000000000001</v>
      </c>
      <c r="E126" s="4">
        <v>50.956299999999999</v>
      </c>
      <c r="F126" s="4">
        <v>5.4399999999999997E-2</v>
      </c>
      <c r="G126" s="4">
        <v>0.3422</v>
      </c>
      <c r="H126" s="4">
        <v>14.27820636</v>
      </c>
      <c r="I126" s="4">
        <v>7.0699999999999999E-2</v>
      </c>
      <c r="J126" s="4">
        <v>9.1879000000000008</v>
      </c>
      <c r="K126" s="8">
        <v>0.91359999999999997</v>
      </c>
      <c r="L126" s="4">
        <f t="shared" si="12"/>
        <v>99.016906360000007</v>
      </c>
    </row>
    <row r="127" spans="1:12" ht="12.6" customHeight="1" x14ac:dyDescent="0.2">
      <c r="A127" s="7">
        <v>19</v>
      </c>
      <c r="B127" s="4">
        <v>0.4587</v>
      </c>
      <c r="C127" s="4">
        <v>18.5855</v>
      </c>
      <c r="D127" s="4">
        <v>3.5501999999999998</v>
      </c>
      <c r="E127" s="4">
        <v>50.814100000000003</v>
      </c>
      <c r="F127" s="4">
        <v>0.41710000000000003</v>
      </c>
      <c r="G127" s="4">
        <v>0.35520000000000002</v>
      </c>
      <c r="H127" s="4">
        <v>17.997259720000002</v>
      </c>
      <c r="I127" s="4">
        <v>0.1085</v>
      </c>
      <c r="J127" s="4">
        <v>6.4866999999999999</v>
      </c>
      <c r="K127" s="8">
        <v>0.98660000000000003</v>
      </c>
      <c r="L127" s="4">
        <f t="shared" si="12"/>
        <v>99.759859720000009</v>
      </c>
    </row>
    <row r="128" spans="1:12" x14ac:dyDescent="0.2">
      <c r="A128" s="17" t="s">
        <v>4</v>
      </c>
      <c r="B128" s="12">
        <f>AVERAGE(B109:B127)</f>
        <v>0.36664736842105267</v>
      </c>
      <c r="C128" s="12">
        <f t="shared" ref="C128:K128" si="13">AVERAGE(C109:C127)</f>
        <v>19.412784210526315</v>
      </c>
      <c r="D128" s="12">
        <f t="shared" si="13"/>
        <v>3.2440894736842107</v>
      </c>
      <c r="E128" s="12">
        <f t="shared" si="13"/>
        <v>52.214063157894735</v>
      </c>
      <c r="F128" s="12">
        <f t="shared" si="13"/>
        <v>0.21774736842105258</v>
      </c>
      <c r="G128" s="12">
        <f t="shared" si="13"/>
        <v>0.39525263157894741</v>
      </c>
      <c r="H128" s="12">
        <f t="shared" si="13"/>
        <v>15.586539238947367</v>
      </c>
      <c r="I128" s="12">
        <f t="shared" si="13"/>
        <v>8.4726315789473677E-2</v>
      </c>
      <c r="J128" s="12">
        <f t="shared" si="13"/>
        <v>7.498905263157897</v>
      </c>
      <c r="K128" s="11">
        <f t="shared" si="13"/>
        <v>0.82962631578947366</v>
      </c>
      <c r="L128" s="12">
        <f>SUM(B128:K128)</f>
        <v>99.850381344210504</v>
      </c>
    </row>
    <row r="129" spans="1:12" x14ac:dyDescent="0.2">
      <c r="A129" s="3" t="s">
        <v>6</v>
      </c>
      <c r="B129" s="4">
        <f t="shared" ref="B129:K129" si="14">B128/$L128*100</f>
        <v>0.36719676328237827</v>
      </c>
      <c r="C129" s="4">
        <f t="shared" si="14"/>
        <v>19.441872879388757</v>
      </c>
      <c r="D129" s="4">
        <f t="shared" si="14"/>
        <v>3.2489505097641862</v>
      </c>
      <c r="E129" s="4">
        <f t="shared" si="14"/>
        <v>52.292302197524052</v>
      </c>
      <c r="F129" s="4">
        <f t="shared" si="14"/>
        <v>0.21807364728074516</v>
      </c>
      <c r="G129" s="4">
        <f t="shared" si="14"/>
        <v>0.39584488938145135</v>
      </c>
      <c r="H129" s="4">
        <f t="shared" si="14"/>
        <v>15.609894553348244</v>
      </c>
      <c r="I129" s="4">
        <f t="shared" si="14"/>
        <v>8.4853272114604944E-2</v>
      </c>
      <c r="J129" s="4">
        <f t="shared" si="14"/>
        <v>7.5101418364214361</v>
      </c>
      <c r="K129" s="8">
        <f t="shared" si="14"/>
        <v>0.8308694514941648</v>
      </c>
      <c r="L129" s="4">
        <f>SUM(B129:K129)</f>
        <v>100.00000000000001</v>
      </c>
    </row>
    <row r="130" spans="1:12" x14ac:dyDescent="0.2">
      <c r="A130" s="3" t="s">
        <v>25</v>
      </c>
      <c r="B130" s="4">
        <f>B131/SQRT(COUNT(B109:B127))</f>
        <v>6.9736271099946304E-2</v>
      </c>
      <c r="C130" s="4">
        <f t="shared" ref="C130:K130" si="15">C131/SQRT(COUNT(C109:C127))</f>
        <v>0.3048139863469182</v>
      </c>
      <c r="D130" s="4">
        <f t="shared" si="15"/>
        <v>0.18321647342473052</v>
      </c>
      <c r="E130" s="4">
        <f t="shared" si="15"/>
        <v>0.34256432880414839</v>
      </c>
      <c r="F130" s="4">
        <f t="shared" si="15"/>
        <v>4.8490379686386094E-2</v>
      </c>
      <c r="G130" s="4">
        <f t="shared" si="15"/>
        <v>1.2058120382510914E-2</v>
      </c>
      <c r="H130" s="4">
        <f t="shared" si="15"/>
        <v>0.34275094796160788</v>
      </c>
      <c r="I130" s="4">
        <f t="shared" si="15"/>
        <v>1.0015446672662152E-2</v>
      </c>
      <c r="J130" s="4">
        <f>J131/SQRT(COUNT(J109:J127))</f>
        <v>0.48154839411595185</v>
      </c>
      <c r="K130" s="4">
        <f t="shared" si="15"/>
        <v>3.5521281687950088E-2</v>
      </c>
    </row>
    <row r="131" spans="1:12" ht="12" thickBot="1" x14ac:dyDescent="0.25">
      <c r="A131" s="20" t="s">
        <v>5</v>
      </c>
      <c r="B131" s="15">
        <f>_xlfn.STDEV.S(B109:B127)</f>
        <v>0.30397335842402196</v>
      </c>
      <c r="C131" s="15">
        <f t="shared" ref="C131:K131" si="16">_xlfn.STDEV.S(C109:C127)</f>
        <v>1.3286533630640032</v>
      </c>
      <c r="D131" s="15">
        <f t="shared" si="16"/>
        <v>0.7986220924503058</v>
      </c>
      <c r="E131" s="15">
        <f t="shared" si="16"/>
        <v>1.4932032909191224</v>
      </c>
      <c r="F131" s="15">
        <f t="shared" si="16"/>
        <v>0.21136466478687452</v>
      </c>
      <c r="G131" s="15">
        <f t="shared" si="16"/>
        <v>5.2560128196413092E-2</v>
      </c>
      <c r="H131" s="15">
        <f t="shared" si="16"/>
        <v>1.4940167449674171</v>
      </c>
      <c r="I131" s="15">
        <f t="shared" si="16"/>
        <v>4.3656319920555013E-2</v>
      </c>
      <c r="J131" s="15">
        <f>_xlfn.STDEV.S(J109:J127)</f>
        <v>2.0990207863757306</v>
      </c>
      <c r="K131" s="14">
        <f t="shared" si="16"/>
        <v>0.15483367722281632</v>
      </c>
      <c r="L131" s="15"/>
    </row>
    <row r="132" spans="1:12" ht="39" customHeight="1" thickBot="1" x14ac:dyDescent="0.25">
      <c r="A132" s="2" t="s">
        <v>24</v>
      </c>
      <c r="B132" s="6" t="s">
        <v>15</v>
      </c>
      <c r="C132" s="6" t="s">
        <v>0</v>
      </c>
      <c r="D132" s="6" t="s">
        <v>16</v>
      </c>
      <c r="E132" s="6" t="s">
        <v>17</v>
      </c>
      <c r="F132" s="6" t="s">
        <v>18</v>
      </c>
      <c r="G132" s="6" t="s">
        <v>1</v>
      </c>
      <c r="H132" s="6" t="s">
        <v>14</v>
      </c>
      <c r="I132" s="6" t="s">
        <v>19</v>
      </c>
      <c r="J132" s="6" t="s">
        <v>2</v>
      </c>
      <c r="K132" s="6" t="s">
        <v>20</v>
      </c>
      <c r="L132" s="16" t="s">
        <v>3</v>
      </c>
    </row>
    <row r="133" spans="1:12" x14ac:dyDescent="0.2">
      <c r="A133" s="7">
        <v>1</v>
      </c>
      <c r="B133" s="4">
        <v>0.80649999999999999</v>
      </c>
      <c r="C133" s="4">
        <v>26.176600000000001</v>
      </c>
      <c r="D133" s="4">
        <v>1.8501000000000001</v>
      </c>
      <c r="E133" s="4">
        <v>54.697899999999997</v>
      </c>
      <c r="F133" s="4">
        <v>2.12E-2</v>
      </c>
      <c r="G133" s="4">
        <v>0.36670000000000003</v>
      </c>
      <c r="H133" s="4">
        <v>15.089196100000001</v>
      </c>
      <c r="I133" s="4">
        <v>3.3099999999999997E-2</v>
      </c>
      <c r="J133" s="4">
        <v>2.0991</v>
      </c>
      <c r="K133" s="8">
        <v>0.29659999999999997</v>
      </c>
      <c r="L133" s="4">
        <f>SUM(B133:K133)</f>
        <v>101.43699609999997</v>
      </c>
    </row>
    <row r="134" spans="1:12" x14ac:dyDescent="0.2">
      <c r="A134" s="7">
        <v>2</v>
      </c>
      <c r="B134" s="4">
        <v>0.1067</v>
      </c>
      <c r="C134" s="4">
        <v>27.293500000000002</v>
      </c>
      <c r="D134" s="4">
        <v>0.97509999999999997</v>
      </c>
      <c r="E134" s="4">
        <v>54.553100000000001</v>
      </c>
      <c r="F134" s="4">
        <v>9.1999999999999998E-3</v>
      </c>
      <c r="G134" s="4">
        <v>0.29220000000000002</v>
      </c>
      <c r="H134" s="4">
        <v>14.760859079999999</v>
      </c>
      <c r="I134" s="4">
        <v>1.6500000000000001E-2</v>
      </c>
      <c r="J134" s="4">
        <v>1.8193999999999999</v>
      </c>
      <c r="K134" s="8">
        <v>0.28310000000000002</v>
      </c>
      <c r="L134" s="4">
        <f t="shared" ref="L134:L150" si="17">SUM(B134:K134)</f>
        <v>100.10965908000001</v>
      </c>
    </row>
    <row r="135" spans="1:12" x14ac:dyDescent="0.2">
      <c r="A135" s="7">
        <v>3</v>
      </c>
      <c r="B135" s="4">
        <v>2.47E-2</v>
      </c>
      <c r="C135" s="4">
        <v>27.145900000000001</v>
      </c>
      <c r="D135" s="4">
        <v>1.7645999999999999</v>
      </c>
      <c r="E135" s="4">
        <v>54.9313</v>
      </c>
      <c r="F135" s="4">
        <v>3.6600000000000001E-2</v>
      </c>
      <c r="G135" s="4">
        <v>0.33019999999999999</v>
      </c>
      <c r="H135" s="4">
        <v>14.275416980000001</v>
      </c>
      <c r="I135" s="4">
        <v>0</v>
      </c>
      <c r="J135" s="4">
        <v>1.7644</v>
      </c>
      <c r="K135" s="8">
        <v>0.27950000000000003</v>
      </c>
      <c r="L135" s="4">
        <f t="shared" si="17"/>
        <v>100.55261698000001</v>
      </c>
    </row>
    <row r="136" spans="1:12" x14ac:dyDescent="0.2">
      <c r="A136" s="7">
        <v>4</v>
      </c>
      <c r="B136" s="4">
        <v>0.2097</v>
      </c>
      <c r="C136" s="4">
        <v>25.560099999999998</v>
      </c>
      <c r="D136" s="4">
        <v>0.96640000000000004</v>
      </c>
      <c r="E136" s="4">
        <v>54.118600000000001</v>
      </c>
      <c r="F136" s="4">
        <v>9.4000000000000004E-3</v>
      </c>
      <c r="G136" s="4">
        <v>0.39300000000000002</v>
      </c>
      <c r="H136" s="4">
        <v>16.588172920000002</v>
      </c>
      <c r="I136" s="4">
        <v>9.2999999999999992E-3</v>
      </c>
      <c r="J136" s="4">
        <v>2.1955</v>
      </c>
      <c r="K136" s="8">
        <v>0.31819999999999998</v>
      </c>
      <c r="L136" s="4">
        <f t="shared" si="17"/>
        <v>100.36837292</v>
      </c>
    </row>
    <row r="137" spans="1:12" x14ac:dyDescent="0.2">
      <c r="A137" s="7">
        <v>5</v>
      </c>
      <c r="B137" s="4">
        <v>6.8999999999999999E-3</v>
      </c>
      <c r="C137" s="4">
        <v>25.424900000000001</v>
      </c>
      <c r="D137" s="4">
        <v>1.4194</v>
      </c>
      <c r="E137" s="4">
        <v>53.818100000000001</v>
      </c>
      <c r="F137" s="4">
        <v>1.8599999999999998E-2</v>
      </c>
      <c r="G137" s="4">
        <v>0.39610000000000001</v>
      </c>
      <c r="H137" s="4">
        <v>16.34450708</v>
      </c>
      <c r="I137" s="4">
        <v>1.29E-2</v>
      </c>
      <c r="J137" s="4">
        <v>2.3706</v>
      </c>
      <c r="K137" s="8">
        <v>0.39410000000000001</v>
      </c>
      <c r="L137" s="4">
        <f t="shared" si="17"/>
        <v>100.20610708000001</v>
      </c>
    </row>
    <row r="138" spans="1:12" x14ac:dyDescent="0.2">
      <c r="A138" s="7">
        <v>6</v>
      </c>
      <c r="B138" s="4">
        <v>2.93E-2</v>
      </c>
      <c r="C138" s="4">
        <v>25.1554</v>
      </c>
      <c r="D138" s="4">
        <v>1.4423999999999999</v>
      </c>
      <c r="E138" s="4">
        <v>53.672800000000002</v>
      </c>
      <c r="F138" s="4">
        <v>3.1199999999999999E-2</v>
      </c>
      <c r="G138" s="4">
        <v>0.38150000000000001</v>
      </c>
      <c r="H138" s="4">
        <v>16.594291560000002</v>
      </c>
      <c r="I138" s="4">
        <v>1.2800000000000001E-2</v>
      </c>
      <c r="J138" s="4">
        <v>2.3940999999999999</v>
      </c>
      <c r="K138" s="8">
        <v>0.46789999999999998</v>
      </c>
      <c r="L138" s="4">
        <f t="shared" si="17"/>
        <v>100.18169156</v>
      </c>
    </row>
    <row r="139" spans="1:12" x14ac:dyDescent="0.2">
      <c r="A139" s="7">
        <v>7</v>
      </c>
      <c r="B139" s="4">
        <v>6.5600000000000006E-2</v>
      </c>
      <c r="C139" s="4">
        <v>25.766500000000001</v>
      </c>
      <c r="D139" s="4">
        <v>2.0406</v>
      </c>
      <c r="E139" s="4">
        <v>53.589399999999998</v>
      </c>
      <c r="F139" s="4">
        <v>7.6E-3</v>
      </c>
      <c r="G139" s="4">
        <v>0.31080000000000002</v>
      </c>
      <c r="H139" s="4">
        <v>15.413124100000001</v>
      </c>
      <c r="I139" s="4">
        <v>1.11E-2</v>
      </c>
      <c r="J139" s="4">
        <v>2.5792999999999999</v>
      </c>
      <c r="K139" s="8">
        <v>0.46479999999999999</v>
      </c>
      <c r="L139" s="4">
        <f t="shared" si="17"/>
        <v>100.24882409999999</v>
      </c>
    </row>
    <row r="140" spans="1:12" x14ac:dyDescent="0.2">
      <c r="A140" s="7">
        <v>8</v>
      </c>
      <c r="B140" s="4">
        <v>5.7299999999999997E-2</v>
      </c>
      <c r="C140" s="4">
        <v>25.484000000000002</v>
      </c>
      <c r="D140" s="4">
        <v>2.395</v>
      </c>
      <c r="E140" s="4">
        <v>53.217599999999997</v>
      </c>
      <c r="F140" s="4">
        <v>2.5000000000000001E-3</v>
      </c>
      <c r="G140" s="4">
        <v>0.32579999999999998</v>
      </c>
      <c r="H140" s="4">
        <v>15.80012808</v>
      </c>
      <c r="I140" s="4">
        <v>0</v>
      </c>
      <c r="J140" s="4">
        <v>2.34</v>
      </c>
      <c r="K140" s="8">
        <v>0.42959999999999998</v>
      </c>
      <c r="L140" s="4">
        <f t="shared" si="17"/>
        <v>100.05192807999998</v>
      </c>
    </row>
    <row r="141" spans="1:12" x14ac:dyDescent="0.2">
      <c r="A141" s="7">
        <v>9</v>
      </c>
      <c r="B141" s="4">
        <v>5.9799999999999999E-2</v>
      </c>
      <c r="C141" s="4">
        <v>25.395800000000001</v>
      </c>
      <c r="D141" s="4">
        <v>1.5279</v>
      </c>
      <c r="E141" s="4">
        <v>53.985900000000001</v>
      </c>
      <c r="F141" s="4">
        <v>1.7100000000000001E-2</v>
      </c>
      <c r="G141" s="4">
        <v>0.33279999999999998</v>
      </c>
      <c r="H141" s="4">
        <v>15.86221428</v>
      </c>
      <c r="I141" s="4">
        <v>0</v>
      </c>
      <c r="J141" s="4">
        <v>2.3980000000000001</v>
      </c>
      <c r="K141" s="8">
        <v>0.40889999999999999</v>
      </c>
      <c r="L141" s="4">
        <f t="shared" si="17"/>
        <v>99.988414280000015</v>
      </c>
    </row>
    <row r="142" spans="1:12" x14ac:dyDescent="0.2">
      <c r="A142" s="7">
        <v>10</v>
      </c>
      <c r="B142" s="4">
        <v>0.10440000000000001</v>
      </c>
      <c r="C142" s="4">
        <v>24.159199999999998</v>
      </c>
      <c r="D142" s="4">
        <v>2.0911</v>
      </c>
      <c r="E142" s="4">
        <v>52.966200000000001</v>
      </c>
      <c r="F142" s="4">
        <v>1.7600000000000001E-2</v>
      </c>
      <c r="G142" s="4">
        <v>0.35630000000000001</v>
      </c>
      <c r="H142" s="4">
        <v>16.585023620000001</v>
      </c>
      <c r="I142" s="4">
        <v>3.8199999999999998E-2</v>
      </c>
      <c r="J142" s="4">
        <v>2.9157000000000002</v>
      </c>
      <c r="K142" s="8">
        <v>0.5181</v>
      </c>
      <c r="L142" s="4">
        <f t="shared" si="17"/>
        <v>99.75182362000001</v>
      </c>
    </row>
    <row r="143" spans="1:12" x14ac:dyDescent="0.2">
      <c r="A143" s="7">
        <v>11</v>
      </c>
      <c r="B143" s="4">
        <v>9.3700000000000006E-2</v>
      </c>
      <c r="C143" s="4">
        <v>23.7715</v>
      </c>
      <c r="D143" s="4">
        <v>1.0975999999999999</v>
      </c>
      <c r="E143" s="4">
        <v>52.629100000000001</v>
      </c>
      <c r="F143" s="4">
        <v>8.5699999999999998E-2</v>
      </c>
      <c r="G143" s="4">
        <v>0.42659999999999998</v>
      </c>
      <c r="H143" s="4">
        <v>17.060927840000002</v>
      </c>
      <c r="I143" s="4">
        <v>3.4700000000000002E-2</v>
      </c>
      <c r="J143" s="4">
        <v>3.3871000000000002</v>
      </c>
      <c r="K143" s="8">
        <v>0.30380000000000001</v>
      </c>
      <c r="L143" s="4">
        <f t="shared" si="17"/>
        <v>98.890727839999997</v>
      </c>
    </row>
    <row r="144" spans="1:12" x14ac:dyDescent="0.2">
      <c r="A144" s="7">
        <v>12</v>
      </c>
      <c r="B144" s="4">
        <v>0.26640000000000003</v>
      </c>
      <c r="C144" s="4">
        <v>21.7821</v>
      </c>
      <c r="D144" s="4">
        <v>2.1760999999999999</v>
      </c>
      <c r="E144" s="4">
        <v>52.970599999999997</v>
      </c>
      <c r="F144" s="4">
        <v>0.27879999999999999</v>
      </c>
      <c r="G144" s="4">
        <v>0.44359999999999999</v>
      </c>
      <c r="H144" s="4">
        <v>17.548439480000003</v>
      </c>
      <c r="I144" s="4">
        <v>4.19E-2</v>
      </c>
      <c r="J144" s="4">
        <v>3.7780999999999998</v>
      </c>
      <c r="K144" s="8">
        <v>0.56110000000000004</v>
      </c>
      <c r="L144" s="4">
        <f t="shared" si="17"/>
        <v>99.847139479999996</v>
      </c>
    </row>
    <row r="145" spans="1:12" x14ac:dyDescent="0.2">
      <c r="A145" s="7">
        <v>13</v>
      </c>
      <c r="B145" s="4">
        <v>0.1268</v>
      </c>
      <c r="C145" s="4">
        <v>23.053899999999999</v>
      </c>
      <c r="D145" s="4">
        <v>1.6574</v>
      </c>
      <c r="E145" s="4">
        <v>52.398499999999999</v>
      </c>
      <c r="F145" s="4">
        <v>9.3600000000000003E-2</v>
      </c>
      <c r="G145" s="4">
        <v>0.38840000000000002</v>
      </c>
      <c r="H145" s="4">
        <v>16.852084260000002</v>
      </c>
      <c r="I145" s="4">
        <v>2.3800000000000002E-2</v>
      </c>
      <c r="J145" s="4">
        <v>3.8144</v>
      </c>
      <c r="K145" s="8">
        <v>0.43819999999999998</v>
      </c>
      <c r="L145" s="4">
        <f t="shared" si="17"/>
        <v>98.847084259999988</v>
      </c>
    </row>
    <row r="146" spans="1:12" x14ac:dyDescent="0.2">
      <c r="A146" s="7">
        <v>14</v>
      </c>
      <c r="B146" s="4">
        <v>0.20119999999999999</v>
      </c>
      <c r="C146" s="4">
        <v>24.4893</v>
      </c>
      <c r="D146" s="4">
        <v>1.6747000000000001</v>
      </c>
      <c r="E146" s="4">
        <v>53.682200000000002</v>
      </c>
      <c r="F146" s="4">
        <v>0.10199999999999999</v>
      </c>
      <c r="G146" s="4">
        <v>0.38990000000000002</v>
      </c>
      <c r="H146" s="4">
        <v>17.085852299999999</v>
      </c>
      <c r="I146" s="4">
        <v>2.93E-2</v>
      </c>
      <c r="J146" s="4">
        <v>2.3887999999999998</v>
      </c>
      <c r="K146" s="8">
        <v>0.41110000000000002</v>
      </c>
      <c r="L146" s="4">
        <f t="shared" si="17"/>
        <v>100.45435230000002</v>
      </c>
    </row>
    <row r="147" spans="1:12" x14ac:dyDescent="0.2">
      <c r="A147" s="7">
        <v>15</v>
      </c>
      <c r="B147" s="4">
        <v>0.2417</v>
      </c>
      <c r="C147" s="4">
        <v>23.4756</v>
      </c>
      <c r="D147" s="4">
        <v>2.371</v>
      </c>
      <c r="E147" s="4">
        <v>54.075499999999998</v>
      </c>
      <c r="F147" s="4">
        <v>0.21759999999999999</v>
      </c>
      <c r="G147" s="4">
        <v>0.38119999999999998</v>
      </c>
      <c r="H147" s="4">
        <v>16.519428200000004</v>
      </c>
      <c r="I147" s="4">
        <v>8.1000000000000003E-2</v>
      </c>
      <c r="J147" s="4">
        <v>2.452</v>
      </c>
      <c r="K147" s="8">
        <v>0.47010000000000002</v>
      </c>
      <c r="L147" s="4">
        <f t="shared" si="17"/>
        <v>100.28512820000002</v>
      </c>
    </row>
    <row r="148" spans="1:12" x14ac:dyDescent="0.2">
      <c r="A148" s="7">
        <v>16</v>
      </c>
      <c r="B148" s="4">
        <v>0.1101</v>
      </c>
      <c r="C148" s="4">
        <v>24.8627</v>
      </c>
      <c r="D148" s="4">
        <v>1.3329</v>
      </c>
      <c r="E148" s="4">
        <v>52.685699999999997</v>
      </c>
      <c r="F148" s="4">
        <v>6.9699999999999998E-2</v>
      </c>
      <c r="G148" s="4">
        <v>0.40570000000000001</v>
      </c>
      <c r="H148" s="4">
        <v>17.16035574</v>
      </c>
      <c r="I148" s="4">
        <v>2.5899999999999999E-2</v>
      </c>
      <c r="J148" s="4">
        <v>2.3653</v>
      </c>
      <c r="K148" s="8">
        <v>0.33839999999999998</v>
      </c>
      <c r="L148" s="4">
        <f t="shared" si="17"/>
        <v>99.356755739999983</v>
      </c>
    </row>
    <row r="149" spans="1:12" x14ac:dyDescent="0.2">
      <c r="A149" s="7">
        <v>17</v>
      </c>
      <c r="B149" s="4">
        <v>0.14030000000000001</v>
      </c>
      <c r="C149" s="4">
        <v>22.280200000000001</v>
      </c>
      <c r="D149" s="4">
        <v>1.8666</v>
      </c>
      <c r="E149" s="4">
        <v>53.204500000000003</v>
      </c>
      <c r="F149" s="4">
        <v>0.1041</v>
      </c>
      <c r="G149" s="4">
        <v>0.50280000000000002</v>
      </c>
      <c r="H149" s="4">
        <v>16.609408200000001</v>
      </c>
      <c r="I149" s="4">
        <v>4.9200000000000001E-2</v>
      </c>
      <c r="J149" s="4">
        <v>4.6298000000000004</v>
      </c>
      <c r="K149" s="8">
        <v>0.57620000000000005</v>
      </c>
      <c r="L149" s="4">
        <f t="shared" si="17"/>
        <v>99.963108200000008</v>
      </c>
    </row>
    <row r="150" spans="1:12" x14ac:dyDescent="0.2">
      <c r="A150" s="7">
        <v>18</v>
      </c>
      <c r="B150" s="4">
        <v>0.12239999999999999</v>
      </c>
      <c r="C150" s="4">
        <v>23.483699999999999</v>
      </c>
      <c r="D150" s="4">
        <v>2.1781999999999999</v>
      </c>
      <c r="E150" s="4">
        <v>52.245100000000001</v>
      </c>
      <c r="F150" s="4">
        <v>2.1899999999999999E-2</v>
      </c>
      <c r="G150" s="4">
        <v>0.39510000000000001</v>
      </c>
      <c r="H150" s="4">
        <v>17.979533660000001</v>
      </c>
      <c r="I150" s="4">
        <v>2.0199999999999999E-2</v>
      </c>
      <c r="J150" s="4">
        <v>2.4592000000000001</v>
      </c>
      <c r="K150" s="8">
        <v>0.54769999999999996</v>
      </c>
      <c r="L150" s="4">
        <f t="shared" si="17"/>
        <v>99.453033660000003</v>
      </c>
    </row>
    <row r="151" spans="1:12" x14ac:dyDescent="0.2">
      <c r="A151" s="17" t="s">
        <v>4</v>
      </c>
      <c r="B151" s="12">
        <f>AVERAGE(B133:B150)</f>
        <v>0.15408333333333329</v>
      </c>
      <c r="C151" s="12">
        <f t="shared" ref="C151:K151" si="18">AVERAGE(C133:C150)</f>
        <v>24.708938888888891</v>
      </c>
      <c r="D151" s="12">
        <f t="shared" si="18"/>
        <v>1.7126166666666665</v>
      </c>
      <c r="E151" s="12">
        <f t="shared" si="18"/>
        <v>53.524561111111119</v>
      </c>
      <c r="F151" s="12">
        <f t="shared" si="18"/>
        <v>6.3577777777777789E-2</v>
      </c>
      <c r="G151" s="12">
        <f t="shared" si="18"/>
        <v>0.37881666666666669</v>
      </c>
      <c r="H151" s="12">
        <f t="shared" si="18"/>
        <v>16.340497971111112</v>
      </c>
      <c r="I151" s="12">
        <f t="shared" si="18"/>
        <v>2.4438888888888888E-2</v>
      </c>
      <c r="J151" s="12">
        <f t="shared" si="18"/>
        <v>2.6750444444444446</v>
      </c>
      <c r="K151" s="11">
        <f t="shared" si="18"/>
        <v>0.41707777777777783</v>
      </c>
      <c r="L151" s="12">
        <f>SUM(B151:K151)</f>
        <v>99.999653526666663</v>
      </c>
    </row>
    <row r="152" spans="1:12" x14ac:dyDescent="0.2">
      <c r="A152" s="3" t="s">
        <v>6</v>
      </c>
      <c r="B152" s="4">
        <f t="shared" ref="B152:K152" si="19">B151/$L151*100</f>
        <v>0.15408386719284409</v>
      </c>
      <c r="C152" s="4">
        <f t="shared" si="19"/>
        <v>24.709024499069709</v>
      </c>
      <c r="D152" s="4">
        <f t="shared" si="19"/>
        <v>1.7126226004472778</v>
      </c>
      <c r="E152" s="4">
        <f t="shared" si="19"/>
        <v>53.524746560084694</v>
      </c>
      <c r="F152" s="4">
        <f t="shared" si="19"/>
        <v>6.3577998058586924E-2</v>
      </c>
      <c r="G152" s="4">
        <f t="shared" si="19"/>
        <v>0.37881797916994636</v>
      </c>
      <c r="H152" s="4">
        <f t="shared" si="19"/>
        <v>16.340554586775273</v>
      </c>
      <c r="I152" s="4">
        <f t="shared" si="19"/>
        <v>2.4438973563415223E-2</v>
      </c>
      <c r="J152" s="4">
        <f t="shared" si="19"/>
        <v>2.675053712792212</v>
      </c>
      <c r="K152" s="8">
        <f t="shared" si="19"/>
        <v>0.41707922284606391</v>
      </c>
      <c r="L152" s="4">
        <f>SUM(B152:K152)</f>
        <v>100.00000000000003</v>
      </c>
    </row>
    <row r="153" spans="1:12" x14ac:dyDescent="0.2">
      <c r="A153" s="3" t="s">
        <v>25</v>
      </c>
      <c r="B153" s="4">
        <f>B154/SQRT(COUNT(B133:B150))</f>
        <v>4.2146043356265796E-2</v>
      </c>
      <c r="C153" s="4">
        <f t="shared" ref="C153:K153" si="20">C154/SQRT(COUNT(C133:C150))</f>
        <v>0.3610063856313267</v>
      </c>
      <c r="D153" s="4">
        <f t="shared" si="20"/>
        <v>0.10614514087499513</v>
      </c>
      <c r="E153" s="4">
        <f t="shared" si="20"/>
        <v>0.1865217511959622</v>
      </c>
      <c r="F153" s="4">
        <f t="shared" si="20"/>
        <v>1.7982592446086923E-2</v>
      </c>
      <c r="G153" s="4">
        <f t="shared" si="20"/>
        <v>1.1942359523159146E-2</v>
      </c>
      <c r="H153" s="4">
        <f t="shared" si="20"/>
        <v>0.22973602367853382</v>
      </c>
      <c r="I153" s="4">
        <f t="shared" si="20"/>
        <v>4.8038324766092808E-3</v>
      </c>
      <c r="J153" s="4">
        <f t="shared" si="20"/>
        <v>0.17774874391183962</v>
      </c>
      <c r="K153" s="4">
        <f t="shared" si="20"/>
        <v>2.3039224233994616E-2</v>
      </c>
    </row>
    <row r="154" spans="1:12" ht="12" thickBot="1" x14ac:dyDescent="0.25">
      <c r="A154" s="20" t="s">
        <v>5</v>
      </c>
      <c r="B154" s="15">
        <f>_xlfn.STDEV.S(B133:B150)</f>
        <v>0.17881051834438669</v>
      </c>
      <c r="C154" s="15">
        <f t="shared" ref="C154:K154" si="21">_xlfn.STDEV.S(C133:C150)</f>
        <v>1.5316203799893413</v>
      </c>
      <c r="D154" s="15">
        <f t="shared" si="21"/>
        <v>0.45033569341626262</v>
      </c>
      <c r="E154" s="15">
        <f t="shared" si="21"/>
        <v>0.79134477065672937</v>
      </c>
      <c r="F154" s="15">
        <f t="shared" si="21"/>
        <v>7.6293678371652282E-2</v>
      </c>
      <c r="G154" s="15">
        <f t="shared" si="21"/>
        <v>5.0667140413161449E-2</v>
      </c>
      <c r="H154" s="15">
        <f t="shared" si="21"/>
        <v>0.97468740135554699</v>
      </c>
      <c r="I154" s="15">
        <f t="shared" si="21"/>
        <v>2.0380935119367533E-2</v>
      </c>
      <c r="J154" s="15">
        <f t="shared" si="21"/>
        <v>0.75412405300471708</v>
      </c>
      <c r="K154" s="14">
        <f t="shared" si="21"/>
        <v>9.7747150134810196E-2</v>
      </c>
      <c r="L154" s="15"/>
    </row>
    <row r="155" spans="1:12" ht="30.75" customHeight="1" thickBot="1" x14ac:dyDescent="0.25">
      <c r="A155" s="21" t="s">
        <v>10</v>
      </c>
      <c r="B155" s="6" t="s">
        <v>15</v>
      </c>
      <c r="C155" s="6" t="s">
        <v>0</v>
      </c>
      <c r="D155" s="6" t="s">
        <v>16</v>
      </c>
      <c r="E155" s="6" t="s">
        <v>17</v>
      </c>
      <c r="F155" s="6" t="s">
        <v>18</v>
      </c>
      <c r="G155" s="6" t="s">
        <v>1</v>
      </c>
      <c r="H155" s="6" t="s">
        <v>14</v>
      </c>
      <c r="I155" s="6" t="s">
        <v>19</v>
      </c>
      <c r="J155" s="6" t="s">
        <v>2</v>
      </c>
      <c r="K155" s="6" t="s">
        <v>20</v>
      </c>
      <c r="L155" s="22" t="s">
        <v>3</v>
      </c>
    </row>
    <row r="156" spans="1:12" ht="37.5" customHeight="1" x14ac:dyDescent="0.2">
      <c r="A156" s="7">
        <v>1</v>
      </c>
      <c r="B156" s="4">
        <v>0.21149999999999999</v>
      </c>
      <c r="C156" s="4">
        <v>13.7728</v>
      </c>
      <c r="D156" s="4">
        <v>2.4218999999999999</v>
      </c>
      <c r="E156" s="4">
        <v>50.951999999999998</v>
      </c>
      <c r="F156" s="4">
        <v>3.3E-3</v>
      </c>
      <c r="G156" s="4">
        <v>0.32090000000000002</v>
      </c>
      <c r="H156" s="4">
        <v>12.6214946</v>
      </c>
      <c r="I156" s="4">
        <v>1.95E-2</v>
      </c>
      <c r="J156" s="4">
        <v>18.5167</v>
      </c>
      <c r="K156" s="8">
        <v>0.75509999999999999</v>
      </c>
      <c r="L156" s="4">
        <f>SUM(B156:K156)</f>
        <v>99.595194599999985</v>
      </c>
    </row>
    <row r="157" spans="1:12" x14ac:dyDescent="0.2">
      <c r="A157" s="7">
        <v>2</v>
      </c>
      <c r="B157" s="4">
        <v>0.52859999999999996</v>
      </c>
      <c r="C157" s="4">
        <v>14.015499999999999</v>
      </c>
      <c r="D157" s="4">
        <v>2.4813999999999998</v>
      </c>
      <c r="E157" s="4">
        <v>50.680100000000003</v>
      </c>
      <c r="F157" s="4">
        <v>3.1199999999999999E-2</v>
      </c>
      <c r="G157" s="4">
        <v>0.26529999999999998</v>
      </c>
      <c r="H157" s="4">
        <v>12.776080240000001</v>
      </c>
      <c r="I157" s="4">
        <v>5.3E-3</v>
      </c>
      <c r="J157" s="4">
        <v>18.560199999999998</v>
      </c>
      <c r="K157" s="8">
        <v>0.78769999999999996</v>
      </c>
      <c r="L157" s="4">
        <f t="shared" ref="L157:L182" si="22">SUM(B157:K157)</f>
        <v>100.13138024</v>
      </c>
    </row>
    <row r="158" spans="1:12" x14ac:dyDescent="0.2">
      <c r="A158" s="7">
        <v>3</v>
      </c>
      <c r="B158" s="4">
        <v>0.4975</v>
      </c>
      <c r="C158" s="4">
        <v>13.9031</v>
      </c>
      <c r="D158" s="4">
        <v>2.3530000000000002</v>
      </c>
      <c r="E158" s="4">
        <v>51.353700000000003</v>
      </c>
      <c r="F158" s="4">
        <v>1.3100000000000001E-2</v>
      </c>
      <c r="G158" s="4">
        <v>0.24340000000000001</v>
      </c>
      <c r="H158" s="4">
        <v>12.242408860000001</v>
      </c>
      <c r="I158" s="4">
        <v>8.8999999999999999E-3</v>
      </c>
      <c r="J158" s="4">
        <v>18.412199999999999</v>
      </c>
      <c r="K158" s="8">
        <v>0.77370000000000005</v>
      </c>
      <c r="L158" s="4">
        <f t="shared" si="22"/>
        <v>99.801008859999996</v>
      </c>
    </row>
    <row r="159" spans="1:12" x14ac:dyDescent="0.2">
      <c r="A159" s="7">
        <v>4</v>
      </c>
      <c r="B159" s="4">
        <v>0.52739999999999998</v>
      </c>
      <c r="C159" s="4">
        <v>13.787599999999999</v>
      </c>
      <c r="D159" s="4">
        <v>2.4064999999999999</v>
      </c>
      <c r="E159" s="4">
        <v>51.043700000000001</v>
      </c>
      <c r="F159" s="4">
        <v>2.7199999999999998E-2</v>
      </c>
      <c r="G159" s="4">
        <v>0.34260000000000002</v>
      </c>
      <c r="H159" s="4">
        <v>12.582263320000001</v>
      </c>
      <c r="I159" s="4">
        <v>3.9199999999999999E-2</v>
      </c>
      <c r="J159" s="4">
        <v>18.5046</v>
      </c>
      <c r="K159" s="8">
        <v>0.76559999999999995</v>
      </c>
      <c r="L159" s="4">
        <f t="shared" si="22"/>
        <v>100.02666331999998</v>
      </c>
    </row>
    <row r="160" spans="1:12" x14ac:dyDescent="0.2">
      <c r="A160" s="7">
        <v>5</v>
      </c>
      <c r="B160" s="4">
        <v>0.46899999999999997</v>
      </c>
      <c r="C160" s="4">
        <v>13.977399999999999</v>
      </c>
      <c r="D160" s="4">
        <v>2.4379</v>
      </c>
      <c r="E160" s="4">
        <v>50.8842</v>
      </c>
      <c r="F160" s="4">
        <v>0</v>
      </c>
      <c r="G160" s="4">
        <v>0.2374</v>
      </c>
      <c r="H160" s="4">
        <v>12.52989496</v>
      </c>
      <c r="I160" s="4">
        <v>0</v>
      </c>
      <c r="J160" s="4">
        <v>18.368099999999998</v>
      </c>
      <c r="K160" s="8">
        <v>0.76490000000000002</v>
      </c>
      <c r="L160" s="4">
        <f t="shared" si="22"/>
        <v>99.66879496</v>
      </c>
    </row>
    <row r="161" spans="1:12" x14ac:dyDescent="0.2">
      <c r="A161" s="7">
        <v>6</v>
      </c>
      <c r="B161" s="4">
        <v>3.7900000000000003E-2</v>
      </c>
      <c r="C161" s="4">
        <v>15.7707</v>
      </c>
      <c r="D161" s="4">
        <v>2.6471</v>
      </c>
      <c r="E161" s="4">
        <v>52.498399999999997</v>
      </c>
      <c r="F161" s="4">
        <v>6.6799999999999998E-2</v>
      </c>
      <c r="G161" s="4">
        <v>0.21390000000000001</v>
      </c>
      <c r="H161" s="4">
        <v>8.4275268000000008</v>
      </c>
      <c r="I161" s="4">
        <v>1.78E-2</v>
      </c>
      <c r="J161" s="4">
        <v>20.010000000000002</v>
      </c>
      <c r="K161" s="8">
        <v>0.64449999999999996</v>
      </c>
      <c r="L161" s="4">
        <f t="shared" si="22"/>
        <v>100.33462679999998</v>
      </c>
    </row>
    <row r="162" spans="1:12" x14ac:dyDescent="0.2">
      <c r="A162" s="7">
        <v>7</v>
      </c>
      <c r="B162" s="4">
        <v>0.3407</v>
      </c>
      <c r="C162" s="4">
        <v>14.9139</v>
      </c>
      <c r="D162" s="4">
        <v>2.0575999999999999</v>
      </c>
      <c r="E162" s="4">
        <v>52.718200000000003</v>
      </c>
      <c r="F162" s="4">
        <v>1.3100000000000001E-2</v>
      </c>
      <c r="G162" s="4">
        <v>0.21110000000000001</v>
      </c>
      <c r="H162" s="4">
        <v>10.29020278</v>
      </c>
      <c r="I162" s="4">
        <v>8.8999999999999999E-3</v>
      </c>
      <c r="J162" s="4">
        <v>19.517700000000001</v>
      </c>
      <c r="K162" s="8">
        <v>0.74219999999999997</v>
      </c>
      <c r="L162" s="4">
        <f t="shared" si="22"/>
        <v>100.81360278</v>
      </c>
    </row>
    <row r="163" spans="1:12" x14ac:dyDescent="0.2">
      <c r="A163" s="7">
        <v>8</v>
      </c>
      <c r="B163" s="4">
        <v>0.3861</v>
      </c>
      <c r="C163" s="4">
        <v>14.533899999999999</v>
      </c>
      <c r="D163" s="4">
        <v>2.2671000000000001</v>
      </c>
      <c r="E163" s="4">
        <v>51.802100000000003</v>
      </c>
      <c r="F163" s="4">
        <v>3.3E-3</v>
      </c>
      <c r="G163" s="4">
        <v>0.2505</v>
      </c>
      <c r="H163" s="4">
        <v>11.089765060000001</v>
      </c>
      <c r="I163" s="4">
        <v>0</v>
      </c>
      <c r="J163" s="4">
        <v>19.303100000000001</v>
      </c>
      <c r="K163" s="8">
        <v>0.60119999999999996</v>
      </c>
      <c r="L163" s="4">
        <f t="shared" si="22"/>
        <v>100.23706506000002</v>
      </c>
    </row>
    <row r="164" spans="1:12" x14ac:dyDescent="0.2">
      <c r="A164" s="7">
        <v>9</v>
      </c>
      <c r="B164" s="4">
        <v>0.49659999999999999</v>
      </c>
      <c r="C164" s="4">
        <v>14.2783</v>
      </c>
      <c r="D164" s="4">
        <v>2.2479</v>
      </c>
      <c r="E164" s="4">
        <v>51.809800000000003</v>
      </c>
      <c r="F164" s="4">
        <v>4.1000000000000003E-3</v>
      </c>
      <c r="G164" s="4">
        <v>0.23619999999999999</v>
      </c>
      <c r="H164" s="4">
        <v>10.803718640000001</v>
      </c>
      <c r="I164" s="4">
        <v>3.5000000000000001E-3</v>
      </c>
      <c r="J164" s="4">
        <v>19.1599</v>
      </c>
      <c r="K164" s="8">
        <v>0.59699999999999998</v>
      </c>
      <c r="L164" s="4">
        <f t="shared" si="22"/>
        <v>99.637018639999994</v>
      </c>
    </row>
    <row r="165" spans="1:12" x14ac:dyDescent="0.2">
      <c r="A165" s="7">
        <v>10</v>
      </c>
      <c r="B165" s="4">
        <v>0.47739999999999999</v>
      </c>
      <c r="C165" s="4">
        <v>14.269600000000001</v>
      </c>
      <c r="D165" s="4">
        <v>2.2181999999999999</v>
      </c>
      <c r="E165" s="4">
        <v>51.605499999999999</v>
      </c>
      <c r="F165" s="4">
        <v>3.3E-3</v>
      </c>
      <c r="G165" s="4">
        <v>0.2923</v>
      </c>
      <c r="H165" s="4">
        <v>11.0616913</v>
      </c>
      <c r="I165" s="4">
        <v>5.3499999999999999E-2</v>
      </c>
      <c r="J165" s="4">
        <v>19.4954</v>
      </c>
      <c r="K165" s="8">
        <v>0.57950000000000002</v>
      </c>
      <c r="L165" s="4">
        <f t="shared" si="22"/>
        <v>100.0563913</v>
      </c>
    </row>
    <row r="166" spans="1:12" x14ac:dyDescent="0.2">
      <c r="A166" s="7">
        <v>11</v>
      </c>
      <c r="B166" s="4">
        <v>0.48859999999999998</v>
      </c>
      <c r="C166" s="4">
        <v>14.204800000000001</v>
      </c>
      <c r="D166" s="4">
        <v>2.1454</v>
      </c>
      <c r="E166" s="4">
        <v>51.170699999999997</v>
      </c>
      <c r="F166" s="4">
        <v>2.5000000000000001E-3</v>
      </c>
      <c r="G166" s="4">
        <v>0.27229999999999999</v>
      </c>
      <c r="H166" s="4">
        <v>11.013372040000002</v>
      </c>
      <c r="I166" s="4">
        <v>5.3E-3</v>
      </c>
      <c r="J166" s="4">
        <v>19.104500000000002</v>
      </c>
      <c r="K166" s="8">
        <v>0.70040000000000002</v>
      </c>
      <c r="L166" s="4">
        <f t="shared" si="22"/>
        <v>99.107872040000018</v>
      </c>
    </row>
    <row r="167" spans="1:12" x14ac:dyDescent="0.2">
      <c r="A167" s="7">
        <v>12</v>
      </c>
      <c r="B167" s="4">
        <v>0.4768</v>
      </c>
      <c r="C167" s="4">
        <v>14.488</v>
      </c>
      <c r="D167" s="4">
        <v>2.1404000000000001</v>
      </c>
      <c r="E167" s="4">
        <v>51.275700000000001</v>
      </c>
      <c r="F167" s="4">
        <v>1.3100000000000001E-2</v>
      </c>
      <c r="G167" s="4">
        <v>0.28100000000000003</v>
      </c>
      <c r="H167" s="4">
        <v>10.749730640000001</v>
      </c>
      <c r="I167" s="4">
        <v>0</v>
      </c>
      <c r="J167" s="4">
        <v>18.9526</v>
      </c>
      <c r="K167" s="8">
        <v>0.67620000000000002</v>
      </c>
      <c r="L167" s="4">
        <f t="shared" si="22"/>
        <v>99.053530639999991</v>
      </c>
    </row>
    <row r="168" spans="1:12" x14ac:dyDescent="0.2">
      <c r="A168" s="7">
        <v>13</v>
      </c>
      <c r="B168" s="4">
        <v>0.43099999999999999</v>
      </c>
      <c r="C168" s="4">
        <v>14.5776</v>
      </c>
      <c r="D168" s="4">
        <v>2.0628000000000002</v>
      </c>
      <c r="E168" s="4">
        <v>51.3979</v>
      </c>
      <c r="F168" s="4">
        <v>1.6000000000000001E-3</v>
      </c>
      <c r="G168" s="4">
        <v>0.34970000000000001</v>
      </c>
      <c r="H168" s="4">
        <v>11.123327600000001</v>
      </c>
      <c r="I168" s="4">
        <v>1.06E-2</v>
      </c>
      <c r="J168" s="4">
        <v>19.071999999999999</v>
      </c>
      <c r="K168" s="8">
        <v>0.68989999999999996</v>
      </c>
      <c r="L168" s="4">
        <f t="shared" si="22"/>
        <v>99.716427599999989</v>
      </c>
    </row>
    <row r="169" spans="1:12" x14ac:dyDescent="0.2">
      <c r="A169" s="7">
        <v>14</v>
      </c>
      <c r="B169" s="4">
        <v>0.49109999999999998</v>
      </c>
      <c r="C169" s="4">
        <v>17.3948</v>
      </c>
      <c r="D169" s="4">
        <v>1.9261999999999999</v>
      </c>
      <c r="E169" s="4">
        <v>52.995899999999999</v>
      </c>
      <c r="F169" s="4">
        <v>6.6E-3</v>
      </c>
      <c r="G169" s="4">
        <v>0.18149999999999999</v>
      </c>
      <c r="H169" s="4">
        <v>6.4944864600000001</v>
      </c>
      <c r="I169" s="4">
        <v>3.5999999999999999E-3</v>
      </c>
      <c r="J169" s="4">
        <v>20.088000000000001</v>
      </c>
      <c r="K169" s="8">
        <v>0.33090000000000003</v>
      </c>
      <c r="L169" s="4">
        <f t="shared" si="22"/>
        <v>99.913086460000002</v>
      </c>
    </row>
    <row r="170" spans="1:12" x14ac:dyDescent="0.2">
      <c r="A170" s="7">
        <v>15</v>
      </c>
      <c r="B170" s="4">
        <v>0.26800000000000002</v>
      </c>
      <c r="C170" s="4">
        <v>17.194400000000002</v>
      </c>
      <c r="D170" s="4">
        <v>2.0573000000000001</v>
      </c>
      <c r="E170" s="4">
        <v>53.233199999999997</v>
      </c>
      <c r="F170" s="4">
        <v>1.1599999999999999E-2</v>
      </c>
      <c r="G170" s="4">
        <v>0.1734</v>
      </c>
      <c r="H170" s="4">
        <v>6.2838432800000001</v>
      </c>
      <c r="I170" s="4">
        <v>2.5100000000000001E-2</v>
      </c>
      <c r="J170" s="4">
        <v>20.578900000000001</v>
      </c>
      <c r="K170" s="8">
        <v>0.38679999999999998</v>
      </c>
      <c r="L170" s="4">
        <f t="shared" si="22"/>
        <v>100.21254327999999</v>
      </c>
    </row>
    <row r="171" spans="1:12" ht="12.75" customHeight="1" x14ac:dyDescent="0.2">
      <c r="A171" s="7">
        <v>16</v>
      </c>
      <c r="B171" s="4">
        <v>0.25459999999999999</v>
      </c>
      <c r="C171" s="4">
        <v>16.956199999999999</v>
      </c>
      <c r="D171" s="4">
        <v>2.1675</v>
      </c>
      <c r="E171" s="4">
        <v>53.327500000000001</v>
      </c>
      <c r="F171" s="4">
        <v>0</v>
      </c>
      <c r="G171" s="4">
        <v>0.10680000000000001</v>
      </c>
      <c r="H171" s="4">
        <v>6.4773002800000006</v>
      </c>
      <c r="I171" s="4">
        <v>2.3300000000000001E-2</v>
      </c>
      <c r="J171" s="4">
        <v>20.4739</v>
      </c>
      <c r="K171" s="8">
        <v>0.39539999999999997</v>
      </c>
      <c r="L171" s="4">
        <f t="shared" si="22"/>
        <v>100.18250028</v>
      </c>
    </row>
    <row r="172" spans="1:12" x14ac:dyDescent="0.2">
      <c r="A172" s="7">
        <v>17</v>
      </c>
      <c r="B172" s="4">
        <v>0.4486</v>
      </c>
      <c r="C172" s="4">
        <v>14.4282</v>
      </c>
      <c r="D172" s="4">
        <v>2.5190999999999999</v>
      </c>
      <c r="E172" s="4">
        <v>50.9801</v>
      </c>
      <c r="F172" s="4">
        <v>0</v>
      </c>
      <c r="G172" s="4">
        <v>0.26690000000000003</v>
      </c>
      <c r="H172" s="4">
        <v>11.429529540000001</v>
      </c>
      <c r="I172" s="4">
        <v>8.8999999999999999E-3</v>
      </c>
      <c r="J172" s="4">
        <v>18.739799999999999</v>
      </c>
      <c r="K172" s="8">
        <v>0.78159999999999996</v>
      </c>
      <c r="L172" s="4">
        <f t="shared" si="22"/>
        <v>99.602729540000013</v>
      </c>
    </row>
    <row r="173" spans="1:12" x14ac:dyDescent="0.2">
      <c r="A173" s="7">
        <v>18</v>
      </c>
      <c r="B173" s="4">
        <v>0.46360000000000001</v>
      </c>
      <c r="C173" s="4">
        <v>14.6043</v>
      </c>
      <c r="D173" s="4">
        <v>2.5962000000000001</v>
      </c>
      <c r="E173" s="4">
        <v>50.949300000000001</v>
      </c>
      <c r="F173" s="4">
        <v>0</v>
      </c>
      <c r="G173" s="4">
        <v>0.26740000000000003</v>
      </c>
      <c r="H173" s="4">
        <v>11.531296920000001</v>
      </c>
      <c r="I173" s="4">
        <v>6.0400000000000002E-2</v>
      </c>
      <c r="J173" s="4">
        <v>18.6373</v>
      </c>
      <c r="K173" s="8">
        <v>0.83240000000000003</v>
      </c>
      <c r="L173" s="4">
        <f t="shared" si="22"/>
        <v>99.942196920000001</v>
      </c>
    </row>
    <row r="174" spans="1:12" x14ac:dyDescent="0.2">
      <c r="A174" s="7">
        <v>19</v>
      </c>
      <c r="B174" s="4">
        <v>0.30530000000000002</v>
      </c>
      <c r="C174" s="4">
        <v>16.740500000000001</v>
      </c>
      <c r="D174" s="4">
        <v>2.3904999999999998</v>
      </c>
      <c r="E174" s="4">
        <v>52.805300000000003</v>
      </c>
      <c r="F174" s="4">
        <v>1.3899999999999999E-2</v>
      </c>
      <c r="G174" s="4">
        <v>0.16619999999999999</v>
      </c>
      <c r="H174" s="4">
        <v>7.3244619800000006</v>
      </c>
      <c r="I174" s="4">
        <v>2.3E-2</v>
      </c>
      <c r="J174" s="4">
        <v>20.1004</v>
      </c>
      <c r="K174" s="8">
        <v>0.50160000000000005</v>
      </c>
      <c r="L174" s="4">
        <f t="shared" si="22"/>
        <v>100.37116198000001</v>
      </c>
    </row>
    <row r="175" spans="1:12" x14ac:dyDescent="0.2">
      <c r="A175" s="7">
        <v>20</v>
      </c>
      <c r="B175" s="4">
        <v>0.54949999999999999</v>
      </c>
      <c r="C175" s="4">
        <v>14.3847</v>
      </c>
      <c r="D175" s="4">
        <v>2.5699000000000001</v>
      </c>
      <c r="E175" s="4">
        <v>51.411799999999999</v>
      </c>
      <c r="F175" s="4">
        <v>2.46E-2</v>
      </c>
      <c r="G175" s="4">
        <v>0.33050000000000002</v>
      </c>
      <c r="H175" s="4">
        <v>11.4940452</v>
      </c>
      <c r="I175" s="4">
        <v>2.1299999999999999E-2</v>
      </c>
      <c r="J175" s="4">
        <v>18.639500000000002</v>
      </c>
      <c r="K175" s="8">
        <v>0.76429999999999998</v>
      </c>
      <c r="L175" s="4">
        <f t="shared" si="22"/>
        <v>100.1901452</v>
      </c>
    </row>
    <row r="176" spans="1:12" x14ac:dyDescent="0.2">
      <c r="A176" s="7">
        <v>21</v>
      </c>
      <c r="B176" s="4">
        <v>0.32500000000000001</v>
      </c>
      <c r="C176" s="4">
        <v>16.636500000000002</v>
      </c>
      <c r="D176" s="4">
        <v>2.0901000000000001</v>
      </c>
      <c r="E176" s="4">
        <v>53.1693</v>
      </c>
      <c r="F176" s="4">
        <v>2.9899999999999999E-2</v>
      </c>
      <c r="G176" s="4">
        <v>0.21249999999999999</v>
      </c>
      <c r="H176" s="4">
        <v>7.6132977800000008</v>
      </c>
      <c r="I176" s="4">
        <v>0</v>
      </c>
      <c r="J176" s="4">
        <v>20.314699999999998</v>
      </c>
      <c r="K176" s="8">
        <v>0.50090000000000001</v>
      </c>
      <c r="L176" s="4">
        <f t="shared" si="22"/>
        <v>100.89219778</v>
      </c>
    </row>
    <row r="177" spans="1:12" x14ac:dyDescent="0.2">
      <c r="A177" s="7">
        <v>22</v>
      </c>
      <c r="B177" s="4">
        <v>0.29070000000000001</v>
      </c>
      <c r="C177" s="4">
        <v>15.280200000000001</v>
      </c>
      <c r="D177" s="4">
        <v>2.1478999999999999</v>
      </c>
      <c r="E177" s="4">
        <v>50.537700000000001</v>
      </c>
      <c r="F177" s="4">
        <v>4.5199999999999997E-2</v>
      </c>
      <c r="G177" s="4">
        <v>0.26729999999999998</v>
      </c>
      <c r="H177" s="4">
        <v>10.361916840000001</v>
      </c>
      <c r="I177" s="4">
        <v>2.6599999999999999E-2</v>
      </c>
      <c r="J177" s="4">
        <v>19.013000000000002</v>
      </c>
      <c r="K177" s="8">
        <v>0.8458</v>
      </c>
      <c r="L177" s="4">
        <f t="shared" si="22"/>
        <v>98.816316840000013</v>
      </c>
    </row>
    <row r="178" spans="1:12" x14ac:dyDescent="0.2">
      <c r="A178" s="7">
        <v>23</v>
      </c>
      <c r="B178" s="4">
        <v>0.5071</v>
      </c>
      <c r="C178" s="4">
        <v>14.7431</v>
      </c>
      <c r="D178" s="4">
        <v>2.5024999999999999</v>
      </c>
      <c r="E178" s="4">
        <v>50.996499999999997</v>
      </c>
      <c r="F178" s="4">
        <v>0</v>
      </c>
      <c r="G178" s="4">
        <v>0.26700000000000002</v>
      </c>
      <c r="H178" s="4">
        <v>10.734973920000002</v>
      </c>
      <c r="I178" s="4">
        <v>1.24E-2</v>
      </c>
      <c r="J178" s="4">
        <v>19.519100000000002</v>
      </c>
      <c r="K178" s="8">
        <v>0.74980000000000002</v>
      </c>
      <c r="L178" s="4">
        <f t="shared" si="22"/>
        <v>100.03247392</v>
      </c>
    </row>
    <row r="179" spans="1:12" x14ac:dyDescent="0.2">
      <c r="A179" s="7">
        <v>24</v>
      </c>
      <c r="B179" s="4">
        <v>0.28710000000000002</v>
      </c>
      <c r="C179" s="4">
        <v>15.4267</v>
      </c>
      <c r="D179" s="4">
        <v>1.9302999999999999</v>
      </c>
      <c r="E179" s="4">
        <v>49.775399999999998</v>
      </c>
      <c r="F179" s="4">
        <v>5.16E-2</v>
      </c>
      <c r="G179" s="4">
        <v>0.2923</v>
      </c>
      <c r="H179" s="4">
        <v>11.793498640000001</v>
      </c>
      <c r="I179" s="4">
        <v>5.4800000000000001E-2</v>
      </c>
      <c r="J179" s="4">
        <v>17.869399999999999</v>
      </c>
      <c r="K179" s="8">
        <v>0.91090000000000004</v>
      </c>
      <c r="L179" s="4">
        <f t="shared" si="22"/>
        <v>98.391998639999983</v>
      </c>
    </row>
    <row r="180" spans="1:12" x14ac:dyDescent="0.2">
      <c r="A180" s="7">
        <v>25</v>
      </c>
      <c r="B180" s="4">
        <v>0.48799999999999999</v>
      </c>
      <c r="C180" s="4">
        <v>14.514799999999999</v>
      </c>
      <c r="D180" s="4">
        <v>2.5935000000000001</v>
      </c>
      <c r="E180" s="4">
        <v>50.236800000000002</v>
      </c>
      <c r="F180" s="4">
        <v>1.0699999999999999E-2</v>
      </c>
      <c r="G180" s="4">
        <v>0.26900000000000002</v>
      </c>
      <c r="H180" s="4">
        <v>10.483479820000001</v>
      </c>
      <c r="I180" s="4">
        <v>1.8E-3</v>
      </c>
      <c r="J180" s="4">
        <v>19.348199999999999</v>
      </c>
      <c r="K180" s="8">
        <v>0.77649999999999997</v>
      </c>
      <c r="L180" s="4">
        <f t="shared" si="22"/>
        <v>98.72277982</v>
      </c>
    </row>
    <row r="181" spans="1:12" x14ac:dyDescent="0.2">
      <c r="A181" s="7">
        <v>26</v>
      </c>
      <c r="B181" s="4">
        <v>0.46310000000000001</v>
      </c>
      <c r="C181" s="4">
        <v>13.9513</v>
      </c>
      <c r="D181" s="4">
        <v>2.4796999999999998</v>
      </c>
      <c r="E181" s="4">
        <v>49.921700000000001</v>
      </c>
      <c r="F181" s="4">
        <v>2.9499999999999998E-2</v>
      </c>
      <c r="G181" s="4">
        <v>0.22819999999999999</v>
      </c>
      <c r="H181" s="4">
        <v>10.448027700000001</v>
      </c>
      <c r="I181" s="4">
        <v>5.3E-3</v>
      </c>
      <c r="J181" s="4">
        <v>18.790600000000001</v>
      </c>
      <c r="K181" s="8">
        <v>0.72230000000000005</v>
      </c>
      <c r="L181" s="4">
        <f t="shared" si="22"/>
        <v>97.0397277</v>
      </c>
    </row>
    <row r="182" spans="1:12" x14ac:dyDescent="0.2">
      <c r="A182" s="7">
        <v>27</v>
      </c>
      <c r="B182" s="4">
        <v>0.47099999999999997</v>
      </c>
      <c r="C182" s="4">
        <v>14.7431</v>
      </c>
      <c r="D182" s="4">
        <v>2.5548000000000002</v>
      </c>
      <c r="E182" s="4">
        <v>50.601999999999997</v>
      </c>
      <c r="F182" s="4">
        <v>1.7299999999999999E-2</v>
      </c>
      <c r="G182" s="4">
        <v>0.3</v>
      </c>
      <c r="H182" s="4">
        <v>10.65651136</v>
      </c>
      <c r="I182" s="4">
        <v>0</v>
      </c>
      <c r="J182" s="4">
        <v>19.3811</v>
      </c>
      <c r="K182" s="8">
        <v>0.78169999999999995</v>
      </c>
      <c r="L182" s="4">
        <f t="shared" si="22"/>
        <v>99.507511360000009</v>
      </c>
    </row>
    <row r="183" spans="1:12" x14ac:dyDescent="0.2">
      <c r="A183" s="17" t="s">
        <v>4</v>
      </c>
      <c r="B183" s="12">
        <f>AVERAGE(B156:B182)</f>
        <v>0.40673333333333328</v>
      </c>
      <c r="C183" s="12">
        <f t="shared" ref="C183:K183" si="23">AVERAGE(C156:C182)</f>
        <v>14.944148148148148</v>
      </c>
      <c r="D183" s="12">
        <f t="shared" si="23"/>
        <v>2.3115814814814817</v>
      </c>
      <c r="E183" s="12">
        <f t="shared" si="23"/>
        <v>51.486462962962975</v>
      </c>
      <c r="F183" s="12">
        <f t="shared" si="23"/>
        <v>1.5685185185185184E-2</v>
      </c>
      <c r="G183" s="12">
        <f t="shared" si="23"/>
        <v>0.25354074074074073</v>
      </c>
      <c r="H183" s="12">
        <f t="shared" si="23"/>
        <v>10.386598020740744</v>
      </c>
      <c r="I183" s="12">
        <f t="shared" si="23"/>
        <v>1.6259259259259261E-2</v>
      </c>
      <c r="J183" s="12">
        <f t="shared" si="23"/>
        <v>19.202625925925922</v>
      </c>
      <c r="K183" s="11">
        <f t="shared" si="23"/>
        <v>0.67995555555555565</v>
      </c>
      <c r="L183" s="12">
        <f>SUM(B183:K183)</f>
        <v>99.703590613333347</v>
      </c>
    </row>
    <row r="184" spans="1:12" x14ac:dyDescent="0.2">
      <c r="A184" s="3" t="s">
        <v>6</v>
      </c>
      <c r="B184" s="4">
        <f t="shared" ref="B184:K184" si="24">B183/$L183*100</f>
        <v>0.40794251323476494</v>
      </c>
      <c r="C184" s="4">
        <f t="shared" si="24"/>
        <v>14.988575693431114</v>
      </c>
      <c r="D184" s="4">
        <f t="shared" si="24"/>
        <v>2.3184535955642445</v>
      </c>
      <c r="E184" s="4">
        <f t="shared" si="24"/>
        <v>51.639527369315921</v>
      </c>
      <c r="F184" s="4">
        <f t="shared" si="24"/>
        <v>1.5731815763802198E-2</v>
      </c>
      <c r="G184" s="4">
        <f t="shared" si="24"/>
        <v>0.25429449348921918</v>
      </c>
      <c r="H184" s="4">
        <f t="shared" si="24"/>
        <v>10.417476398640096</v>
      </c>
      <c r="I184" s="4">
        <f t="shared" si="24"/>
        <v>1.6307596506042896E-2</v>
      </c>
      <c r="J184" s="4">
        <f t="shared" si="24"/>
        <v>19.259713524658114</v>
      </c>
      <c r="K184" s="8">
        <f t="shared" si="24"/>
        <v>0.681976999396675</v>
      </c>
      <c r="L184" s="4">
        <f>SUM(B184:K184)</f>
        <v>100</v>
      </c>
    </row>
    <row r="185" spans="1:12" ht="12" thickBot="1" x14ac:dyDescent="0.25">
      <c r="A185" s="20" t="s">
        <v>5</v>
      </c>
      <c r="B185" s="15">
        <f>_xlfn.STDEV.S(B156:B182)</f>
        <v>0.12237179790734867</v>
      </c>
      <c r="C185" s="15">
        <f t="shared" ref="C185:L185" si="25">_xlfn.STDEV.S(C156:C182)</f>
        <v>1.1047151116813823</v>
      </c>
      <c r="D185" s="15">
        <f t="shared" si="25"/>
        <v>0.21784510382209482</v>
      </c>
      <c r="E185" s="15">
        <f t="shared" si="25"/>
        <v>1.0214023652079633</v>
      </c>
      <c r="F185" s="15">
        <f t="shared" si="25"/>
        <v>1.7503949086370013E-2</v>
      </c>
      <c r="G185" s="15">
        <f t="shared" si="25"/>
        <v>5.6217792552093311E-2</v>
      </c>
      <c r="H185" s="15">
        <f t="shared" si="25"/>
        <v>1.9586637410609606</v>
      </c>
      <c r="I185" s="15">
        <f t="shared" si="25"/>
        <v>1.7638447063582856E-2</v>
      </c>
      <c r="J185" s="15">
        <f t="shared" si="25"/>
        <v>0.70584942477545531</v>
      </c>
      <c r="K185" s="14">
        <f t="shared" si="25"/>
        <v>0.14805456461238853</v>
      </c>
      <c r="L185" s="15">
        <f t="shared" si="25"/>
        <v>0.79754752647397287</v>
      </c>
    </row>
    <row r="186" spans="1:12" ht="33.75" customHeight="1" thickBot="1" x14ac:dyDescent="0.25">
      <c r="A186" s="2" t="s">
        <v>11</v>
      </c>
      <c r="B186" s="6" t="s">
        <v>15</v>
      </c>
      <c r="C186" s="6" t="s">
        <v>0</v>
      </c>
      <c r="D186" s="6" t="s">
        <v>16</v>
      </c>
      <c r="E186" s="6" t="s">
        <v>17</v>
      </c>
      <c r="F186" s="6" t="s">
        <v>18</v>
      </c>
      <c r="G186" s="6" t="s">
        <v>1</v>
      </c>
      <c r="H186" s="6" t="s">
        <v>14</v>
      </c>
      <c r="I186" s="6" t="s">
        <v>19</v>
      </c>
      <c r="J186" s="6" t="s">
        <v>2</v>
      </c>
      <c r="K186" s="6" t="s">
        <v>20</v>
      </c>
      <c r="L186" s="16" t="s">
        <v>3</v>
      </c>
    </row>
    <row r="187" spans="1:12" x14ac:dyDescent="0.2">
      <c r="A187" s="7">
        <v>1</v>
      </c>
      <c r="B187" s="4">
        <v>5.5399999999999998E-2</v>
      </c>
      <c r="C187" s="4">
        <v>24.959599999999998</v>
      </c>
      <c r="D187" s="4">
        <v>0.80449999999999999</v>
      </c>
      <c r="E187" s="4">
        <v>54.068800000000003</v>
      </c>
      <c r="F187" s="4">
        <v>1.0200000000000001E-2</v>
      </c>
      <c r="G187" s="4">
        <v>0.4143</v>
      </c>
      <c r="H187" s="4">
        <v>17.736587660000001</v>
      </c>
      <c r="I187" s="4">
        <v>0</v>
      </c>
      <c r="J187" s="4">
        <v>1.8310999999999999</v>
      </c>
      <c r="K187" s="8">
        <v>0.30320000000000003</v>
      </c>
      <c r="L187" s="4">
        <f>SUM(B187:K187)</f>
        <v>100.18368766</v>
      </c>
    </row>
    <row r="188" spans="1:12" x14ac:dyDescent="0.2">
      <c r="A188" s="7">
        <v>2</v>
      </c>
      <c r="B188" s="4">
        <v>6.5600000000000006E-2</v>
      </c>
      <c r="C188" s="4">
        <v>24.556899999999999</v>
      </c>
      <c r="D188" s="4">
        <v>0.77659999999999996</v>
      </c>
      <c r="E188" s="4">
        <v>53.828899999999997</v>
      </c>
      <c r="F188" s="4">
        <v>7.6E-3</v>
      </c>
      <c r="G188" s="4">
        <v>0.44190000000000002</v>
      </c>
      <c r="H188" s="4">
        <v>18.618211700000003</v>
      </c>
      <c r="I188" s="4">
        <v>1.0999999999999999E-2</v>
      </c>
      <c r="J188" s="4">
        <v>1.63</v>
      </c>
      <c r="K188" s="8">
        <v>0.2069</v>
      </c>
      <c r="L188" s="4">
        <f t="shared" ref="L188:L209" si="26">SUM(B188:K188)</f>
        <v>100.14361169999999</v>
      </c>
    </row>
    <row r="189" spans="1:12" x14ac:dyDescent="0.2">
      <c r="A189" s="7">
        <v>3</v>
      </c>
      <c r="B189" s="4">
        <v>5.3499999999999999E-2</v>
      </c>
      <c r="C189" s="4">
        <v>24.093499999999999</v>
      </c>
      <c r="D189" s="4">
        <v>0.81679999999999997</v>
      </c>
      <c r="E189" s="4">
        <v>53.921999999999997</v>
      </c>
      <c r="F189" s="4">
        <v>0</v>
      </c>
      <c r="G189" s="4">
        <v>0.47620000000000001</v>
      </c>
      <c r="H189" s="4">
        <v>18.797901760000002</v>
      </c>
      <c r="I189" s="4">
        <v>0</v>
      </c>
      <c r="J189" s="4">
        <v>1.6393</v>
      </c>
      <c r="K189" s="8">
        <v>0.21590000000000001</v>
      </c>
      <c r="L189" s="4">
        <f t="shared" si="26"/>
        <v>100.01510176000001</v>
      </c>
    </row>
    <row r="190" spans="1:12" x14ac:dyDescent="0.2">
      <c r="A190" s="7">
        <v>4</v>
      </c>
      <c r="B190" s="4">
        <v>4.0099999999999997E-2</v>
      </c>
      <c r="C190" s="4">
        <v>24.0899</v>
      </c>
      <c r="D190" s="4">
        <v>0.81720000000000004</v>
      </c>
      <c r="E190" s="4">
        <v>53.450499999999998</v>
      </c>
      <c r="F190" s="4">
        <v>0</v>
      </c>
      <c r="G190" s="4">
        <v>0.45979999999999999</v>
      </c>
      <c r="H190" s="4">
        <v>19.651002140000003</v>
      </c>
      <c r="I190" s="4">
        <v>0</v>
      </c>
      <c r="J190" s="4">
        <v>1.478</v>
      </c>
      <c r="K190" s="8">
        <v>0.17829999999999999</v>
      </c>
      <c r="L190" s="4">
        <f t="shared" si="26"/>
        <v>100.16480213999999</v>
      </c>
    </row>
    <row r="191" spans="1:12" x14ac:dyDescent="0.2">
      <c r="A191" s="7">
        <v>5</v>
      </c>
      <c r="B191" s="4">
        <v>4.3999999999999997E-2</v>
      </c>
      <c r="C191" s="4">
        <v>23.952999999999999</v>
      </c>
      <c r="D191" s="4">
        <v>0.86370000000000002</v>
      </c>
      <c r="E191" s="4">
        <v>53.8003</v>
      </c>
      <c r="F191" s="4">
        <v>0</v>
      </c>
      <c r="G191" s="4">
        <v>0.43230000000000002</v>
      </c>
      <c r="H191" s="4">
        <v>19.402657340000001</v>
      </c>
      <c r="I191" s="4">
        <v>0</v>
      </c>
      <c r="J191" s="4">
        <v>1.3604000000000001</v>
      </c>
      <c r="K191" s="8">
        <v>0.189</v>
      </c>
      <c r="L191" s="4">
        <f t="shared" si="26"/>
        <v>100.04535734</v>
      </c>
    </row>
    <row r="192" spans="1:12" x14ac:dyDescent="0.2">
      <c r="A192" s="7">
        <v>6</v>
      </c>
      <c r="B192" s="4">
        <v>0.55400000000000005</v>
      </c>
      <c r="C192" s="4">
        <v>24.165299999999998</v>
      </c>
      <c r="D192" s="4">
        <v>1.0787</v>
      </c>
      <c r="E192" s="4">
        <v>53.4754</v>
      </c>
      <c r="F192" s="4">
        <v>0</v>
      </c>
      <c r="G192" s="4">
        <v>0.40329999999999999</v>
      </c>
      <c r="H192" s="4">
        <v>18.31470916</v>
      </c>
      <c r="I192" s="4">
        <v>7.3000000000000001E-3</v>
      </c>
      <c r="J192" s="4">
        <v>1.8245</v>
      </c>
      <c r="K192" s="8">
        <v>0.3639</v>
      </c>
      <c r="L192" s="4">
        <f t="shared" si="26"/>
        <v>100.18710915999999</v>
      </c>
    </row>
    <row r="193" spans="1:12" x14ac:dyDescent="0.2">
      <c r="A193" s="7">
        <v>7</v>
      </c>
      <c r="B193" s="4">
        <v>4.5699999999999998E-2</v>
      </c>
      <c r="C193" s="4">
        <v>24.012499999999999</v>
      </c>
      <c r="D193" s="4">
        <v>1.0911</v>
      </c>
      <c r="E193" s="4">
        <v>53.236199999999997</v>
      </c>
      <c r="F193" s="4">
        <v>2.5000000000000001E-3</v>
      </c>
      <c r="G193" s="4">
        <v>0.36470000000000002</v>
      </c>
      <c r="H193" s="4">
        <v>18.170561200000002</v>
      </c>
      <c r="I193" s="4">
        <v>3.4700000000000002E-2</v>
      </c>
      <c r="J193" s="4">
        <v>2.419</v>
      </c>
      <c r="K193" s="8">
        <v>0.45450000000000002</v>
      </c>
      <c r="L193" s="4">
        <f t="shared" si="26"/>
        <v>99.831461199999978</v>
      </c>
    </row>
    <row r="194" spans="1:12" x14ac:dyDescent="0.2">
      <c r="A194" s="7">
        <v>8</v>
      </c>
      <c r="B194" s="4">
        <v>5.1799999999999999E-2</v>
      </c>
      <c r="C194" s="4">
        <v>24.023599999999998</v>
      </c>
      <c r="D194" s="4">
        <v>1.0313000000000001</v>
      </c>
      <c r="E194" s="4">
        <v>52.750399999999999</v>
      </c>
      <c r="F194" s="4">
        <v>2.5000000000000001E-3</v>
      </c>
      <c r="G194" s="4">
        <v>0.50229999999999997</v>
      </c>
      <c r="H194" s="4">
        <v>18.046298820000001</v>
      </c>
      <c r="I194" s="4">
        <v>3.7000000000000002E-3</v>
      </c>
      <c r="J194" s="4">
        <v>2.4588999999999999</v>
      </c>
      <c r="K194" s="8">
        <v>0.47249999999999998</v>
      </c>
      <c r="L194" s="4">
        <f t="shared" si="26"/>
        <v>99.343298820000001</v>
      </c>
    </row>
    <row r="195" spans="1:12" x14ac:dyDescent="0.2">
      <c r="A195" s="7">
        <v>9</v>
      </c>
      <c r="B195" s="4">
        <v>3.27E-2</v>
      </c>
      <c r="C195" s="4">
        <v>24.570699999999999</v>
      </c>
      <c r="D195" s="4">
        <v>0.79959999999999998</v>
      </c>
      <c r="E195" s="4">
        <v>53.223100000000002</v>
      </c>
      <c r="F195" s="4">
        <v>7.6E-3</v>
      </c>
      <c r="G195" s="4">
        <v>0.4214</v>
      </c>
      <c r="H195" s="4">
        <v>18.079861359999999</v>
      </c>
      <c r="I195" s="4">
        <v>1.46E-2</v>
      </c>
      <c r="J195" s="4">
        <v>2.2391999999999999</v>
      </c>
      <c r="K195" s="8">
        <v>0.3962</v>
      </c>
      <c r="L195" s="4">
        <f t="shared" si="26"/>
        <v>99.784961359999997</v>
      </c>
    </row>
    <row r="196" spans="1:12" x14ac:dyDescent="0.2">
      <c r="A196" s="7">
        <v>10</v>
      </c>
      <c r="B196" s="4">
        <v>4.2700000000000002E-2</v>
      </c>
      <c r="C196" s="4">
        <v>26.2561</v>
      </c>
      <c r="D196" s="4">
        <v>0.81379999999999997</v>
      </c>
      <c r="E196" s="4">
        <v>54.723700000000001</v>
      </c>
      <c r="F196" s="4">
        <v>1.52E-2</v>
      </c>
      <c r="G196" s="4">
        <v>0.36299999999999999</v>
      </c>
      <c r="H196" s="4">
        <v>16.059270480000002</v>
      </c>
      <c r="I196" s="4">
        <v>2.76E-2</v>
      </c>
      <c r="J196" s="4">
        <v>1.9976</v>
      </c>
      <c r="K196" s="8">
        <v>0.33600000000000002</v>
      </c>
      <c r="L196" s="4">
        <f t="shared" si="26"/>
        <v>100.63497048000001</v>
      </c>
    </row>
    <row r="197" spans="1:12" x14ac:dyDescent="0.2">
      <c r="A197" s="7">
        <v>11</v>
      </c>
      <c r="B197" s="4">
        <v>5.04E-2</v>
      </c>
      <c r="C197" s="4">
        <v>26.622399999999999</v>
      </c>
      <c r="D197" s="4">
        <v>0.7984</v>
      </c>
      <c r="E197" s="4">
        <v>54.9666</v>
      </c>
      <c r="F197" s="4">
        <v>4.1999999999999997E-3</v>
      </c>
      <c r="G197" s="4">
        <v>0.37</v>
      </c>
      <c r="H197" s="4">
        <v>16.14007252</v>
      </c>
      <c r="I197" s="4">
        <v>9.1999999999999998E-3</v>
      </c>
      <c r="J197" s="4">
        <v>1.9171</v>
      </c>
      <c r="K197" s="8">
        <v>0.2651</v>
      </c>
      <c r="L197" s="4">
        <f t="shared" si="26"/>
        <v>101.14347252000002</v>
      </c>
    </row>
    <row r="198" spans="1:12" x14ac:dyDescent="0.2">
      <c r="A198" s="7">
        <v>12</v>
      </c>
      <c r="B198" s="4">
        <v>4.2700000000000002E-2</v>
      </c>
      <c r="C198" s="4">
        <v>26.943200000000001</v>
      </c>
      <c r="D198" s="4">
        <v>1.0752999999999999</v>
      </c>
      <c r="E198" s="4">
        <v>54.488799999999998</v>
      </c>
      <c r="F198" s="4">
        <v>0</v>
      </c>
      <c r="G198" s="4">
        <v>0.3523</v>
      </c>
      <c r="H198" s="4">
        <v>15.285172540000001</v>
      </c>
      <c r="I198" s="4">
        <v>0</v>
      </c>
      <c r="J198" s="4">
        <v>1.7578</v>
      </c>
      <c r="K198" s="8">
        <v>0.28010000000000002</v>
      </c>
      <c r="L198" s="4">
        <f t="shared" si="26"/>
        <v>100.22537254000001</v>
      </c>
    </row>
    <row r="199" spans="1:12" x14ac:dyDescent="0.2">
      <c r="A199" s="7">
        <v>13</v>
      </c>
      <c r="B199" s="4">
        <v>2.0299999999999999E-2</v>
      </c>
      <c r="C199" s="4">
        <v>26.3947</v>
      </c>
      <c r="D199" s="4">
        <v>1.7394000000000001</v>
      </c>
      <c r="E199" s="4">
        <v>53.453899999999997</v>
      </c>
      <c r="F199" s="4">
        <v>0</v>
      </c>
      <c r="G199" s="4">
        <v>0.38319999999999999</v>
      </c>
      <c r="H199" s="4">
        <v>15.887768600000001</v>
      </c>
      <c r="I199" s="4">
        <v>0</v>
      </c>
      <c r="J199" s="4">
        <v>1.8015000000000001</v>
      </c>
      <c r="K199" s="8">
        <v>0.42309999999999998</v>
      </c>
      <c r="L199" s="4">
        <f t="shared" si="26"/>
        <v>100.10386860000001</v>
      </c>
    </row>
    <row r="200" spans="1:12" x14ac:dyDescent="0.2">
      <c r="A200" s="7">
        <v>14</v>
      </c>
      <c r="B200" s="4">
        <v>2E-3</v>
      </c>
      <c r="C200" s="4">
        <v>26.2044</v>
      </c>
      <c r="D200" s="4">
        <v>1.4975000000000001</v>
      </c>
      <c r="E200" s="4">
        <v>53.573700000000002</v>
      </c>
      <c r="F200" s="4">
        <v>4.3E-3</v>
      </c>
      <c r="G200" s="4">
        <v>0.29959999999999998</v>
      </c>
      <c r="H200" s="4">
        <v>15.83594012</v>
      </c>
      <c r="I200" s="4">
        <v>7.4000000000000003E-3</v>
      </c>
      <c r="J200" s="4">
        <v>1.7188000000000001</v>
      </c>
      <c r="K200" s="8">
        <v>0.37109999999999999</v>
      </c>
      <c r="L200" s="4">
        <f t="shared" si="26"/>
        <v>99.514740120000013</v>
      </c>
    </row>
    <row r="201" spans="1:12" x14ac:dyDescent="0.2">
      <c r="A201" s="7">
        <v>15</v>
      </c>
      <c r="B201" s="4">
        <v>1.7399999999999999E-2</v>
      </c>
      <c r="C201" s="4">
        <v>25.794499999999999</v>
      </c>
      <c r="D201" s="4">
        <v>1.913</v>
      </c>
      <c r="E201" s="4">
        <v>53.3063</v>
      </c>
      <c r="F201" s="4">
        <v>7.6E-3</v>
      </c>
      <c r="G201" s="4">
        <v>0.31850000000000001</v>
      </c>
      <c r="H201" s="4">
        <v>15.555292500000002</v>
      </c>
      <c r="I201" s="4">
        <v>1.84E-2</v>
      </c>
      <c r="J201" s="4">
        <v>2.4535999999999998</v>
      </c>
      <c r="K201" s="8">
        <v>0.42059999999999997</v>
      </c>
      <c r="L201" s="4">
        <f t="shared" si="26"/>
        <v>99.80519249999999</v>
      </c>
    </row>
    <row r="202" spans="1:12" x14ac:dyDescent="0.2">
      <c r="A202" s="7">
        <v>16</v>
      </c>
      <c r="B202" s="4">
        <v>2.4400000000000002E-2</v>
      </c>
      <c r="C202" s="4">
        <v>26.209399999999999</v>
      </c>
      <c r="D202" s="4">
        <v>1.6707000000000001</v>
      </c>
      <c r="E202" s="4">
        <v>53.861699999999999</v>
      </c>
      <c r="F202" s="4">
        <v>2.98E-2</v>
      </c>
      <c r="G202" s="4">
        <v>0.33750000000000002</v>
      </c>
      <c r="H202" s="4">
        <v>15.921241159999999</v>
      </c>
      <c r="I202" s="4">
        <v>1.8E-3</v>
      </c>
      <c r="J202" s="4">
        <v>1.877</v>
      </c>
      <c r="K202" s="8">
        <v>0.4088</v>
      </c>
      <c r="L202" s="4">
        <f t="shared" si="26"/>
        <v>100.34234115999999</v>
      </c>
    </row>
    <row r="203" spans="1:12" x14ac:dyDescent="0.2">
      <c r="A203" s="7">
        <v>17</v>
      </c>
      <c r="B203" s="4">
        <v>4.5699999999999998E-2</v>
      </c>
      <c r="C203" s="4">
        <v>24.012499999999999</v>
      </c>
      <c r="D203" s="4">
        <v>1.0911</v>
      </c>
      <c r="E203" s="4">
        <v>53.236199999999997</v>
      </c>
      <c r="F203" s="4">
        <v>2.5000000000000001E-3</v>
      </c>
      <c r="G203" s="4">
        <v>0.36470000000000002</v>
      </c>
      <c r="H203" s="4">
        <v>18.170561200000002</v>
      </c>
      <c r="I203" s="4">
        <v>3.4700000000000002E-2</v>
      </c>
      <c r="J203" s="4">
        <v>2.419</v>
      </c>
      <c r="K203" s="8">
        <v>0.45450000000000002</v>
      </c>
      <c r="L203" s="4">
        <f t="shared" si="26"/>
        <v>99.831461199999978</v>
      </c>
    </row>
    <row r="204" spans="1:12" x14ac:dyDescent="0.2">
      <c r="A204" s="7">
        <v>18</v>
      </c>
      <c r="B204" s="4">
        <v>5.1799999999999999E-2</v>
      </c>
      <c r="C204" s="4">
        <v>24.023599999999998</v>
      </c>
      <c r="D204" s="4">
        <v>1.0313000000000001</v>
      </c>
      <c r="E204" s="4">
        <v>52.750399999999999</v>
      </c>
      <c r="F204" s="4">
        <v>2.5000000000000001E-3</v>
      </c>
      <c r="G204" s="4">
        <v>0.50229999999999997</v>
      </c>
      <c r="H204" s="4">
        <v>18.046298820000001</v>
      </c>
      <c r="I204" s="4">
        <v>3.7000000000000002E-3</v>
      </c>
      <c r="J204" s="4">
        <v>2.4588999999999999</v>
      </c>
      <c r="K204" s="8">
        <v>0.47249999999999998</v>
      </c>
      <c r="L204" s="4">
        <f t="shared" si="26"/>
        <v>99.343298820000001</v>
      </c>
    </row>
    <row r="205" spans="1:12" x14ac:dyDescent="0.2">
      <c r="A205" s="7">
        <v>19</v>
      </c>
      <c r="B205" s="4">
        <v>3.27E-2</v>
      </c>
      <c r="C205" s="4">
        <v>24.570699999999999</v>
      </c>
      <c r="D205" s="4">
        <v>0.79959999999999998</v>
      </c>
      <c r="E205" s="4">
        <v>53.223100000000002</v>
      </c>
      <c r="F205" s="4">
        <v>7.6E-3</v>
      </c>
      <c r="G205" s="4">
        <v>0.4214</v>
      </c>
      <c r="H205" s="4">
        <v>18.079861359999999</v>
      </c>
      <c r="I205" s="4">
        <v>1.46E-2</v>
      </c>
      <c r="J205" s="4">
        <v>2.2391999999999999</v>
      </c>
      <c r="K205" s="8">
        <v>0.3962</v>
      </c>
      <c r="L205" s="4">
        <f t="shared" si="26"/>
        <v>99.784961359999997</v>
      </c>
    </row>
    <row r="206" spans="1:12" x14ac:dyDescent="0.2">
      <c r="A206" s="7">
        <v>20</v>
      </c>
      <c r="B206" s="4">
        <v>3.7600000000000001E-2</v>
      </c>
      <c r="C206" s="4">
        <v>26.775300000000001</v>
      </c>
      <c r="D206" s="4">
        <v>1.3207</v>
      </c>
      <c r="E206" s="4">
        <v>53.902500000000003</v>
      </c>
      <c r="F206" s="4">
        <v>0</v>
      </c>
      <c r="G206" s="4">
        <v>0.35830000000000001</v>
      </c>
      <c r="H206" s="4">
        <v>15.249360500000002</v>
      </c>
      <c r="I206" s="4">
        <v>0</v>
      </c>
      <c r="J206" s="4">
        <v>1.7158</v>
      </c>
      <c r="K206" s="8">
        <v>0.2908</v>
      </c>
      <c r="L206" s="4">
        <f t="shared" si="26"/>
        <v>99.650360500000019</v>
      </c>
    </row>
    <row r="207" spans="1:12" x14ac:dyDescent="0.2">
      <c r="A207" s="7">
        <v>21</v>
      </c>
      <c r="B207" s="4">
        <v>6.2300000000000001E-2</v>
      </c>
      <c r="C207" s="4">
        <v>26.554400000000001</v>
      </c>
      <c r="D207" s="4">
        <v>1.0551999999999999</v>
      </c>
      <c r="E207" s="4">
        <v>54.078099999999999</v>
      </c>
      <c r="F207" s="4">
        <v>6.0000000000000001E-3</v>
      </c>
      <c r="G207" s="4">
        <v>0.33410000000000001</v>
      </c>
      <c r="H207" s="4">
        <v>15.900275820000001</v>
      </c>
      <c r="I207" s="4">
        <v>2.0299999999999999E-2</v>
      </c>
      <c r="J207" s="4">
        <v>1.7930999999999999</v>
      </c>
      <c r="K207" s="8">
        <v>0.27029999999999998</v>
      </c>
      <c r="L207" s="4">
        <f t="shared" si="26"/>
        <v>100.07407582000002</v>
      </c>
    </row>
    <row r="208" spans="1:12" x14ac:dyDescent="0.2">
      <c r="A208" s="7">
        <v>22</v>
      </c>
      <c r="B208" s="4">
        <v>2.3E-2</v>
      </c>
      <c r="C208" s="4">
        <v>27.452000000000002</v>
      </c>
      <c r="D208" s="4">
        <v>1.7459</v>
      </c>
      <c r="E208" s="4">
        <v>52.881500000000003</v>
      </c>
      <c r="F208" s="4">
        <v>2.0500000000000001E-2</v>
      </c>
      <c r="G208" s="4">
        <v>0.25669999999999998</v>
      </c>
      <c r="H208" s="4">
        <v>14.05793532</v>
      </c>
      <c r="I208" s="4">
        <v>2.0500000000000001E-2</v>
      </c>
      <c r="J208" s="4">
        <v>1.4922</v>
      </c>
      <c r="K208" s="8">
        <v>0.22109999999999999</v>
      </c>
      <c r="L208" s="4">
        <f t="shared" si="26"/>
        <v>98.171335319999997</v>
      </c>
    </row>
    <row r="209" spans="1:12" x14ac:dyDescent="0.2">
      <c r="A209" s="7">
        <v>23</v>
      </c>
      <c r="B209" s="4">
        <v>4.5600000000000002E-2</v>
      </c>
      <c r="C209" s="4">
        <v>28.305299999999999</v>
      </c>
      <c r="D209" s="4">
        <v>1.9628000000000001</v>
      </c>
      <c r="E209" s="4">
        <v>53.967599999999997</v>
      </c>
      <c r="F209" s="4">
        <v>1.6999999999999999E-3</v>
      </c>
      <c r="G209" s="4">
        <v>0.31109999999999999</v>
      </c>
      <c r="H209" s="4">
        <v>14.02185334</v>
      </c>
      <c r="I209" s="4">
        <v>7.4000000000000003E-3</v>
      </c>
      <c r="J209" s="4">
        <v>1.4374</v>
      </c>
      <c r="K209" s="8">
        <v>0.24</v>
      </c>
      <c r="L209" s="4">
        <f t="shared" si="26"/>
        <v>100.30075334</v>
      </c>
    </row>
    <row r="210" spans="1:12" x14ac:dyDescent="0.2">
      <c r="A210" s="17" t="s">
        <v>4</v>
      </c>
      <c r="B210" s="12">
        <f>AVERAGE(B187:B209)</f>
        <v>6.266956521739131E-2</v>
      </c>
      <c r="C210" s="12">
        <f t="shared" ref="C210:K210" si="27">AVERAGE(C187:C209)</f>
        <v>25.414934782608697</v>
      </c>
      <c r="D210" s="12">
        <f t="shared" si="27"/>
        <v>1.1562695652173915</v>
      </c>
      <c r="E210" s="12">
        <f t="shared" si="27"/>
        <v>53.659552173913028</v>
      </c>
      <c r="F210" s="12">
        <f t="shared" si="27"/>
        <v>5.7521739130434787E-3</v>
      </c>
      <c r="G210" s="12">
        <f t="shared" si="27"/>
        <v>0.38647391304347822</v>
      </c>
      <c r="H210" s="12">
        <f t="shared" si="27"/>
        <v>17.001247626956523</v>
      </c>
      <c r="I210" s="12">
        <f t="shared" si="27"/>
        <v>1.03E-2</v>
      </c>
      <c r="J210" s="12">
        <f t="shared" si="27"/>
        <v>1.9112782608695651</v>
      </c>
      <c r="K210" s="11">
        <f t="shared" si="27"/>
        <v>0.33176521739130438</v>
      </c>
      <c r="L210" s="12">
        <f>SUM(B210:K210)</f>
        <v>99.940243279130428</v>
      </c>
    </row>
    <row r="211" spans="1:12" x14ac:dyDescent="0.2">
      <c r="A211" s="3" t="s">
        <v>6</v>
      </c>
      <c r="B211" s="4">
        <f t="shared" ref="B211:K211" si="28">B210/$L210*100</f>
        <v>6.2707036886389095E-2</v>
      </c>
      <c r="C211" s="4">
        <f t="shared" si="28"/>
        <v>25.430130995004145</v>
      </c>
      <c r="D211" s="4">
        <f t="shared" si="28"/>
        <v>1.1569609271291863</v>
      </c>
      <c r="E211" s="4">
        <f t="shared" si="28"/>
        <v>53.691636535287721</v>
      </c>
      <c r="F211" s="4">
        <f t="shared" si="28"/>
        <v>5.7556132788048261E-3</v>
      </c>
      <c r="G211" s="4">
        <f t="shared" si="28"/>
        <v>0.38670499526808927</v>
      </c>
      <c r="H211" s="4">
        <f t="shared" si="28"/>
        <v>17.011413089592441</v>
      </c>
      <c r="I211" s="4">
        <f t="shared" si="28"/>
        <v>1.0306158622440387E-2</v>
      </c>
      <c r="J211" s="4">
        <f t="shared" si="28"/>
        <v>1.9124210609848284</v>
      </c>
      <c r="K211" s="8">
        <f t="shared" si="28"/>
        <v>0.33196358794594183</v>
      </c>
      <c r="L211" s="4">
        <f>SUM(B211:K211)</f>
        <v>99.999999999999986</v>
      </c>
    </row>
    <row r="212" spans="1:12" ht="12" thickBot="1" x14ac:dyDescent="0.25">
      <c r="A212" s="20" t="s">
        <v>5</v>
      </c>
      <c r="B212" s="15">
        <f t="shared" ref="B212:L212" si="29">_xlfn.STDEV.S(B187:B209)</f>
        <v>0.10817688979706343</v>
      </c>
      <c r="C212" s="15">
        <f>_xlfn.STDEV.S(C187:C209)</f>
        <v>1.3465009069330562</v>
      </c>
      <c r="D212" s="15">
        <f t="shared" si="29"/>
        <v>0.39685964365111848</v>
      </c>
      <c r="E212" s="15">
        <f t="shared" si="29"/>
        <v>0.58126945705034661</v>
      </c>
      <c r="F212" s="15">
        <f t="shared" si="29"/>
        <v>7.4266638518502674E-3</v>
      </c>
      <c r="G212" s="15">
        <f t="shared" si="29"/>
        <v>6.4843330191745471E-2</v>
      </c>
      <c r="H212" s="15">
        <f t="shared" si="29"/>
        <v>1.6568321345579542</v>
      </c>
      <c r="I212" s="15">
        <f t="shared" si="29"/>
        <v>1.1131772708619401E-2</v>
      </c>
      <c r="J212" s="15">
        <f t="shared" si="29"/>
        <v>0.35779919070557575</v>
      </c>
      <c r="K212" s="14">
        <f t="shared" si="29"/>
        <v>9.765722804648555E-2</v>
      </c>
      <c r="L212" s="15">
        <f t="shared" si="29"/>
        <v>0.55488009857788634</v>
      </c>
    </row>
    <row r="213" spans="1:12" ht="36" customHeight="1" thickBot="1" x14ac:dyDescent="0.25">
      <c r="A213" s="2" t="s">
        <v>12</v>
      </c>
      <c r="B213" s="6" t="s">
        <v>15</v>
      </c>
      <c r="C213" s="6" t="s">
        <v>0</v>
      </c>
      <c r="D213" s="6" t="s">
        <v>16</v>
      </c>
      <c r="E213" s="6" t="s">
        <v>17</v>
      </c>
      <c r="F213" s="6" t="s">
        <v>18</v>
      </c>
      <c r="G213" s="6" t="s">
        <v>1</v>
      </c>
      <c r="H213" s="6" t="s">
        <v>14</v>
      </c>
      <c r="I213" s="6" t="s">
        <v>19</v>
      </c>
      <c r="J213" s="6" t="s">
        <v>2</v>
      </c>
      <c r="K213" s="6" t="s">
        <v>20</v>
      </c>
      <c r="L213" s="16" t="s">
        <v>3</v>
      </c>
    </row>
    <row r="214" spans="1:12" x14ac:dyDescent="0.2">
      <c r="A214" s="7">
        <v>1</v>
      </c>
      <c r="B214" s="4">
        <v>2.01E-2</v>
      </c>
      <c r="C214" s="4">
        <v>36.242899999999999</v>
      </c>
      <c r="D214" s="4">
        <v>0.23810000000000001</v>
      </c>
      <c r="E214" s="4">
        <v>40.281599999999997</v>
      </c>
      <c r="F214" s="4">
        <v>5.0000000000000001E-3</v>
      </c>
      <c r="G214" s="4">
        <v>0.27110000000000001</v>
      </c>
      <c r="H214" s="4">
        <v>22.612783820000001</v>
      </c>
      <c r="I214" s="4">
        <v>4.7199999999999999E-2</v>
      </c>
      <c r="J214" s="4">
        <v>0.60919999999999996</v>
      </c>
      <c r="K214" s="8">
        <v>9.2299999999999993E-2</v>
      </c>
      <c r="L214" s="4">
        <f>SUM(B214:K214)</f>
        <v>100.42028382000001</v>
      </c>
    </row>
    <row r="215" spans="1:12" x14ac:dyDescent="0.2">
      <c r="A215" s="7">
        <v>2</v>
      </c>
      <c r="B215" s="4">
        <v>8.9999999999999993E-3</v>
      </c>
      <c r="C215" s="4">
        <v>36.395099999999999</v>
      </c>
      <c r="D215" s="4">
        <v>0.23619999999999999</v>
      </c>
      <c r="E215" s="4">
        <v>40.1646</v>
      </c>
      <c r="F215" s="4">
        <v>0.01</v>
      </c>
      <c r="G215" s="4">
        <v>0.37190000000000001</v>
      </c>
      <c r="H215" s="4">
        <v>22.70537324</v>
      </c>
      <c r="I215" s="4">
        <v>1.6299999999999999E-2</v>
      </c>
      <c r="J215" s="4">
        <v>0.50690000000000002</v>
      </c>
      <c r="K215" s="8">
        <v>7.46E-2</v>
      </c>
      <c r="L215" s="4">
        <f t="shared" ref="L215:L224" si="30">SUM(B215:K215)</f>
        <v>100.48997324000001</v>
      </c>
    </row>
    <row r="216" spans="1:12" x14ac:dyDescent="0.2">
      <c r="A216" s="7">
        <v>3</v>
      </c>
      <c r="B216" s="4">
        <v>1.21E-2</v>
      </c>
      <c r="C216" s="4">
        <v>37.305</v>
      </c>
      <c r="D216" s="4">
        <v>0.1038</v>
      </c>
      <c r="E216" s="4">
        <v>38.637300000000003</v>
      </c>
      <c r="F216" s="4">
        <v>7.4999999999999997E-3</v>
      </c>
      <c r="G216" s="4">
        <v>0.3125</v>
      </c>
      <c r="H216" s="4">
        <v>23.498636920000003</v>
      </c>
      <c r="I216" s="4">
        <v>3.6200000000000003E-2</v>
      </c>
      <c r="J216" s="4">
        <v>0.27650000000000002</v>
      </c>
      <c r="K216" s="8">
        <v>4.5999999999999999E-2</v>
      </c>
      <c r="L216" s="4">
        <f t="shared" si="30"/>
        <v>100.23553691999999</v>
      </c>
    </row>
    <row r="217" spans="1:12" x14ac:dyDescent="0.2">
      <c r="A217" s="7">
        <v>4</v>
      </c>
      <c r="B217" s="4">
        <v>2.7300000000000001E-2</v>
      </c>
      <c r="C217" s="4">
        <v>37.780999999999999</v>
      </c>
      <c r="D217" s="4">
        <v>1.15E-2</v>
      </c>
      <c r="E217" s="4">
        <v>37.9818</v>
      </c>
      <c r="F217" s="4">
        <v>1.4200000000000001E-2</v>
      </c>
      <c r="G217" s="4">
        <v>0.34060000000000001</v>
      </c>
      <c r="H217" s="4">
        <v>23.705770880000003</v>
      </c>
      <c r="I217" s="4">
        <v>3.2500000000000001E-2</v>
      </c>
      <c r="J217" s="4">
        <v>0.20760000000000001</v>
      </c>
      <c r="K217" s="8">
        <v>2.5499999999999998E-2</v>
      </c>
      <c r="L217" s="4">
        <f t="shared" si="30"/>
        <v>100.12777087999999</v>
      </c>
    </row>
    <row r="218" spans="1:12" x14ac:dyDescent="0.2">
      <c r="A218" s="7">
        <v>5</v>
      </c>
      <c r="B218" s="4">
        <v>6.3700000000000007E-2</v>
      </c>
      <c r="C218" s="4">
        <v>36.722099999999998</v>
      </c>
      <c r="D218" s="4">
        <v>0.47449999999999998</v>
      </c>
      <c r="E218" s="4">
        <v>39.689300000000003</v>
      </c>
      <c r="F218" s="4">
        <v>5.3600000000000002E-2</v>
      </c>
      <c r="G218" s="4">
        <v>0.34449999999999997</v>
      </c>
      <c r="H218" s="4">
        <v>23.787832640000001</v>
      </c>
      <c r="I218" s="4">
        <v>1.09E-2</v>
      </c>
      <c r="J218" s="4">
        <v>0.3614</v>
      </c>
      <c r="K218" s="8">
        <v>5.4100000000000002E-2</v>
      </c>
      <c r="L218" s="4">
        <f t="shared" si="30"/>
        <v>101.56193264000002</v>
      </c>
    </row>
    <row r="219" spans="1:12" x14ac:dyDescent="0.2">
      <c r="A219" s="7">
        <v>6</v>
      </c>
      <c r="B219" s="4">
        <v>0</v>
      </c>
      <c r="C219" s="4">
        <v>37.198</v>
      </c>
      <c r="D219" s="4">
        <v>0</v>
      </c>
      <c r="E219" s="4">
        <v>38.1721</v>
      </c>
      <c r="F219" s="4">
        <v>1.84E-2</v>
      </c>
      <c r="G219" s="4">
        <v>0.26129999999999998</v>
      </c>
      <c r="H219" s="4">
        <v>23.848659120000001</v>
      </c>
      <c r="I219" s="4">
        <v>0.25</v>
      </c>
      <c r="J219" s="4">
        <v>0.25890000000000002</v>
      </c>
      <c r="K219" s="8">
        <v>4.2799999999999998E-2</v>
      </c>
      <c r="L219" s="4">
        <f t="shared" si="30"/>
        <v>100.05015912</v>
      </c>
    </row>
    <row r="220" spans="1:12" x14ac:dyDescent="0.2">
      <c r="A220" s="7">
        <v>7</v>
      </c>
      <c r="B220" s="4">
        <v>0</v>
      </c>
      <c r="C220" s="4">
        <v>36.7849</v>
      </c>
      <c r="D220" s="4">
        <v>2.5600000000000001E-2</v>
      </c>
      <c r="E220" s="4">
        <v>38.091200000000001</v>
      </c>
      <c r="F220" s="4">
        <v>3.3E-3</v>
      </c>
      <c r="G220" s="4">
        <v>0.3906</v>
      </c>
      <c r="H220" s="4">
        <v>24.043825739999999</v>
      </c>
      <c r="I220" s="4">
        <v>0.1842</v>
      </c>
      <c r="J220" s="4">
        <v>0.26569999999999999</v>
      </c>
      <c r="K220" s="8">
        <v>2.87E-2</v>
      </c>
      <c r="L220" s="4">
        <f t="shared" si="30"/>
        <v>99.81802574000001</v>
      </c>
    </row>
    <row r="221" spans="1:12" x14ac:dyDescent="0.2">
      <c r="A221" s="7">
        <v>8</v>
      </c>
      <c r="B221" s="4">
        <v>4.1000000000000003E-3</v>
      </c>
      <c r="C221" s="4">
        <v>36.700800000000001</v>
      </c>
      <c r="D221" s="4">
        <v>3.1199999999999999E-2</v>
      </c>
      <c r="E221" s="4">
        <v>37.743499999999997</v>
      </c>
      <c r="F221" s="4">
        <v>3.3E-3</v>
      </c>
      <c r="G221" s="4">
        <v>0.36969999999999997</v>
      </c>
      <c r="H221" s="4">
        <v>24.053633560000002</v>
      </c>
      <c r="I221" s="4">
        <v>0.15</v>
      </c>
      <c r="J221" s="4">
        <v>0.2445</v>
      </c>
      <c r="K221" s="8">
        <v>4.0500000000000001E-2</v>
      </c>
      <c r="L221" s="4">
        <f t="shared" si="30"/>
        <v>99.341233560000006</v>
      </c>
    </row>
    <row r="222" spans="1:12" x14ac:dyDescent="0.2">
      <c r="A222" s="7">
        <v>9</v>
      </c>
      <c r="B222" s="4">
        <v>1.7299999999999999E-2</v>
      </c>
      <c r="C222" s="4">
        <v>36.6</v>
      </c>
      <c r="D222" s="4">
        <v>5.7000000000000002E-2</v>
      </c>
      <c r="E222" s="4">
        <v>38.640099999999997</v>
      </c>
      <c r="F222" s="4">
        <v>2.1000000000000001E-2</v>
      </c>
      <c r="G222" s="4">
        <v>0.34970000000000001</v>
      </c>
      <c r="H222" s="4">
        <v>24.029518920000001</v>
      </c>
      <c r="I222" s="4">
        <v>0.1633</v>
      </c>
      <c r="J222" s="4">
        <v>0.25230000000000002</v>
      </c>
      <c r="K222" s="8">
        <v>4.8599999999999997E-2</v>
      </c>
      <c r="L222" s="4">
        <f t="shared" si="30"/>
        <v>100.17881892000001</v>
      </c>
    </row>
    <row r="223" spans="1:12" x14ac:dyDescent="0.2">
      <c r="A223" s="7">
        <v>10</v>
      </c>
      <c r="B223" s="4">
        <v>0</v>
      </c>
      <c r="C223" s="4">
        <v>37.073</v>
      </c>
      <c r="D223" s="4">
        <v>4.8399999999999999E-2</v>
      </c>
      <c r="E223" s="4">
        <v>37.822200000000002</v>
      </c>
      <c r="F223" s="4">
        <v>1.5900000000000001E-2</v>
      </c>
      <c r="G223" s="4">
        <v>0.37269999999999998</v>
      </c>
      <c r="H223" s="4">
        <v>24.152071680000002</v>
      </c>
      <c r="I223" s="4">
        <v>9.7600000000000006E-2</v>
      </c>
      <c r="J223" s="4">
        <v>0.2676</v>
      </c>
      <c r="K223" s="8">
        <v>1.26E-2</v>
      </c>
      <c r="L223" s="4">
        <f t="shared" si="30"/>
        <v>99.862071680000014</v>
      </c>
    </row>
    <row r="224" spans="1:12" x14ac:dyDescent="0.2">
      <c r="A224" s="7">
        <v>11</v>
      </c>
      <c r="B224" s="4">
        <v>8.1199999999999994E-2</v>
      </c>
      <c r="C224" s="4">
        <v>35.799999999999997</v>
      </c>
      <c r="D224" s="4">
        <v>0.32169999999999999</v>
      </c>
      <c r="E224" s="4">
        <v>39.236800000000002</v>
      </c>
      <c r="F224" s="4">
        <v>1.84E-2</v>
      </c>
      <c r="G224" s="4">
        <v>0.3422</v>
      </c>
      <c r="H224" s="4">
        <v>23.914164560000003</v>
      </c>
      <c r="I224" s="4">
        <v>0.1048</v>
      </c>
      <c r="J224" s="4">
        <v>0.31190000000000001</v>
      </c>
      <c r="K224" s="8">
        <v>5.0500000000000003E-2</v>
      </c>
      <c r="L224" s="4">
        <f t="shared" si="30"/>
        <v>100.18166456</v>
      </c>
    </row>
    <row r="225" spans="1:12" x14ac:dyDescent="0.2">
      <c r="A225" s="17" t="s">
        <v>4</v>
      </c>
      <c r="B225" s="12">
        <f t="shared" ref="B225:K225" si="31">AVERAGE(B214:B224)</f>
        <v>2.1345454545454546E-2</v>
      </c>
      <c r="C225" s="12">
        <f t="shared" si="31"/>
        <v>36.782072727272734</v>
      </c>
      <c r="D225" s="12">
        <f t="shared" si="31"/>
        <v>0.14072727272727273</v>
      </c>
      <c r="E225" s="12">
        <f t="shared" si="31"/>
        <v>38.769136363636363</v>
      </c>
      <c r="F225" s="12">
        <f t="shared" si="31"/>
        <v>1.5509090909090906E-2</v>
      </c>
      <c r="G225" s="12">
        <f t="shared" si="31"/>
        <v>0.33879999999999999</v>
      </c>
      <c r="H225" s="12">
        <f t="shared" si="31"/>
        <v>23.668388280000002</v>
      </c>
      <c r="I225" s="12">
        <f t="shared" si="31"/>
        <v>9.9363636363636362E-2</v>
      </c>
      <c r="J225" s="12">
        <f t="shared" si="31"/>
        <v>0.3238636363636363</v>
      </c>
      <c r="K225" s="11">
        <f t="shared" si="31"/>
        <v>4.6927272727272727E-2</v>
      </c>
      <c r="L225" s="12">
        <f>SUM(B225:K225)</f>
        <v>100.20613373454547</v>
      </c>
    </row>
    <row r="226" spans="1:12" x14ac:dyDescent="0.2">
      <c r="A226" s="3" t="s">
        <v>6</v>
      </c>
      <c r="B226" s="4">
        <f t="shared" ref="B226:K226" si="32">B225/$L225*100</f>
        <v>2.1301544875486824E-2</v>
      </c>
      <c r="C226" s="4">
        <f t="shared" si="32"/>
        <v>36.70640843674456</v>
      </c>
      <c r="D226" s="4">
        <f t="shared" si="32"/>
        <v>0.14043778308029645</v>
      </c>
      <c r="E226" s="4">
        <f t="shared" si="32"/>
        <v>38.689384490513412</v>
      </c>
      <c r="F226" s="4">
        <f t="shared" si="32"/>
        <v>1.5477187205102435E-2</v>
      </c>
      <c r="G226" s="4">
        <f t="shared" si="32"/>
        <v>0.33810305554499276</v>
      </c>
      <c r="H226" s="4">
        <f t="shared" si="32"/>
        <v>23.619700110074664</v>
      </c>
      <c r="I226" s="4">
        <f t="shared" si="32"/>
        <v>9.9159235727883724E-2</v>
      </c>
      <c r="J226" s="4">
        <f t="shared" si="32"/>
        <v>0.32319741745707747</v>
      </c>
      <c r="K226" s="8">
        <f t="shared" si="32"/>
        <v>4.6830738776517458E-2</v>
      </c>
      <c r="L226" s="4">
        <f>SUM(B226:K226)</f>
        <v>99.999999999999986</v>
      </c>
    </row>
    <row r="227" spans="1:12" ht="12" thickBot="1" x14ac:dyDescent="0.25">
      <c r="A227" s="20" t="s">
        <v>5</v>
      </c>
      <c r="B227" s="15">
        <f t="shared" ref="B227:L227" si="33">_xlfn.STDEV.S(B214:B224)</f>
        <v>2.7077716433863606E-2</v>
      </c>
      <c r="C227" s="15">
        <f>_xlfn.STDEV.S(C214:C224)</f>
        <v>0.54563955335167802</v>
      </c>
      <c r="D227" s="15">
        <f t="shared" si="33"/>
        <v>0.15537194786002451</v>
      </c>
      <c r="E227" s="15">
        <f t="shared" si="33"/>
        <v>0.93374909507075532</v>
      </c>
      <c r="F227" s="15">
        <f t="shared" si="33"/>
        <v>1.4151710465202048E-2</v>
      </c>
      <c r="G227" s="15">
        <f t="shared" si="33"/>
        <v>4.1629556807633639E-2</v>
      </c>
      <c r="H227" s="15">
        <f t="shared" si="33"/>
        <v>0.53224190173823771</v>
      </c>
      <c r="I227" s="15">
        <f t="shared" si="33"/>
        <v>7.9044231576090015E-2</v>
      </c>
      <c r="J227" s="15">
        <f t="shared" si="33"/>
        <v>0.12426609571984867</v>
      </c>
      <c r="K227" s="14">
        <f t="shared" si="33"/>
        <v>2.2181978762458993E-2</v>
      </c>
      <c r="L227" s="15">
        <f t="shared" si="33"/>
        <v>0.5490312217890827</v>
      </c>
    </row>
    <row r="228" spans="1:12" ht="36.75" customHeight="1" thickBot="1" x14ac:dyDescent="0.25">
      <c r="A228" s="2" t="s">
        <v>13</v>
      </c>
      <c r="B228" s="6" t="s">
        <v>15</v>
      </c>
      <c r="C228" s="6" t="s">
        <v>0</v>
      </c>
      <c r="D228" s="6" t="s">
        <v>16</v>
      </c>
      <c r="E228" s="6" t="s">
        <v>17</v>
      </c>
      <c r="F228" s="6" t="s">
        <v>18</v>
      </c>
      <c r="G228" s="6" t="s">
        <v>1</v>
      </c>
      <c r="H228" s="16" t="s">
        <v>21</v>
      </c>
      <c r="I228" s="6" t="s">
        <v>19</v>
      </c>
      <c r="J228" s="6" t="s">
        <v>2</v>
      </c>
      <c r="K228" s="6" t="s">
        <v>20</v>
      </c>
      <c r="L228" s="16" t="s">
        <v>3</v>
      </c>
    </row>
    <row r="229" spans="1:12" x14ac:dyDescent="0.2">
      <c r="A229" s="7">
        <v>1</v>
      </c>
      <c r="B229" s="4">
        <v>2.9899999999999999E-2</v>
      </c>
      <c r="C229" s="4">
        <v>4.2832999999999997</v>
      </c>
      <c r="D229" s="4">
        <v>3.6957</v>
      </c>
      <c r="E229" s="4">
        <v>0.96430000000000005</v>
      </c>
      <c r="F229" s="4">
        <v>3.61E-2</v>
      </c>
      <c r="G229" s="4">
        <v>0.2034</v>
      </c>
      <c r="H229" s="4">
        <v>80.573899999999995</v>
      </c>
      <c r="I229" s="4">
        <v>0</v>
      </c>
      <c r="J229" s="4">
        <v>0.1444</v>
      </c>
      <c r="K229" s="8">
        <v>9.6668000000000003</v>
      </c>
      <c r="L229" s="4">
        <f t="shared" ref="L229:L235" si="34">SUM(B229:K229)</f>
        <v>99.597799999999992</v>
      </c>
    </row>
    <row r="230" spans="1:12" x14ac:dyDescent="0.2">
      <c r="A230" s="7">
        <v>2</v>
      </c>
      <c r="B230" s="4">
        <v>4.02E-2</v>
      </c>
      <c r="C230" s="4">
        <v>3.9161999999999999</v>
      </c>
      <c r="D230" s="4">
        <v>3.6886999999999999</v>
      </c>
      <c r="E230" s="4">
        <v>0.23180000000000001</v>
      </c>
      <c r="F230" s="4">
        <v>1.12E-2</v>
      </c>
      <c r="G230" s="4">
        <v>0.20019999999999999</v>
      </c>
      <c r="H230" s="4">
        <v>81.135000000000005</v>
      </c>
      <c r="I230" s="4">
        <v>0</v>
      </c>
      <c r="J230" s="4">
        <v>0.11650000000000001</v>
      </c>
      <c r="K230" s="8">
        <v>9.8498000000000001</v>
      </c>
      <c r="L230" s="4">
        <f t="shared" si="34"/>
        <v>99.189600000000013</v>
      </c>
    </row>
    <row r="231" spans="1:12" x14ac:dyDescent="0.2">
      <c r="A231" s="7">
        <v>3</v>
      </c>
      <c r="B231" s="4">
        <v>4.0399999999999998E-2</v>
      </c>
      <c r="C231" s="4">
        <v>4.0106999999999999</v>
      </c>
      <c r="D231" s="4">
        <v>3.6297999999999999</v>
      </c>
      <c r="E231" s="4">
        <v>0.19040000000000001</v>
      </c>
      <c r="F231" s="4">
        <v>1.7399999999999999E-2</v>
      </c>
      <c r="G231" s="4">
        <v>0.1898</v>
      </c>
      <c r="H231" s="4">
        <v>80.695400000000006</v>
      </c>
      <c r="I231" s="4">
        <v>1.12E-2</v>
      </c>
      <c r="J231" s="4">
        <v>9.0700000000000003E-2</v>
      </c>
      <c r="K231" s="8">
        <v>9.9335000000000004</v>
      </c>
      <c r="L231" s="4">
        <f t="shared" si="34"/>
        <v>98.809300000000007</v>
      </c>
    </row>
    <row r="232" spans="1:12" x14ac:dyDescent="0.2">
      <c r="A232" s="7">
        <v>4</v>
      </c>
      <c r="B232" s="4">
        <v>2.4199999999999999E-2</v>
      </c>
      <c r="C232" s="4">
        <v>2.4685999999999999</v>
      </c>
      <c r="D232" s="4">
        <v>3.2633999999999999</v>
      </c>
      <c r="E232" s="4">
        <v>2.8780999999999999</v>
      </c>
      <c r="F232" s="4">
        <v>9.8199999999999996E-2</v>
      </c>
      <c r="G232" s="4">
        <v>0.30580000000000002</v>
      </c>
      <c r="H232" s="4">
        <v>82.088399999999993</v>
      </c>
      <c r="I232" s="4">
        <v>1.2699999999999999E-2</v>
      </c>
      <c r="J232" s="4">
        <v>0.2177</v>
      </c>
      <c r="K232" s="8">
        <v>10.319900000000001</v>
      </c>
      <c r="L232" s="4">
        <f t="shared" si="34"/>
        <v>101.67699999999999</v>
      </c>
    </row>
    <row r="233" spans="1:12" x14ac:dyDescent="0.2">
      <c r="A233" s="7">
        <v>5</v>
      </c>
      <c r="B233" s="4">
        <v>0.18590000000000001</v>
      </c>
      <c r="C233" s="4">
        <v>2.6785000000000001</v>
      </c>
      <c r="D233" s="4">
        <v>3.0848</v>
      </c>
      <c r="E233" s="4">
        <v>0.22339999999999999</v>
      </c>
      <c r="F233" s="4">
        <v>3.5700000000000003E-2</v>
      </c>
      <c r="G233" s="4">
        <v>0.25469999999999998</v>
      </c>
      <c r="H233" s="4">
        <v>82.860799999999998</v>
      </c>
      <c r="I233" s="4">
        <v>9.4000000000000004E-3</v>
      </c>
      <c r="J233" s="4">
        <v>0.14499999999999999</v>
      </c>
      <c r="K233" s="8">
        <v>10.5997</v>
      </c>
      <c r="L233" s="4">
        <f t="shared" si="34"/>
        <v>100.07789999999999</v>
      </c>
    </row>
    <row r="234" spans="1:12" x14ac:dyDescent="0.2">
      <c r="A234" s="17" t="s">
        <v>4</v>
      </c>
      <c r="B234" s="12">
        <f>AVERAGE(B229:B233)</f>
        <v>6.4119999999999996E-2</v>
      </c>
      <c r="C234" s="12">
        <f t="shared" ref="C234:K234" si="35">AVERAGE(C229:C233)</f>
        <v>3.4714600000000004</v>
      </c>
      <c r="D234" s="12">
        <f t="shared" si="35"/>
        <v>3.47248</v>
      </c>
      <c r="E234" s="12">
        <f t="shared" si="35"/>
        <v>0.89759999999999995</v>
      </c>
      <c r="F234" s="12">
        <f t="shared" si="35"/>
        <v>3.9719999999999998E-2</v>
      </c>
      <c r="G234" s="12">
        <f t="shared" si="35"/>
        <v>0.23077999999999999</v>
      </c>
      <c r="H234" s="12">
        <f t="shared" si="35"/>
        <v>81.470699999999994</v>
      </c>
      <c r="I234" s="12">
        <f t="shared" si="35"/>
        <v>6.6599999999999993E-3</v>
      </c>
      <c r="J234" s="12">
        <f t="shared" si="35"/>
        <v>0.14286000000000001</v>
      </c>
      <c r="K234" s="11">
        <f t="shared" si="35"/>
        <v>10.073939999999999</v>
      </c>
      <c r="L234" s="12">
        <f t="shared" si="34"/>
        <v>99.870319999999978</v>
      </c>
    </row>
    <row r="235" spans="1:12" x14ac:dyDescent="0.2">
      <c r="A235" s="3" t="s">
        <v>6</v>
      </c>
      <c r="B235" s="4">
        <f t="shared" ref="B235:K235" si="36">B234/$L234*100</f>
        <v>6.4203258785993686E-2</v>
      </c>
      <c r="C235" s="4">
        <f t="shared" si="36"/>
        <v>3.4759676348288471</v>
      </c>
      <c r="D235" s="4">
        <f t="shared" si="36"/>
        <v>3.4769889592823984</v>
      </c>
      <c r="E235" s="4">
        <f t="shared" si="36"/>
        <v>0.89876551912520164</v>
      </c>
      <c r="F235" s="4">
        <f t="shared" si="36"/>
        <v>3.9771575779470825E-2</v>
      </c>
      <c r="G235" s="4">
        <f t="shared" si="36"/>
        <v>0.23107966410841585</v>
      </c>
      <c r="H235" s="4">
        <f t="shared" si="36"/>
        <v>81.576488390144348</v>
      </c>
      <c r="I235" s="4">
        <f t="shared" si="36"/>
        <v>6.6686479026000934E-3</v>
      </c>
      <c r="J235" s="4">
        <f t="shared" si="36"/>
        <v>0.14304550140622363</v>
      </c>
      <c r="K235" s="8">
        <f t="shared" si="36"/>
        <v>10.087020848636513</v>
      </c>
      <c r="L235" s="4">
        <f t="shared" si="34"/>
        <v>100.00000000000001</v>
      </c>
    </row>
    <row r="236" spans="1:12" ht="12" thickBot="1" x14ac:dyDescent="0.25">
      <c r="A236" s="20" t="s">
        <v>5</v>
      </c>
      <c r="B236" s="15">
        <f t="shared" ref="B236:L236" si="37">_xlfn.STDEV.S(B229:B233)</f>
        <v>6.8428407843526509E-2</v>
      </c>
      <c r="C236" s="15">
        <f>_xlfn.STDEV.S(C229:C233)</f>
        <v>0.83399211207300794</v>
      </c>
      <c r="D236" s="15">
        <f t="shared" si="37"/>
        <v>0.28077485108178757</v>
      </c>
      <c r="E236" s="15">
        <f t="shared" si="37"/>
        <v>1.1537760029572466</v>
      </c>
      <c r="F236" s="15">
        <f t="shared" si="37"/>
        <v>3.449908694443956E-2</v>
      </c>
      <c r="G236" s="15">
        <f t="shared" si="37"/>
        <v>4.8898691189028801E-2</v>
      </c>
      <c r="H236" s="15">
        <f t="shared" si="37"/>
        <v>0.97877041741155779</v>
      </c>
      <c r="I236" s="15">
        <f t="shared" si="37"/>
        <v>6.1909611531651542E-3</v>
      </c>
      <c r="J236" s="15">
        <f t="shared" si="37"/>
        <v>4.7496031413161229E-2</v>
      </c>
      <c r="K236" s="14">
        <f t="shared" si="37"/>
        <v>0.37836655904030425</v>
      </c>
      <c r="L236" s="15">
        <f t="shared" si="37"/>
        <v>1.1147412690844385</v>
      </c>
    </row>
    <row r="237" spans="1:12" ht="13.2" x14ac:dyDescent="0.2">
      <c r="A237" s="3" t="s">
        <v>22</v>
      </c>
    </row>
  </sheetData>
  <pageMargins left="0.7" right="0.7" top="0.75" bottom="0.75" header="0.3" footer="0.3"/>
  <pageSetup paperSize="9" orientation="portrait" horizontalDpi="4294967293" verticalDpi="0" r:id="rId1"/>
  <ignoredErrors>
    <ignoredError sqref="L3:L3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Focused EPMA measurements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Adrian Jakob Hornby</cp:lastModifiedBy>
  <dcterms:created xsi:type="dcterms:W3CDTF">2019-12-06T22:56:29Z</dcterms:created>
  <dcterms:modified xsi:type="dcterms:W3CDTF">2023-12-29T14:35:55Z</dcterms:modified>
</cp:coreProperties>
</file>