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_kad\Dropbox\学習科研\基盤A_ヨルダン資源利用\2022年度以降の発表\2023_01Cutting edge\Nature Communication\3rd revision\"/>
    </mc:Choice>
  </mc:AlternateContent>
  <xr:revisionPtr revIDLastSave="0" documentId="13_ncr:1_{F500D6B6-D9A3-43AA-AA09-F8334E237D3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Figure 2" sheetId="3" r:id="rId1"/>
    <sheet name="Figure 5" sheetId="4" r:id="rId2"/>
    <sheet name="Figure 6" sheetId="2" r:id="rId3"/>
  </sheets>
  <calcPr calcId="191029"/>
</workbook>
</file>

<file path=xl/calcChain.xml><?xml version="1.0" encoding="utf-8"?>
<calcChain xmlns="http://schemas.openxmlformats.org/spreadsheetml/2006/main">
  <c r="G14" i="2" l="1"/>
  <c r="I14" i="2" s="1"/>
  <c r="G15" i="2"/>
  <c r="I15" i="2" s="1"/>
  <c r="G16" i="2"/>
  <c r="I16" i="2" s="1"/>
  <c r="G17" i="2"/>
  <c r="H17" i="2" s="1"/>
  <c r="G18" i="2"/>
  <c r="H18" i="2" s="1"/>
  <c r="G19" i="2"/>
  <c r="I19" i="2" s="1"/>
  <c r="G20" i="2"/>
  <c r="I20" i="2" s="1"/>
  <c r="G13" i="2"/>
  <c r="H13" i="2" s="1"/>
  <c r="I13" i="2" l="1"/>
  <c r="H20" i="2"/>
  <c r="H19" i="2"/>
  <c r="H16" i="2"/>
  <c r="I18" i="2"/>
  <c r="I17" i="2"/>
  <c r="H14" i="2"/>
  <c r="H15" i="2"/>
</calcChain>
</file>

<file path=xl/sharedStrings.xml><?xml version="1.0" encoding="utf-8"?>
<sst xmlns="http://schemas.openxmlformats.org/spreadsheetml/2006/main" count="118" uniqueCount="74">
  <si>
    <t>Tor Sabiha</t>
    <phoneticPr fontId="1"/>
  </si>
  <si>
    <t>Tor Faraj</t>
    <phoneticPr fontId="1"/>
  </si>
  <si>
    <t>Wadi Aghar</t>
    <phoneticPr fontId="1"/>
  </si>
  <si>
    <t>Tor Fawaz</t>
    <phoneticPr fontId="1"/>
  </si>
  <si>
    <t>Tor Hamar</t>
    <phoneticPr fontId="1"/>
  </si>
  <si>
    <t>Late Middle Paleolithic</t>
    <phoneticPr fontId="1"/>
  </si>
  <si>
    <t>Initial Upper Paleolithic</t>
    <phoneticPr fontId="1"/>
  </si>
  <si>
    <t>Early Upper Paleolithic 1</t>
    <phoneticPr fontId="1"/>
  </si>
  <si>
    <t>Early Upper Paleolithic 2</t>
    <phoneticPr fontId="1"/>
  </si>
  <si>
    <t>Early Epipaleolithic</t>
    <phoneticPr fontId="1"/>
  </si>
  <si>
    <t>Middle Epipaleolithic</t>
    <phoneticPr fontId="1"/>
  </si>
  <si>
    <t>Chrono-cultural groups</t>
    <phoneticPr fontId="1"/>
  </si>
  <si>
    <t>Site names</t>
    <phoneticPr fontId="1"/>
  </si>
  <si>
    <t>Cores (g)</t>
    <phoneticPr fontId="1"/>
  </si>
  <si>
    <t>Chips, chunks, and microburins (g)</t>
    <phoneticPr fontId="1"/>
  </si>
  <si>
    <t>Total length (mm) of unmodified blanks</t>
    <phoneticPr fontId="1"/>
  </si>
  <si>
    <t>Total mass (g) of unmodified blanks</t>
    <phoneticPr fontId="1"/>
  </si>
  <si>
    <t>Total edge length per mass (mm/g) of all lithics including cores and debris</t>
  </si>
  <si>
    <t>Total edge length per mass (mm/g) of all lithics including cores and debris</t>
    <phoneticPr fontId="1"/>
  </si>
  <si>
    <t>Total mass (g) of all lithics in each lithic assemblage</t>
    <phoneticPr fontId="1"/>
  </si>
  <si>
    <t>Ratio of mass of cores and debris to all lithics</t>
  </si>
  <si>
    <t>Ratio of mass of cores and debris to all lithics</t>
    <phoneticPr fontId="1"/>
  </si>
  <si>
    <t>Figure 6: Correlations between the total edge length/mass ratio and the mass proportion of cores and debris in the lithic assemblages</t>
    <phoneticPr fontId="1"/>
  </si>
  <si>
    <t>COLUMN</t>
  </si>
  <si>
    <t>DESCRIPTION</t>
  </si>
  <si>
    <t>Cores (g)</t>
  </si>
  <si>
    <t>Total length (mm) of unmodified blanks in each lithic assemblage</t>
    <phoneticPr fontId="1"/>
  </si>
  <si>
    <t>Total mass (g) of unmodified blanks in each lithic assemblage</t>
    <phoneticPr fontId="1"/>
  </si>
  <si>
    <t>Mass (g) of cores in each lithic assemblage</t>
    <phoneticPr fontId="1"/>
  </si>
  <si>
    <t>Mass (g) of chips, chunks, and microburins in each lithic assemblage</t>
    <phoneticPr fontId="1"/>
  </si>
  <si>
    <t>Y-axis in Figure 6</t>
    <phoneticPr fontId="1"/>
  </si>
  <si>
    <t>X-axis in Figure 6</t>
    <phoneticPr fontId="1"/>
  </si>
  <si>
    <t>Figure 2: Diachronic changes in the total edge length per mass (mm/g) of all lithics along with the width (mm) of blades/bladelets and the percentage of blades/bladelets in unmodified blanks (excluding CTEs and spalls)</t>
    <phoneticPr fontId="3"/>
  </si>
  <si>
    <t>LMP (TSB)</t>
    <phoneticPr fontId="3"/>
  </si>
  <si>
    <t>Late Middle Paleolithic (Tor Sabiha)</t>
    <phoneticPr fontId="3"/>
  </si>
  <si>
    <t>LMP (TFJ)</t>
    <phoneticPr fontId="3"/>
  </si>
  <si>
    <t>Late Middle Paleolithic (Tor Faraj)</t>
    <phoneticPr fontId="3"/>
  </si>
  <si>
    <t>IUP(WAR)</t>
    <phoneticPr fontId="3"/>
  </si>
  <si>
    <t>Initial Upper Paleolithic (Wadi Aghar)</t>
    <phoneticPr fontId="3"/>
  </si>
  <si>
    <t>IUP(TFZ)</t>
    <phoneticPr fontId="3"/>
  </si>
  <si>
    <t>Initial Upper Paleolithic (Tor Fawaz)</t>
    <phoneticPr fontId="3"/>
  </si>
  <si>
    <t>EUP1</t>
    <phoneticPr fontId="3"/>
  </si>
  <si>
    <t>Early Upper Paleolithic 1 (Tor Hamar)</t>
    <phoneticPr fontId="3"/>
  </si>
  <si>
    <t>EUP2</t>
    <phoneticPr fontId="3"/>
  </si>
  <si>
    <t>Early Upper Paleolithic 2 (Tor Hamar)</t>
    <phoneticPr fontId="3"/>
  </si>
  <si>
    <t>E Epi</t>
    <phoneticPr fontId="3"/>
  </si>
  <si>
    <t>Early Epipaleolithic (Tor Hamar)</t>
    <phoneticPr fontId="3"/>
  </si>
  <si>
    <t>M Epi</t>
    <phoneticPr fontId="3"/>
  </si>
  <si>
    <t>Middle Epipaleolithic (Tor Hamar)</t>
    <phoneticPr fontId="3"/>
  </si>
  <si>
    <t>Total edge length per mass (mm/g) of all lithics including cores and debris</t>
    <phoneticPr fontId="3"/>
  </si>
  <si>
    <t>Number of unmodified blanks</t>
    <phoneticPr fontId="3"/>
  </si>
  <si>
    <t>Number of cores and debris (chips, chunks, and microburins)</t>
    <phoneticPr fontId="3"/>
  </si>
  <si>
    <t>% of blades/bladelets in unmodified blanks excluding CTEs and spalls</t>
    <phoneticPr fontId="3"/>
  </si>
  <si>
    <t>Width (mm) of blades/bladelets (median)</t>
    <phoneticPr fontId="3"/>
  </si>
  <si>
    <t>Width (mm) of blades/bladelets (75th percentile)</t>
    <phoneticPr fontId="3"/>
  </si>
  <si>
    <t>Width (mm) of blades/bladelets (25th percentile)</t>
    <phoneticPr fontId="3"/>
  </si>
  <si>
    <t>Figure 5: Spearman’s Rs values for the correlations between the edge length per mass (mm/g) of complete lithic specimens and their various morphological measurements</t>
    <phoneticPr fontId="1"/>
  </si>
  <si>
    <t>Mass (g)</t>
  </si>
  <si>
    <t>Length (mm)</t>
  </si>
  <si>
    <t>Width (mm)</t>
  </si>
  <si>
    <t>Thickness (mm)</t>
  </si>
  <si>
    <t>Ratio of length to width
(elongatedness)</t>
  </si>
  <si>
    <t>Ratio of width to thickness
(flatness)</t>
  </si>
  <si>
    <t>Platform area (mm²)</t>
  </si>
  <si>
    <t>Mass (g)</t>
    <phoneticPr fontId="1"/>
  </si>
  <si>
    <t>Ratio of length to width
(elongatedness)</t>
    <phoneticPr fontId="1"/>
  </si>
  <si>
    <t>Length (mm)</t>
    <phoneticPr fontId="1"/>
  </si>
  <si>
    <t>Platform area (mm²)</t>
    <phoneticPr fontId="1"/>
  </si>
  <si>
    <t>Spearman’s Rs values for the correlation between the edge length per mass (mm/g) of complete lithic specimens and mass (g)</t>
    <phoneticPr fontId="1"/>
  </si>
  <si>
    <t>Spearman’s Rs values for the correlation between the edge length per mass (mm/g) of complete lithic specimens and length (mm)</t>
    <phoneticPr fontId="1"/>
  </si>
  <si>
    <t>Spearman’s Rs values for the correlation between the edge length per mass (mm/g) of complete lithic specimens and thickness (mm)</t>
    <phoneticPr fontId="1"/>
  </si>
  <si>
    <t>Spearman’s Rs values for the correlation between the edge length per mass (mm/g) of complete lithic specimens and the ratio of length to width</t>
    <phoneticPr fontId="1"/>
  </si>
  <si>
    <t>Spearman’s Rs values for the correlation between the edge length per mass (mm/g) of complete lithic specimens and the ratio of width to thickness</t>
    <phoneticPr fontId="1"/>
  </si>
  <si>
    <t>Spearman’s Rs values for the correlation between the edge length per mass (mm/g) of complete lithic specimens and the platform area (mm²)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</si>
</sst>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.00_ "/>
    <numFmt numFmtId="178" formatCode="0.000_ "/>
  </numFmts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2"/>
      <color theme="1"/>
      <name val="Arial"/>
      <family val="2"/>
    </font>
    <font>
      <sz val="6"/>
      <name val="ＭＳ Ｐゴシック"/>
      <family val="2"/>
      <charset val="128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1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 wrapText="1"/>
    </xf>
    <xf numFmtId="177" fontId="4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 wrapText="1"/>
    </xf>
    <xf numFmtId="177" fontId="2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2A033-F386-4E0A-B636-5312FA428A64}">
  <dimension ref="A1:J136"/>
  <sheetViews>
    <sheetView zoomScaleNormal="100" workbookViewId="0">
      <selection activeCell="A19" sqref="A19"/>
    </sheetView>
  </sheetViews>
  <sheetFormatPr defaultColWidth="13.33203125" defaultRowHeight="15" x14ac:dyDescent="0.2"/>
  <cols>
    <col min="1" max="1" width="42.44140625" style="4" customWidth="1"/>
    <col min="2" max="2" width="13.77734375" style="4" customWidth="1"/>
    <col min="3" max="3" width="13" style="4" customWidth="1"/>
    <col min="4" max="5" width="12.77734375" style="4" customWidth="1"/>
    <col min="6" max="9" width="10.109375" style="4" customWidth="1"/>
    <col min="10" max="16384" width="13.33203125" style="4"/>
  </cols>
  <sheetData>
    <row r="1" spans="1:10" ht="24.6" customHeight="1" x14ac:dyDescent="0.2">
      <c r="A1" s="2" t="s">
        <v>32</v>
      </c>
    </row>
    <row r="3" spans="1:10" ht="15.6" x14ac:dyDescent="0.2">
      <c r="A3" s="3" t="s">
        <v>23</v>
      </c>
      <c r="B3" s="2" t="s">
        <v>24</v>
      </c>
    </row>
    <row r="4" spans="1:10" ht="15.6" x14ac:dyDescent="0.2">
      <c r="A4" s="3" t="s">
        <v>33</v>
      </c>
      <c r="B4" s="4" t="s">
        <v>34</v>
      </c>
    </row>
    <row r="5" spans="1:10" ht="15.6" x14ac:dyDescent="0.2">
      <c r="A5" s="3" t="s">
        <v>35</v>
      </c>
      <c r="B5" s="4" t="s">
        <v>36</v>
      </c>
    </row>
    <row r="6" spans="1:10" ht="15.6" x14ac:dyDescent="0.2">
      <c r="A6" s="3" t="s">
        <v>37</v>
      </c>
      <c r="B6" s="4" t="s">
        <v>38</v>
      </c>
    </row>
    <row r="7" spans="1:10" ht="15.6" x14ac:dyDescent="0.2">
      <c r="A7" s="3" t="s">
        <v>39</v>
      </c>
      <c r="B7" s="4" t="s">
        <v>40</v>
      </c>
    </row>
    <row r="8" spans="1:10" ht="15.6" x14ac:dyDescent="0.2">
      <c r="A8" s="3" t="s">
        <v>41</v>
      </c>
      <c r="B8" s="4" t="s">
        <v>42</v>
      </c>
    </row>
    <row r="9" spans="1:10" ht="15.6" x14ac:dyDescent="0.2">
      <c r="A9" s="3" t="s">
        <v>43</v>
      </c>
      <c r="B9" s="4" t="s">
        <v>44</v>
      </c>
    </row>
    <row r="10" spans="1:10" ht="15.6" x14ac:dyDescent="0.2">
      <c r="A10" s="3" t="s">
        <v>45</v>
      </c>
      <c r="B10" s="4" t="s">
        <v>46</v>
      </c>
    </row>
    <row r="11" spans="1:10" ht="15.6" x14ac:dyDescent="0.2">
      <c r="A11" s="3" t="s">
        <v>47</v>
      </c>
      <c r="B11" s="4" t="s">
        <v>48</v>
      </c>
    </row>
    <row r="13" spans="1:10" ht="23.4" customHeight="1" x14ac:dyDescent="0.2">
      <c r="A13" s="2"/>
      <c r="B13" s="2" t="s">
        <v>33</v>
      </c>
      <c r="C13" s="2" t="s">
        <v>35</v>
      </c>
      <c r="D13" s="2" t="s">
        <v>37</v>
      </c>
      <c r="E13" s="2" t="s">
        <v>39</v>
      </c>
      <c r="F13" s="2" t="s">
        <v>41</v>
      </c>
      <c r="G13" s="2" t="s">
        <v>43</v>
      </c>
      <c r="H13" s="2" t="s">
        <v>45</v>
      </c>
      <c r="I13" s="2" t="s">
        <v>47</v>
      </c>
      <c r="J13" s="2"/>
    </row>
    <row r="14" spans="1:10" ht="31.2" x14ac:dyDescent="0.2">
      <c r="A14" s="1" t="s">
        <v>49</v>
      </c>
      <c r="B14" s="4">
        <v>6.03</v>
      </c>
      <c r="C14" s="4">
        <v>9.14</v>
      </c>
      <c r="D14" s="4">
        <v>5.39</v>
      </c>
      <c r="E14" s="4">
        <v>4.8499999999999996</v>
      </c>
      <c r="F14" s="4">
        <v>7.46</v>
      </c>
      <c r="G14" s="4">
        <v>8.42</v>
      </c>
      <c r="H14" s="4">
        <v>9.0299999999999994</v>
      </c>
      <c r="I14" s="4">
        <v>9.52</v>
      </c>
    </row>
    <row r="15" spans="1:10" ht="15.6" x14ac:dyDescent="0.2">
      <c r="A15" s="1" t="s">
        <v>50</v>
      </c>
      <c r="B15" s="4">
        <v>127</v>
      </c>
      <c r="C15" s="4">
        <v>467</v>
      </c>
      <c r="D15" s="4">
        <v>250</v>
      </c>
      <c r="E15" s="4">
        <v>805</v>
      </c>
      <c r="F15" s="4">
        <v>135</v>
      </c>
      <c r="G15" s="4">
        <v>1362</v>
      </c>
      <c r="H15" s="4">
        <v>1179</v>
      </c>
      <c r="I15" s="4">
        <v>713</v>
      </c>
    </row>
    <row r="16" spans="1:10" ht="31.2" x14ac:dyDescent="0.2">
      <c r="A16" s="1" t="s">
        <v>51</v>
      </c>
      <c r="B16" s="4">
        <v>250</v>
      </c>
      <c r="C16" s="4">
        <v>617</v>
      </c>
      <c r="D16" s="4">
        <v>226</v>
      </c>
      <c r="E16" s="4">
        <v>1162</v>
      </c>
      <c r="F16" s="4">
        <v>225</v>
      </c>
      <c r="G16" s="4">
        <v>2749</v>
      </c>
      <c r="H16" s="4">
        <v>3104</v>
      </c>
      <c r="I16" s="4">
        <v>2751</v>
      </c>
    </row>
    <row r="17" spans="1:9" ht="31.2" x14ac:dyDescent="0.2">
      <c r="A17" s="1" t="s">
        <v>52</v>
      </c>
      <c r="B17" s="4">
        <v>21.4</v>
      </c>
      <c r="C17" s="4">
        <v>20.5</v>
      </c>
      <c r="D17" s="4">
        <v>35.6</v>
      </c>
      <c r="E17" s="4">
        <v>35.6</v>
      </c>
      <c r="F17" s="4">
        <v>46.5</v>
      </c>
      <c r="G17" s="4">
        <v>50.3</v>
      </c>
      <c r="H17" s="4">
        <v>51.7</v>
      </c>
      <c r="I17" s="4">
        <v>61.6</v>
      </c>
    </row>
    <row r="18" spans="1:9" ht="31.2" x14ac:dyDescent="0.2">
      <c r="A18" s="1" t="s">
        <v>53</v>
      </c>
      <c r="B18" s="4">
        <v>18.899999999999999</v>
      </c>
      <c r="C18" s="4">
        <v>17</v>
      </c>
      <c r="D18" s="4">
        <v>17.899999999999999</v>
      </c>
      <c r="E18" s="4">
        <v>16.600000000000001</v>
      </c>
      <c r="F18" s="4">
        <v>10.8</v>
      </c>
      <c r="G18" s="4">
        <v>9.6999999999999993</v>
      </c>
      <c r="H18" s="4">
        <v>9.1</v>
      </c>
      <c r="I18" s="4">
        <v>10.7</v>
      </c>
    </row>
    <row r="19" spans="1:9" ht="31.2" x14ac:dyDescent="0.2">
      <c r="A19" s="1" t="s">
        <v>54</v>
      </c>
      <c r="B19" s="4">
        <v>25.749999999999996</v>
      </c>
      <c r="C19" s="4">
        <v>23.3475</v>
      </c>
      <c r="D19" s="4">
        <v>23.259999999999998</v>
      </c>
      <c r="E19" s="4">
        <v>20.95</v>
      </c>
      <c r="F19" s="4">
        <v>14.05</v>
      </c>
      <c r="G19" s="4">
        <v>13</v>
      </c>
      <c r="H19" s="4">
        <v>11.9</v>
      </c>
      <c r="I19" s="4">
        <v>14.37</v>
      </c>
    </row>
    <row r="20" spans="1:9" ht="31.2" x14ac:dyDescent="0.2">
      <c r="A20" s="1" t="s">
        <v>55</v>
      </c>
      <c r="B20" s="4">
        <v>9.5499999999999972</v>
      </c>
      <c r="C20" s="4">
        <v>11.2325</v>
      </c>
      <c r="D20" s="4">
        <v>13.39</v>
      </c>
      <c r="E20" s="4">
        <v>12.760000000000002</v>
      </c>
      <c r="F20" s="4">
        <v>6.85</v>
      </c>
      <c r="G20" s="4">
        <v>7.2</v>
      </c>
      <c r="H20" s="4">
        <v>6.7175000000000002</v>
      </c>
      <c r="I20" s="4">
        <v>7.5199999999999987</v>
      </c>
    </row>
    <row r="21" spans="1:9" x14ac:dyDescent="0.2">
      <c r="A21" s="5"/>
    </row>
    <row r="22" spans="1:9" x14ac:dyDescent="0.2">
      <c r="A22" s="5"/>
    </row>
    <row r="23" spans="1:9" x14ac:dyDescent="0.2">
      <c r="A23" s="5"/>
    </row>
    <row r="26" spans="1:9" x14ac:dyDescent="0.2">
      <c r="H26" s="6"/>
    </row>
    <row r="136" spans="10:10" x14ac:dyDescent="0.2">
      <c r="J136" s="6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CC466-ED91-4A5D-99B2-18FEC5977BA3}">
  <dimension ref="A1:I20"/>
  <sheetViews>
    <sheetView tabSelected="1" zoomScaleNormal="100" workbookViewId="0">
      <selection activeCell="F9" sqref="F9"/>
    </sheetView>
  </sheetViews>
  <sheetFormatPr defaultRowHeight="15" x14ac:dyDescent="0.2"/>
  <cols>
    <col min="1" max="1" width="25.6640625" style="4" customWidth="1"/>
    <col min="2" max="2" width="13.44140625" style="4" customWidth="1"/>
    <col min="3" max="3" width="10.5546875" style="4" customWidth="1"/>
    <col min="4" max="4" width="9.88671875" style="4" customWidth="1"/>
    <col min="5" max="5" width="8.88671875" style="4"/>
    <col min="6" max="6" width="11.33203125" style="4" customWidth="1"/>
    <col min="7" max="7" width="18.88671875" style="4" customWidth="1"/>
    <col min="8" max="8" width="17" style="4" customWidth="1"/>
    <col min="9" max="9" width="13.109375" style="4" customWidth="1"/>
    <col min="10" max="16384" width="8.88671875" style="4"/>
  </cols>
  <sheetData>
    <row r="1" spans="1:9" s="4" customFormat="1" ht="32.4" customHeight="1" x14ac:dyDescent="0.2">
      <c r="A1" s="2" t="s">
        <v>56</v>
      </c>
      <c r="B1" s="2"/>
    </row>
    <row r="3" spans="1:9" s="4" customFormat="1" ht="15.6" x14ac:dyDescent="0.2">
      <c r="A3" s="1" t="s">
        <v>23</v>
      </c>
      <c r="B3" s="2" t="s">
        <v>24</v>
      </c>
    </row>
    <row r="4" spans="1:9" s="4" customFormat="1" ht="15.6" x14ac:dyDescent="0.2">
      <c r="A4" s="1" t="s">
        <v>64</v>
      </c>
      <c r="B4" s="4" t="s">
        <v>68</v>
      </c>
    </row>
    <row r="5" spans="1:9" s="4" customFormat="1" ht="15.6" x14ac:dyDescent="0.2">
      <c r="A5" s="1" t="s">
        <v>66</v>
      </c>
      <c r="B5" s="4" t="s">
        <v>69</v>
      </c>
    </row>
    <row r="6" spans="1:9" s="4" customFormat="1" ht="15.6" x14ac:dyDescent="0.2">
      <c r="A6" s="1" t="s">
        <v>59</v>
      </c>
      <c r="B6" s="4" t="s">
        <v>68</v>
      </c>
    </row>
    <row r="7" spans="1:9" s="4" customFormat="1" ht="15.6" x14ac:dyDescent="0.2">
      <c r="A7" s="1" t="s">
        <v>60</v>
      </c>
      <c r="B7" s="4" t="s">
        <v>70</v>
      </c>
    </row>
    <row r="8" spans="1:9" s="4" customFormat="1" ht="31.2" x14ac:dyDescent="0.2">
      <c r="A8" s="1" t="s">
        <v>65</v>
      </c>
      <c r="B8" s="4" t="s">
        <v>71</v>
      </c>
    </row>
    <row r="9" spans="1:9" s="4" customFormat="1" ht="46.8" x14ac:dyDescent="0.2">
      <c r="A9" s="1" t="s">
        <v>62</v>
      </c>
      <c r="B9" s="4" t="s">
        <v>72</v>
      </c>
    </row>
    <row r="10" spans="1:9" s="4" customFormat="1" ht="15.6" x14ac:dyDescent="0.2">
      <c r="A10" s="1" t="s">
        <v>67</v>
      </c>
      <c r="B10" s="4" t="s">
        <v>73</v>
      </c>
    </row>
    <row r="11" spans="1:9" s="4" customFormat="1" ht="30" customHeight="1" x14ac:dyDescent="0.2"/>
    <row r="12" spans="1:9" s="5" customFormat="1" ht="46.8" x14ac:dyDescent="0.2">
      <c r="A12" s="1" t="s">
        <v>11</v>
      </c>
      <c r="B12" s="1" t="s">
        <v>12</v>
      </c>
      <c r="C12" s="1" t="s">
        <v>57</v>
      </c>
      <c r="D12" s="1" t="s">
        <v>58</v>
      </c>
      <c r="E12" s="1" t="s">
        <v>59</v>
      </c>
      <c r="F12" s="1" t="s">
        <v>60</v>
      </c>
      <c r="G12" s="1" t="s">
        <v>61</v>
      </c>
      <c r="H12" s="1" t="s">
        <v>62</v>
      </c>
      <c r="I12" s="1" t="s">
        <v>63</v>
      </c>
    </row>
    <row r="13" spans="1:9" s="4" customFormat="1" ht="26.4" customHeight="1" x14ac:dyDescent="0.2">
      <c r="A13" s="4" t="s">
        <v>10</v>
      </c>
      <c r="B13" s="4" t="s">
        <v>4</v>
      </c>
      <c r="C13" s="4">
        <v>-0.92</v>
      </c>
      <c r="D13" s="4">
        <v>-0.46500000000000002</v>
      </c>
      <c r="E13" s="4">
        <v>-0.82</v>
      </c>
      <c r="F13" s="4">
        <v>-0.86299999999999999</v>
      </c>
      <c r="G13" s="4">
        <v>0.52500000000000002</v>
      </c>
      <c r="H13" s="4">
        <v>0.123</v>
      </c>
      <c r="I13" s="4">
        <v>-0.61099999999999999</v>
      </c>
    </row>
    <row r="14" spans="1:9" s="4" customFormat="1" ht="26.4" customHeight="1" x14ac:dyDescent="0.2">
      <c r="A14" s="4" t="s">
        <v>9</v>
      </c>
      <c r="B14" s="4" t="s">
        <v>4</v>
      </c>
      <c r="C14" s="4">
        <v>-0.91400000000000003</v>
      </c>
      <c r="D14" s="4">
        <v>-0.47799999999999998</v>
      </c>
      <c r="E14" s="4">
        <v>-0.80100000000000005</v>
      </c>
      <c r="F14" s="4">
        <v>-0.85199999999999998</v>
      </c>
      <c r="G14" s="4">
        <v>0.60399999999999998</v>
      </c>
      <c r="H14" s="4">
        <v>0.04</v>
      </c>
      <c r="I14" s="4">
        <v>-0.70399999999999996</v>
      </c>
    </row>
    <row r="15" spans="1:9" s="4" customFormat="1" ht="26.4" customHeight="1" x14ac:dyDescent="0.2">
      <c r="A15" s="4" t="s">
        <v>8</v>
      </c>
      <c r="B15" s="4" t="s">
        <v>4</v>
      </c>
      <c r="C15" s="4">
        <v>-0.88100000000000001</v>
      </c>
      <c r="D15" s="4">
        <v>-0.38200000000000001</v>
      </c>
      <c r="E15" s="4">
        <v>-0.79200000000000004</v>
      </c>
      <c r="F15" s="4">
        <v>-0.84799999999999998</v>
      </c>
      <c r="G15" s="4">
        <v>0.56599999999999995</v>
      </c>
      <c r="H15" s="4">
        <v>0.13</v>
      </c>
      <c r="I15" s="4">
        <v>-0.72599999999999998</v>
      </c>
    </row>
    <row r="16" spans="1:9" s="4" customFormat="1" ht="26.4" customHeight="1" x14ac:dyDescent="0.2">
      <c r="A16" s="4" t="s">
        <v>7</v>
      </c>
      <c r="B16" s="4" t="s">
        <v>4</v>
      </c>
      <c r="C16" s="4">
        <v>-0.89400000000000002</v>
      </c>
      <c r="D16" s="4">
        <v>-0.61199999999999999</v>
      </c>
      <c r="E16" s="4">
        <v>-0.88200000000000001</v>
      </c>
      <c r="F16" s="4">
        <v>-0.82799999999999996</v>
      </c>
      <c r="G16" s="4">
        <v>0.58199999999999996</v>
      </c>
      <c r="H16" s="4">
        <v>8.2000000000000003E-2</v>
      </c>
      <c r="I16" s="4">
        <v>-0.73299999999999998</v>
      </c>
    </row>
    <row r="17" spans="1:9" s="4" customFormat="1" ht="26.4" customHeight="1" x14ac:dyDescent="0.2">
      <c r="A17" s="4" t="s">
        <v>6</v>
      </c>
      <c r="B17" s="4" t="s">
        <v>3</v>
      </c>
      <c r="C17" s="4">
        <v>-0.86399999999999999</v>
      </c>
      <c r="D17" s="4">
        <v>-0.60499999999999998</v>
      </c>
      <c r="E17" s="4">
        <v>-0.67500000000000004</v>
      </c>
      <c r="F17" s="4">
        <v>-0.80500000000000005</v>
      </c>
      <c r="G17" s="4">
        <v>9.6000000000000002E-2</v>
      </c>
      <c r="H17" s="4">
        <v>0.25800000000000001</v>
      </c>
      <c r="I17" s="4">
        <v>-0.49</v>
      </c>
    </row>
    <row r="18" spans="1:9" s="4" customFormat="1" ht="26.4" customHeight="1" x14ac:dyDescent="0.2">
      <c r="A18" s="4" t="s">
        <v>6</v>
      </c>
      <c r="B18" s="4" t="s">
        <v>2</v>
      </c>
      <c r="C18" s="4">
        <v>-0.81899999999999995</v>
      </c>
      <c r="D18" s="4">
        <v>-0.33900000000000002</v>
      </c>
      <c r="E18" s="4">
        <v>-0.77500000000000002</v>
      </c>
      <c r="F18" s="4">
        <v>-0.74299999999999999</v>
      </c>
      <c r="G18" s="4">
        <v>0.41099999999999998</v>
      </c>
      <c r="H18" s="4">
        <v>0.12</v>
      </c>
      <c r="I18" s="4">
        <v>-0.65800000000000003</v>
      </c>
    </row>
    <row r="19" spans="1:9" s="4" customFormat="1" ht="26.4" customHeight="1" x14ac:dyDescent="0.2">
      <c r="A19" s="4" t="s">
        <v>5</v>
      </c>
      <c r="B19" s="4" t="s">
        <v>1</v>
      </c>
      <c r="C19" s="4">
        <v>-0.9</v>
      </c>
      <c r="D19" s="4">
        <v>-0.51100000000000001</v>
      </c>
      <c r="E19" s="4">
        <v>-0.66500000000000004</v>
      </c>
      <c r="F19" s="4">
        <v>-0.81</v>
      </c>
      <c r="G19" s="4">
        <v>0.16200000000000001</v>
      </c>
      <c r="H19" s="4">
        <v>0.27500000000000002</v>
      </c>
      <c r="I19" s="4">
        <v>-0.59699999999999998</v>
      </c>
    </row>
    <row r="20" spans="1:9" s="4" customFormat="1" ht="26.4" customHeight="1" x14ac:dyDescent="0.2">
      <c r="A20" s="4" t="s">
        <v>5</v>
      </c>
      <c r="B20" s="4" t="s">
        <v>0</v>
      </c>
      <c r="C20" s="4">
        <v>-0.85599999999999998</v>
      </c>
      <c r="D20" s="4">
        <v>-0.53400000000000003</v>
      </c>
      <c r="E20" s="4">
        <v>-0.75800000000000001</v>
      </c>
      <c r="F20" s="4">
        <v>-0.86299999999999999</v>
      </c>
      <c r="G20" s="4">
        <v>0.38300000000000001</v>
      </c>
      <c r="H20" s="4">
        <v>0.26</v>
      </c>
      <c r="I20" s="4">
        <v>-0.70099999999999996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B80BB-F4A7-43E6-B65D-B286AA80CD99}">
  <dimension ref="A1:I20"/>
  <sheetViews>
    <sheetView zoomScale="95" zoomScaleNormal="95" workbookViewId="0">
      <selection activeCell="C16" sqref="C16"/>
    </sheetView>
  </sheetViews>
  <sheetFormatPr defaultRowHeight="15" x14ac:dyDescent="0.2"/>
  <cols>
    <col min="1" max="1" width="27.6640625" style="4" customWidth="1"/>
    <col min="2" max="2" width="13.88671875" style="4" customWidth="1"/>
    <col min="3" max="3" width="19.33203125" style="5" customWidth="1"/>
    <col min="4" max="4" width="19.6640625" style="5" customWidth="1"/>
    <col min="5" max="5" width="10.44140625" style="4" bestFit="1" customWidth="1"/>
    <col min="6" max="6" width="15.6640625" style="7" customWidth="1"/>
    <col min="7" max="7" width="18.6640625" style="4" customWidth="1"/>
    <col min="8" max="8" width="23.88671875" style="8" customWidth="1"/>
    <col min="9" max="9" width="20.88671875" style="4" customWidth="1"/>
    <col min="10" max="16384" width="8.88671875" style="4"/>
  </cols>
  <sheetData>
    <row r="1" spans="1:9" ht="29.4" customHeight="1" x14ac:dyDescent="0.2">
      <c r="A1" s="2" t="s">
        <v>22</v>
      </c>
    </row>
    <row r="3" spans="1:9" ht="21.6" customHeight="1" x14ac:dyDescent="0.2">
      <c r="A3" s="1" t="s">
        <v>23</v>
      </c>
      <c r="B3" s="2" t="s">
        <v>24</v>
      </c>
    </row>
    <row r="4" spans="1:9" ht="30" x14ac:dyDescent="0.2">
      <c r="A4" s="5" t="s">
        <v>15</v>
      </c>
      <c r="B4" s="4" t="s">
        <v>26</v>
      </c>
    </row>
    <row r="5" spans="1:9" ht="30" x14ac:dyDescent="0.2">
      <c r="A5" s="5" t="s">
        <v>16</v>
      </c>
      <c r="B5" s="4" t="s">
        <v>27</v>
      </c>
    </row>
    <row r="6" spans="1:9" ht="17.399999999999999" customHeight="1" x14ac:dyDescent="0.2">
      <c r="A6" s="5" t="s">
        <v>25</v>
      </c>
      <c r="B6" s="4" t="s">
        <v>28</v>
      </c>
    </row>
    <row r="7" spans="1:9" ht="30" x14ac:dyDescent="0.2">
      <c r="A7" s="5" t="s">
        <v>14</v>
      </c>
      <c r="B7" s="4" t="s">
        <v>29</v>
      </c>
    </row>
    <row r="8" spans="1:9" ht="30" x14ac:dyDescent="0.2">
      <c r="A8" s="5" t="s">
        <v>19</v>
      </c>
      <c r="B8" s="4" t="s">
        <v>19</v>
      </c>
    </row>
    <row r="9" spans="1:9" ht="45" x14ac:dyDescent="0.2">
      <c r="A9" s="5" t="s">
        <v>17</v>
      </c>
      <c r="B9" s="4" t="s">
        <v>30</v>
      </c>
    </row>
    <row r="10" spans="1:9" ht="30" x14ac:dyDescent="0.2">
      <c r="A10" s="5" t="s">
        <v>20</v>
      </c>
      <c r="B10" s="4" t="s">
        <v>31</v>
      </c>
    </row>
    <row r="11" spans="1:9" ht="25.8" customHeight="1" x14ac:dyDescent="0.2"/>
    <row r="12" spans="1:9" s="5" customFormat="1" ht="62.4" x14ac:dyDescent="0.2">
      <c r="A12" s="1" t="s">
        <v>11</v>
      </c>
      <c r="B12" s="1" t="s">
        <v>12</v>
      </c>
      <c r="C12" s="1" t="s">
        <v>15</v>
      </c>
      <c r="D12" s="1" t="s">
        <v>16</v>
      </c>
      <c r="E12" s="1" t="s">
        <v>13</v>
      </c>
      <c r="F12" s="9" t="s">
        <v>14</v>
      </c>
      <c r="G12" s="1" t="s">
        <v>19</v>
      </c>
      <c r="H12" s="10" t="s">
        <v>18</v>
      </c>
      <c r="I12" s="1" t="s">
        <v>21</v>
      </c>
    </row>
    <row r="13" spans="1:9" x14ac:dyDescent="0.2">
      <c r="A13" s="4" t="s">
        <v>10</v>
      </c>
      <c r="B13" s="4" t="s">
        <v>4</v>
      </c>
      <c r="C13" s="11">
        <v>31921.436999999998</v>
      </c>
      <c r="D13" s="11">
        <v>1903.9899999999998</v>
      </c>
      <c r="E13" s="12">
        <v>501.64</v>
      </c>
      <c r="F13" s="11">
        <v>948.81999999999994</v>
      </c>
      <c r="G13" s="12">
        <f>SUM(D13:F13)</f>
        <v>3354.45</v>
      </c>
      <c r="H13" s="8">
        <f>+C13/G13</f>
        <v>9.5161463131064696</v>
      </c>
      <c r="I13" s="13">
        <f>+(E13+F13)/G13</f>
        <v>0.43239875389408106</v>
      </c>
    </row>
    <row r="14" spans="1:9" x14ac:dyDescent="0.2">
      <c r="A14" s="4" t="s">
        <v>9</v>
      </c>
      <c r="B14" s="4" t="s">
        <v>4</v>
      </c>
      <c r="C14" s="11">
        <v>54719.508999999998</v>
      </c>
      <c r="D14" s="11">
        <v>3547.42</v>
      </c>
      <c r="E14" s="12">
        <v>1182.3800000000001</v>
      </c>
      <c r="F14" s="11">
        <v>1332.85</v>
      </c>
      <c r="G14" s="12">
        <f t="shared" ref="G14:G20" si="0">SUM(D14:F14)</f>
        <v>6062.65</v>
      </c>
      <c r="H14" s="8">
        <f t="shared" ref="H14:H20" si="1">+C14/G14</f>
        <v>9.0256750760805922</v>
      </c>
      <c r="I14" s="13">
        <f t="shared" ref="I14:I20" si="2">+(E14+F14)/G14</f>
        <v>0.41487303406926018</v>
      </c>
    </row>
    <row r="15" spans="1:9" x14ac:dyDescent="0.2">
      <c r="A15" s="4" t="s">
        <v>8</v>
      </c>
      <c r="B15" s="4" t="s">
        <v>4</v>
      </c>
      <c r="C15" s="11">
        <v>65491.235000000001</v>
      </c>
      <c r="D15" s="11">
        <v>4822.28</v>
      </c>
      <c r="E15" s="12">
        <v>1660.77</v>
      </c>
      <c r="F15" s="11">
        <v>1290.8900000000001</v>
      </c>
      <c r="G15" s="12">
        <f t="shared" si="0"/>
        <v>7773.94</v>
      </c>
      <c r="H15" s="8">
        <f t="shared" si="1"/>
        <v>8.4244585113854757</v>
      </c>
      <c r="I15" s="13">
        <f t="shared" si="2"/>
        <v>0.37968649101999757</v>
      </c>
    </row>
    <row r="16" spans="1:9" x14ac:dyDescent="0.2">
      <c r="A16" s="4" t="s">
        <v>7</v>
      </c>
      <c r="B16" s="4" t="s">
        <v>4</v>
      </c>
      <c r="C16" s="11">
        <v>6453.9650000000001</v>
      </c>
      <c r="D16" s="11">
        <v>601.16</v>
      </c>
      <c r="E16" s="12">
        <v>124.51</v>
      </c>
      <c r="F16" s="11">
        <v>139.72999999999999</v>
      </c>
      <c r="G16" s="12">
        <f t="shared" si="0"/>
        <v>865.4</v>
      </c>
      <c r="H16" s="8">
        <f t="shared" si="1"/>
        <v>7.4577825283106085</v>
      </c>
      <c r="I16" s="13">
        <f t="shared" si="2"/>
        <v>0.30533857175872431</v>
      </c>
    </row>
    <row r="17" spans="1:9" x14ac:dyDescent="0.2">
      <c r="A17" s="4" t="s">
        <v>6</v>
      </c>
      <c r="B17" s="4" t="s">
        <v>3</v>
      </c>
      <c r="C17" s="11">
        <v>40381.347000000002</v>
      </c>
      <c r="D17" s="11">
        <v>5958.1</v>
      </c>
      <c r="E17" s="12">
        <v>1542.97</v>
      </c>
      <c r="F17" s="11">
        <v>819.28</v>
      </c>
      <c r="G17" s="12">
        <f t="shared" si="0"/>
        <v>8320.35</v>
      </c>
      <c r="H17" s="8">
        <f t="shared" si="1"/>
        <v>4.8533231174169353</v>
      </c>
      <c r="I17" s="13">
        <f t="shared" si="2"/>
        <v>0.28391233541858213</v>
      </c>
    </row>
    <row r="18" spans="1:9" x14ac:dyDescent="0.2">
      <c r="A18" s="4" t="s">
        <v>6</v>
      </c>
      <c r="B18" s="4" t="s">
        <v>2</v>
      </c>
      <c r="C18" s="11">
        <v>14476.662</v>
      </c>
      <c r="D18" s="11">
        <v>2086.21</v>
      </c>
      <c r="E18" s="12">
        <v>450.36</v>
      </c>
      <c r="F18" s="11">
        <v>146.85</v>
      </c>
      <c r="G18" s="12">
        <f t="shared" si="0"/>
        <v>2683.42</v>
      </c>
      <c r="H18" s="8">
        <f t="shared" si="1"/>
        <v>5.3948550730038534</v>
      </c>
      <c r="I18" s="13">
        <f t="shared" si="2"/>
        <v>0.22255554478985773</v>
      </c>
    </row>
    <row r="19" spans="1:9" x14ac:dyDescent="0.2">
      <c r="A19" s="4" t="s">
        <v>5</v>
      </c>
      <c r="B19" s="4" t="s">
        <v>1</v>
      </c>
      <c r="C19" s="11">
        <v>27956.18</v>
      </c>
      <c r="D19" s="11">
        <v>2583.0299999999997</v>
      </c>
      <c r="E19" s="12">
        <v>181.11</v>
      </c>
      <c r="F19" s="11">
        <v>293.54000000000002</v>
      </c>
      <c r="G19" s="12">
        <f t="shared" si="0"/>
        <v>3057.68</v>
      </c>
      <c r="H19" s="8">
        <f t="shared" si="1"/>
        <v>9.1429384369849043</v>
      </c>
      <c r="I19" s="13">
        <f t="shared" si="2"/>
        <v>0.15523207137437536</v>
      </c>
    </row>
    <row r="20" spans="1:9" x14ac:dyDescent="0.2">
      <c r="A20" s="4" t="s">
        <v>5</v>
      </c>
      <c r="B20" s="4" t="s">
        <v>0</v>
      </c>
      <c r="C20" s="11">
        <v>8640.7200000000012</v>
      </c>
      <c r="D20" s="11">
        <v>1170.99</v>
      </c>
      <c r="E20" s="12">
        <v>191.69</v>
      </c>
      <c r="F20" s="11">
        <v>70.739999999999995</v>
      </c>
      <c r="G20" s="12">
        <f t="shared" si="0"/>
        <v>1433.42</v>
      </c>
      <c r="H20" s="8">
        <f t="shared" si="1"/>
        <v>6.0280448158948534</v>
      </c>
      <c r="I20" s="13">
        <f t="shared" si="2"/>
        <v>0.18307962774343878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Figure 2</vt:lpstr>
      <vt:lpstr>Figure 5</vt:lpstr>
      <vt:lpstr>Figure 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kadowaki</cp:lastModifiedBy>
  <dcterms:created xsi:type="dcterms:W3CDTF">2011-08-01T14:22:18Z</dcterms:created>
  <dcterms:modified xsi:type="dcterms:W3CDTF">2023-12-23T01:54:47Z</dcterms:modified>
</cp:coreProperties>
</file>