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aleedu-my.sharepoint.com/personal/dianqing_wu_yale_edu/Documents/Doc/Manuscripts/Cul5_XL/Cul5_ rev 3/"/>
    </mc:Choice>
  </mc:AlternateContent>
  <xr:revisionPtr revIDLastSave="2" documentId="11_38AEFB44C48E52F00E4EAC74C18CBE6472A0D9DF" xr6:coauthVersionLast="47" xr6:coauthVersionMax="47" xr10:uidLastSave="{C1E1A97A-675B-4D9C-90B3-BBBA6E1A2CFD}"/>
  <bookViews>
    <workbookView xWindow="1930" yWindow="340" windowWidth="35430" windowHeight="20040" xr2:uid="{00000000-000D-0000-FFFF-FFFF00000000}"/>
  </bookViews>
  <sheets>
    <sheet name="co-IP MS p&lt;0.05 FC&gt;1.5" sheetId="3" r:id="rId1"/>
  </sheets>
  <definedNames>
    <definedName name="_xlnm._FilterDatabase" localSheetId="0" hidden="1">'co-IP MS p&lt;0.05 FC&gt;1.5'!$A$2:$U$2</definedName>
  </definedNames>
  <calcPr calcId="191029" concurrentCalc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5" i="3" l="1"/>
  <c r="K5" i="3"/>
  <c r="L5" i="3"/>
  <c r="M5" i="3"/>
  <c r="M65" i="3"/>
  <c r="K65" i="3"/>
  <c r="J65" i="3"/>
  <c r="M55" i="3"/>
  <c r="K55" i="3"/>
  <c r="J55" i="3"/>
  <c r="M17" i="3"/>
  <c r="K17" i="3"/>
  <c r="J17" i="3"/>
  <c r="M53" i="3"/>
  <c r="K53" i="3"/>
  <c r="J53" i="3"/>
  <c r="L53" i="3"/>
  <c r="M13" i="3"/>
  <c r="K13" i="3"/>
  <c r="J13" i="3"/>
  <c r="M62" i="3"/>
  <c r="K62" i="3"/>
  <c r="J62" i="3"/>
  <c r="M37" i="3"/>
  <c r="K37" i="3"/>
  <c r="J37" i="3"/>
  <c r="M33" i="3"/>
  <c r="K33" i="3"/>
  <c r="J33" i="3"/>
  <c r="L33" i="3"/>
  <c r="M50" i="3"/>
  <c r="K50" i="3"/>
  <c r="J50" i="3"/>
  <c r="M44" i="3"/>
  <c r="K44" i="3"/>
  <c r="J44" i="3"/>
  <c r="M56" i="3"/>
  <c r="K56" i="3"/>
  <c r="J56" i="3"/>
  <c r="M11" i="3"/>
  <c r="K11" i="3"/>
  <c r="J11" i="3"/>
  <c r="L11" i="3"/>
  <c r="M47" i="3"/>
  <c r="K47" i="3"/>
  <c r="J47" i="3"/>
  <c r="M36" i="3"/>
  <c r="K36" i="3"/>
  <c r="J36" i="3"/>
  <c r="M59" i="3"/>
  <c r="K59" i="3"/>
  <c r="J59" i="3"/>
  <c r="M63" i="3"/>
  <c r="K63" i="3"/>
  <c r="J63" i="3"/>
  <c r="L63" i="3"/>
  <c r="M54" i="3"/>
  <c r="K54" i="3"/>
  <c r="J54" i="3"/>
  <c r="M67" i="3"/>
  <c r="K67" i="3"/>
  <c r="J67" i="3"/>
  <c r="M8" i="3"/>
  <c r="K8" i="3"/>
  <c r="J8" i="3"/>
  <c r="M22" i="3"/>
  <c r="K22" i="3"/>
  <c r="J22" i="3"/>
  <c r="L22" i="3"/>
  <c r="M18" i="3"/>
  <c r="K18" i="3"/>
  <c r="J18" i="3"/>
  <c r="M52" i="3"/>
  <c r="K52" i="3"/>
  <c r="J52" i="3"/>
  <c r="M64" i="3"/>
  <c r="K64" i="3"/>
  <c r="J64" i="3"/>
  <c r="M7" i="3"/>
  <c r="K7" i="3"/>
  <c r="J7" i="3"/>
  <c r="L7" i="3"/>
  <c r="M24" i="3"/>
  <c r="K24" i="3"/>
  <c r="J24" i="3"/>
  <c r="M4" i="3"/>
  <c r="K4" i="3"/>
  <c r="J4" i="3"/>
  <c r="M9" i="3"/>
  <c r="K9" i="3"/>
  <c r="J9" i="3"/>
  <c r="M30" i="3"/>
  <c r="K30" i="3"/>
  <c r="J30" i="3"/>
  <c r="L30" i="3"/>
  <c r="M14" i="3"/>
  <c r="K14" i="3"/>
  <c r="J14" i="3"/>
  <c r="M12" i="3"/>
  <c r="K12" i="3"/>
  <c r="J12" i="3"/>
  <c r="M46" i="3"/>
  <c r="K46" i="3"/>
  <c r="J46" i="3"/>
  <c r="L46" i="3"/>
  <c r="M49" i="3"/>
  <c r="K49" i="3"/>
  <c r="J49" i="3"/>
  <c r="M23" i="3"/>
  <c r="K23" i="3"/>
  <c r="J23" i="3"/>
  <c r="L23" i="3"/>
  <c r="M16" i="3"/>
  <c r="K16" i="3"/>
  <c r="J16" i="3"/>
  <c r="L16" i="3"/>
  <c r="M45" i="3"/>
  <c r="K45" i="3"/>
  <c r="J45" i="3"/>
  <c r="M21" i="3"/>
  <c r="K21" i="3"/>
  <c r="J21" i="3"/>
  <c r="M29" i="3"/>
  <c r="K29" i="3"/>
  <c r="J29" i="3"/>
  <c r="L29" i="3"/>
  <c r="M48" i="3"/>
  <c r="K48" i="3"/>
  <c r="J48" i="3"/>
  <c r="M43" i="3"/>
  <c r="K43" i="3"/>
  <c r="J43" i="3"/>
  <c r="M28" i="3"/>
  <c r="K28" i="3"/>
  <c r="J28" i="3"/>
  <c r="L28" i="3"/>
  <c r="M3" i="3"/>
  <c r="K3" i="3"/>
  <c r="J3" i="3"/>
  <c r="M34" i="3"/>
  <c r="K34" i="3"/>
  <c r="J34" i="3"/>
  <c r="M40" i="3"/>
  <c r="K40" i="3"/>
  <c r="J40" i="3"/>
  <c r="M41" i="3"/>
  <c r="K41" i="3"/>
  <c r="J41" i="3"/>
  <c r="M51" i="3"/>
  <c r="K51" i="3"/>
  <c r="J51" i="3"/>
  <c r="M42" i="3"/>
  <c r="K42" i="3"/>
  <c r="J42" i="3"/>
  <c r="L42" i="3"/>
  <c r="M57" i="3"/>
  <c r="K57" i="3"/>
  <c r="J57" i="3"/>
  <c r="L57" i="3"/>
  <c r="M38" i="3"/>
  <c r="K38" i="3"/>
  <c r="J38" i="3"/>
  <c r="M15" i="3"/>
  <c r="K15" i="3"/>
  <c r="J15" i="3"/>
  <c r="M35" i="3"/>
  <c r="K35" i="3"/>
  <c r="J35" i="3"/>
  <c r="L35" i="3"/>
  <c r="M39" i="3"/>
  <c r="K39" i="3"/>
  <c r="J39" i="3"/>
  <c r="M66" i="3"/>
  <c r="K66" i="3"/>
  <c r="J66" i="3"/>
  <c r="L66" i="3"/>
  <c r="M60" i="3"/>
  <c r="K60" i="3"/>
  <c r="J60" i="3"/>
  <c r="M26" i="3"/>
  <c r="K26" i="3"/>
  <c r="J26" i="3"/>
  <c r="M58" i="3"/>
  <c r="K58" i="3"/>
  <c r="J58" i="3"/>
  <c r="M31" i="3"/>
  <c r="K31" i="3"/>
  <c r="J31" i="3"/>
  <c r="M25" i="3"/>
  <c r="K25" i="3"/>
  <c r="J25" i="3"/>
  <c r="M19" i="3"/>
  <c r="K19" i="3"/>
  <c r="J19" i="3"/>
  <c r="M6" i="3"/>
  <c r="K6" i="3"/>
  <c r="J6" i="3"/>
  <c r="M32" i="3"/>
  <c r="K32" i="3"/>
  <c r="J32" i="3"/>
  <c r="L32" i="3"/>
  <c r="M61" i="3"/>
  <c r="K61" i="3"/>
  <c r="J61" i="3"/>
  <c r="L61" i="3"/>
  <c r="M20" i="3"/>
  <c r="K20" i="3"/>
  <c r="J20" i="3"/>
  <c r="M10" i="3"/>
  <c r="J10" i="3"/>
  <c r="L10" i="3"/>
  <c r="L48" i="3"/>
  <c r="L24" i="3"/>
  <c r="L18" i="3"/>
  <c r="L54" i="3"/>
  <c r="L47" i="3"/>
  <c r="L50" i="3"/>
  <c r="L13" i="3"/>
  <c r="L31" i="3"/>
  <c r="L43" i="3"/>
  <c r="L12" i="3"/>
  <c r="L20" i="3"/>
  <c r="L25" i="3"/>
  <c r="L26" i="3"/>
  <c r="L65" i="3"/>
  <c r="L40" i="3"/>
  <c r="L3" i="3"/>
  <c r="L45" i="3"/>
  <c r="L49" i="3"/>
  <c r="L14" i="3"/>
  <c r="L4" i="3"/>
  <c r="L52" i="3"/>
  <c r="L67" i="3"/>
  <c r="L36" i="3"/>
  <c r="L44" i="3"/>
  <c r="L62" i="3"/>
  <c r="L55" i="3"/>
  <c r="L15" i="3"/>
  <c r="L34" i="3"/>
  <c r="L21" i="3"/>
  <c r="L9" i="3"/>
  <c r="L64" i="3"/>
  <c r="L8" i="3"/>
  <c r="L59" i="3"/>
  <c r="L56" i="3"/>
  <c r="L37" i="3"/>
  <c r="L17" i="3"/>
  <c r="L19" i="3"/>
  <c r="L58" i="3"/>
  <c r="L6" i="3"/>
  <c r="L38" i="3"/>
  <c r="L51" i="3"/>
  <c r="L41" i="3"/>
  <c r="L60" i="3"/>
  <c r="L39" i="3"/>
</calcChain>
</file>

<file path=xl/sharedStrings.xml><?xml version="1.0" encoding="utf-8"?>
<sst xmlns="http://schemas.openxmlformats.org/spreadsheetml/2006/main" count="224" uniqueCount="216">
  <si>
    <t>PG.ProteinAccessions</t>
  </si>
  <si>
    <t>PG.Genes</t>
  </si>
  <si>
    <t>PG.ProteinDescriptions</t>
  </si>
  <si>
    <t>A6X935</t>
  </si>
  <si>
    <t>Itih4</t>
  </si>
  <si>
    <t>Inter alpha-trypsin inhibitor, heavy chain 4</t>
  </si>
  <si>
    <t>E9Q557</t>
  </si>
  <si>
    <t>Dsp</t>
  </si>
  <si>
    <t>Desmoplakin</t>
  </si>
  <si>
    <t>Filtered</t>
  </si>
  <si>
    <t>O08573</t>
  </si>
  <si>
    <t>Lgals9</t>
  </si>
  <si>
    <t>Galectin-9</t>
  </si>
  <si>
    <t>O09061</t>
  </si>
  <si>
    <t>Psmb1</t>
  </si>
  <si>
    <t>Proteasome subunit beta type-1</t>
  </si>
  <si>
    <t>O55236</t>
  </si>
  <si>
    <t>Rngtt</t>
  </si>
  <si>
    <t>mRNA-capping enzyme</t>
  </si>
  <si>
    <t>O88696</t>
  </si>
  <si>
    <t>Clpp</t>
  </si>
  <si>
    <t>ATP-dependent Clp protease proteolytic subunit, mitochondrial</t>
  </si>
  <si>
    <t>O88844</t>
  </si>
  <si>
    <t>Idh1</t>
  </si>
  <si>
    <t>Isocitrate dehydrogenase [NADP] cytoplasmic</t>
  </si>
  <si>
    <t>P01027</t>
  </si>
  <si>
    <t>C3</t>
  </si>
  <si>
    <t>Complement C3</t>
  </si>
  <si>
    <t>P01029</t>
  </si>
  <si>
    <t>C4b</t>
  </si>
  <si>
    <t>Complement C4-B</t>
  </si>
  <si>
    <t>P01849</t>
  </si>
  <si>
    <t>Tcra</t>
  </si>
  <si>
    <t>T-cell receptor alpha chain C region</t>
  </si>
  <si>
    <t>P01942</t>
  </si>
  <si>
    <t>Hba</t>
  </si>
  <si>
    <t>Hemoglobin subunit alpha</t>
  </si>
  <si>
    <t>P04235</t>
  </si>
  <si>
    <t>Cd3d</t>
  </si>
  <si>
    <t>T-cell surface glycoprotein CD3 delta chain</t>
  </si>
  <si>
    <t>P06804</t>
  </si>
  <si>
    <t>Tnf</t>
  </si>
  <si>
    <t>Tumor necrosis factor</t>
  </si>
  <si>
    <t>P07356</t>
  </si>
  <si>
    <t>Anxa2</t>
  </si>
  <si>
    <t>Annexin A2</t>
  </si>
  <si>
    <t>P11942</t>
  </si>
  <si>
    <t>Cd3g</t>
  </si>
  <si>
    <t>T-cell surface glycoprotein CD3 gamma chain</t>
  </si>
  <si>
    <t>P16297</t>
  </si>
  <si>
    <t>Il2rb</t>
  </si>
  <si>
    <t>Interleukin-2 receptor subunit beta</t>
  </si>
  <si>
    <t>P22646</t>
  </si>
  <si>
    <t>Cd3e</t>
  </si>
  <si>
    <t>T-cell surface glycoprotein CD3 epsilon chain</t>
  </si>
  <si>
    <t>P24161</t>
  </si>
  <si>
    <t>Cd247</t>
  </si>
  <si>
    <t>T-cell surface glycoprotein CD3 zeta chain</t>
  </si>
  <si>
    <t>P26450</t>
  </si>
  <si>
    <t>Pik3r1</t>
  </si>
  <si>
    <t>Phosphatidylinositol 3-kinase regulatory subunit alpha</t>
  </si>
  <si>
    <t>P28665</t>
  </si>
  <si>
    <t>Mug1</t>
  </si>
  <si>
    <t>Murinoglobulin-1</t>
  </si>
  <si>
    <t>P28798</t>
  </si>
  <si>
    <t>Grn</t>
  </si>
  <si>
    <t>Granulins</t>
  </si>
  <si>
    <t>P29595</t>
  </si>
  <si>
    <t>Nedd8</t>
  </si>
  <si>
    <t>NEDD8</t>
  </si>
  <si>
    <t>P29699</t>
  </si>
  <si>
    <t>Ahsg</t>
  </si>
  <si>
    <t>Alpha-2-HS-glycoprotein</t>
  </si>
  <si>
    <t>P31041</t>
  </si>
  <si>
    <t>Cd28</t>
  </si>
  <si>
    <t>T-cell-specific surface glycoprotein CD28</t>
  </si>
  <si>
    <t>P46978</t>
  </si>
  <si>
    <t>Stt3a</t>
  </si>
  <si>
    <t>Dolichyl-diphosphooligosaccharide--protein glycosyltransferase subunit STT3A</t>
  </si>
  <si>
    <t>P50544</t>
  </si>
  <si>
    <t>Acadvl</t>
  </si>
  <si>
    <t>Very long-chain specific acyl-CoA dehydrogenase, mitochondrial</t>
  </si>
  <si>
    <t>P62259</t>
  </si>
  <si>
    <t>Ywhae</t>
  </si>
  <si>
    <t>14-3-3 protein epsilon</t>
  </si>
  <si>
    <t>P62869</t>
  </si>
  <si>
    <t>Elob</t>
  </si>
  <si>
    <t>Elongin-B</t>
  </si>
  <si>
    <t>P63158</t>
  </si>
  <si>
    <t>Hmgb1</t>
  </si>
  <si>
    <t>High mobility group protein B1</t>
  </si>
  <si>
    <t>P83940</t>
  </si>
  <si>
    <t>Eloc</t>
  </si>
  <si>
    <t>Elongin-C</t>
  </si>
  <si>
    <t>P97762</t>
  </si>
  <si>
    <t>rp9</t>
  </si>
  <si>
    <t>Retinitis pigmentosa 9 protein homolog</t>
  </si>
  <si>
    <t>Q02257</t>
  </si>
  <si>
    <t>Jup</t>
  </si>
  <si>
    <t>Junction plakoglobin</t>
  </si>
  <si>
    <t>Q03526</t>
  </si>
  <si>
    <t>Itk</t>
  </si>
  <si>
    <t>Tyrosine-protein kinase ITK/TSK</t>
  </si>
  <si>
    <t>Q3UEB3</t>
  </si>
  <si>
    <t>Puf60</t>
  </si>
  <si>
    <t>Poly(U)-binding-splicing factor PUF60</t>
  </si>
  <si>
    <t>Q3UKC1</t>
  </si>
  <si>
    <t>Tax1bp1</t>
  </si>
  <si>
    <t>Tax1-binding protein 1 homolog</t>
  </si>
  <si>
    <t>Q3UL36</t>
  </si>
  <si>
    <t>Arglu1</t>
  </si>
  <si>
    <t>Arginine and glutamate-rich protein 1</t>
  </si>
  <si>
    <t>Q3UUV5</t>
  </si>
  <si>
    <t>Skap1</t>
  </si>
  <si>
    <t>Src kinase-associated phosphoprotein 1</t>
  </si>
  <si>
    <t>Q60864</t>
  </si>
  <si>
    <t>Stip1</t>
  </si>
  <si>
    <t>Stress-induced-phosphoprotein 1</t>
  </si>
  <si>
    <t>Q61598</t>
  </si>
  <si>
    <t>Gdi2</t>
  </si>
  <si>
    <t>Rab GDP dissociation inhibitor beta</t>
  </si>
  <si>
    <t>Q61838</t>
  </si>
  <si>
    <t>Pzp</t>
  </si>
  <si>
    <t>Pregnancy zone protein</t>
  </si>
  <si>
    <t>Q62191</t>
  </si>
  <si>
    <t>Trim21</t>
  </si>
  <si>
    <t>E3 ubiquitin-protein ligase TRIM21</t>
  </si>
  <si>
    <t>Q62425</t>
  </si>
  <si>
    <t>Ndufa4</t>
  </si>
  <si>
    <t>Cytochrome c oxidase subunit NDUFA4</t>
  </si>
  <si>
    <t>Q75N62</t>
  </si>
  <si>
    <t>Gimap8</t>
  </si>
  <si>
    <t>GTPase IMAP family member 8</t>
  </si>
  <si>
    <t>Q80UG5</t>
  </si>
  <si>
    <t>Septin-9</t>
  </si>
  <si>
    <t>Q8BHD8</t>
  </si>
  <si>
    <t>Pcmtd2</t>
  </si>
  <si>
    <t>Protein-L-isoaspartate O-methyltransferase domain-containing protein 2</t>
  </si>
  <si>
    <t>Q8BQ30</t>
  </si>
  <si>
    <t>Ppp1r18</t>
  </si>
  <si>
    <t>Phostensin</t>
  </si>
  <si>
    <t>Q8BX17</t>
  </si>
  <si>
    <t>Gemin5</t>
  </si>
  <si>
    <t>Gem-associated protein 5</t>
  </si>
  <si>
    <t>Q8CGY8</t>
  </si>
  <si>
    <t>Ogt</t>
  </si>
  <si>
    <t>UDP-N-acetylglucosamine--peptide N-acetylglucosaminyltransferase 110 kDa subunit</t>
  </si>
  <si>
    <t>Q8K124</t>
  </si>
  <si>
    <t>Plekho2</t>
  </si>
  <si>
    <t>Pleckstrin homology domain-containing family O member 2</t>
  </si>
  <si>
    <t>Q8K1B8</t>
  </si>
  <si>
    <t>Fermt3</t>
  </si>
  <si>
    <t>Fermitin family homolog 3</t>
  </si>
  <si>
    <t>Q8K3W3</t>
  </si>
  <si>
    <t>Casc3</t>
  </si>
  <si>
    <t>Protein CASC3</t>
  </si>
  <si>
    <t>Q8R570</t>
  </si>
  <si>
    <t>Snap47</t>
  </si>
  <si>
    <t>Synaptosomal-associated protein 47</t>
  </si>
  <si>
    <t>Q91VN6</t>
  </si>
  <si>
    <t>Ddx41</t>
  </si>
  <si>
    <t>Probable ATP-dependent RNA helicase DDX41</t>
  </si>
  <si>
    <t>Q91VR2</t>
  </si>
  <si>
    <t>Atp5f1c</t>
  </si>
  <si>
    <t>ATP synthase subunit gamma, mitochondrial</t>
  </si>
  <si>
    <t>Q921I1</t>
  </si>
  <si>
    <t>Tf</t>
  </si>
  <si>
    <t>Serotransferrin</t>
  </si>
  <si>
    <t>Q922M3</t>
  </si>
  <si>
    <t>Kctd10</t>
  </si>
  <si>
    <t>BTB/POZ domain-containing adapter for CUL3-mediated RhoA degradation protein 3</t>
  </si>
  <si>
    <t>Q922R8</t>
  </si>
  <si>
    <t>Pdia6</t>
  </si>
  <si>
    <t>Protein disulfide-isomerase A6</t>
  </si>
  <si>
    <t>Q99JY3</t>
  </si>
  <si>
    <t>Gimap4</t>
  </si>
  <si>
    <t>GTPase IMAP family member 4</t>
  </si>
  <si>
    <t>Q9CPQ3</t>
  </si>
  <si>
    <t>Tomm22</t>
  </si>
  <si>
    <t>Mitochondrial import receptor subunit TOM22 homolog</t>
  </si>
  <si>
    <t>Q9CQ69</t>
  </si>
  <si>
    <t>Uqcrq</t>
  </si>
  <si>
    <t>Cytochrome b-c1 complex subunit 8</t>
  </si>
  <si>
    <t>Q9CQW9</t>
  </si>
  <si>
    <t>Ifitm3</t>
  </si>
  <si>
    <t>Interferon-induced transmembrane protein 3</t>
  </si>
  <si>
    <t>Q9CVI2</t>
  </si>
  <si>
    <t>Fam133b</t>
  </si>
  <si>
    <t>Protein FAM133B</t>
  </si>
  <si>
    <t>Q9D5V5</t>
  </si>
  <si>
    <t>Cul5</t>
  </si>
  <si>
    <t>Cullin-5</t>
  </si>
  <si>
    <t>Q9EPL8</t>
  </si>
  <si>
    <t>Ipo7</t>
  </si>
  <si>
    <t>Importin-7</t>
  </si>
  <si>
    <t>Q9WTZ1</t>
  </si>
  <si>
    <t>Rnf7</t>
  </si>
  <si>
    <t>RING-box protein 2</t>
  </si>
  <si>
    <t>nc_1</t>
  </si>
  <si>
    <t>nc_2</t>
  </si>
  <si>
    <t>nc_3</t>
  </si>
  <si>
    <t>nc average</t>
  </si>
  <si>
    <t>p value</t>
  </si>
  <si>
    <t>Cul5_HA_1</t>
  </si>
  <si>
    <t>Cul5_HA_2</t>
  </si>
  <si>
    <t>Cul5_HA_3</t>
  </si>
  <si>
    <t>Cul5-HA averge</t>
  </si>
  <si>
    <t>ND</t>
  </si>
  <si>
    <t>Cul5 KO_1</t>
  </si>
  <si>
    <t>Cul5 KO_2</t>
  </si>
  <si>
    <t>Cul5 KO_3</t>
  </si>
  <si>
    <t>NC_1</t>
  </si>
  <si>
    <t xml:space="preserve">co-IP MS </t>
  </si>
  <si>
    <t>Cul5 KO/NC FC</t>
  </si>
  <si>
    <t>Cul5-HA/nc FC</t>
  </si>
  <si>
    <t>T16 total protein 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</si>
</sst>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4">
    <xf numFmtId="0" fontId="0" fillId="0" borderId="0" xfId="0"/>
    <xf numFmtId="16" fontId="0" fillId="0" borderId="0" xfId="0" applyNumberFormat="1"/>
    <xf numFmtId="11" fontId="0" fillId="0" borderId="0" xfId="0" applyNumberFormat="1"/>
    <xf numFmtId="0" fontId="0" fillId="0" borderId="0" xfId="0" applyAlignment="1">
      <alignment horizontal="center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00"/>
  <sheetViews>
    <sheetView tabSelected="1" workbookViewId="0">
      <selection activeCell="U67" sqref="A48:U67"/>
    </sheetView>
  </sheetViews>
  <sheetFormatPr defaultColWidth="11" defaultRowHeight="15.5" x14ac:dyDescent="0.35"/>
  <cols>
    <col min="2" max="2" width="19.83203125" customWidth="1"/>
    <col min="3" max="3" width="46.33203125" customWidth="1"/>
  </cols>
  <sheetData>
    <row r="1" spans="1:21" x14ac:dyDescent="0.35">
      <c r="D1" s="3" t="s">
        <v>212</v>
      </c>
      <c r="E1" s="3"/>
      <c r="F1" s="3"/>
      <c r="G1" s="3"/>
      <c r="H1" s="3"/>
      <c r="I1" s="3"/>
      <c r="J1" s="3"/>
      <c r="K1" s="3"/>
      <c r="L1" s="3"/>
      <c r="M1" s="3"/>
      <c r="N1" s="3" t="s">
        <v>215</v>
      </c>
      <c r="O1" s="3"/>
      <c r="P1" s="3"/>
      <c r="Q1" s="3"/>
      <c r="R1" s="3"/>
      <c r="S1" s="3"/>
      <c r="T1" s="3"/>
      <c r="U1" s="3"/>
    </row>
    <row r="2" spans="1:21" x14ac:dyDescent="0.35">
      <c r="A2" t="s">
        <v>0</v>
      </c>
      <c r="B2" t="s">
        <v>1</v>
      </c>
      <c r="C2" t="s">
        <v>2</v>
      </c>
      <c r="D2" t="s">
        <v>203</v>
      </c>
      <c r="E2" t="s">
        <v>204</v>
      </c>
      <c r="F2" t="s">
        <v>205</v>
      </c>
      <c r="G2" t="s">
        <v>198</v>
      </c>
      <c r="H2" t="s">
        <v>199</v>
      </c>
      <c r="I2" t="s">
        <v>200</v>
      </c>
      <c r="J2" t="s">
        <v>206</v>
      </c>
      <c r="K2" t="s">
        <v>201</v>
      </c>
      <c r="L2" t="s">
        <v>214</v>
      </c>
      <c r="M2" t="s">
        <v>202</v>
      </c>
      <c r="N2" t="s">
        <v>208</v>
      </c>
      <c r="O2" t="s">
        <v>209</v>
      </c>
      <c r="P2" t="s">
        <v>210</v>
      </c>
      <c r="Q2" t="s">
        <v>211</v>
      </c>
      <c r="R2" t="s">
        <v>211</v>
      </c>
      <c r="S2" t="s">
        <v>211</v>
      </c>
      <c r="T2" t="s">
        <v>213</v>
      </c>
      <c r="U2" t="s">
        <v>202</v>
      </c>
    </row>
    <row r="3" spans="1:21" x14ac:dyDescent="0.35">
      <c r="A3" t="s">
        <v>174</v>
      </c>
      <c r="B3" t="s">
        <v>175</v>
      </c>
      <c r="C3" t="s">
        <v>176</v>
      </c>
      <c r="D3">
        <v>63109.83984375</v>
      </c>
      <c r="E3">
        <v>62981.890625</v>
      </c>
      <c r="F3">
        <v>65632.1484375</v>
      </c>
      <c r="G3">
        <v>28246.861328125</v>
      </c>
      <c r="H3">
        <v>28781.083984375</v>
      </c>
      <c r="I3">
        <v>30646.5859375</v>
      </c>
      <c r="J3">
        <f>AVERAGE(D3:F3)</f>
        <v>63907.959635416664</v>
      </c>
      <c r="K3">
        <f>AVERAGE(G3:I3)</f>
        <v>29224.84375</v>
      </c>
      <c r="L3">
        <f>J3/K3</f>
        <v>2.1867682230265699</v>
      </c>
      <c r="M3">
        <f>_xlfn.T.TEST(D3:F3,G3:I3,2,2)</f>
        <v>6.6795609143720481E-6</v>
      </c>
      <c r="N3">
        <v>929711.8125</v>
      </c>
      <c r="O3">
        <v>960466.5625</v>
      </c>
      <c r="P3">
        <v>943198.625</v>
      </c>
      <c r="Q3">
        <v>1464435.875</v>
      </c>
      <c r="R3">
        <v>1452789.625</v>
      </c>
      <c r="S3">
        <v>1464620.125</v>
      </c>
      <c r="T3">
        <v>0.64661725699999995</v>
      </c>
      <c r="U3" s="2">
        <v>7.54E-7</v>
      </c>
    </row>
    <row r="4" spans="1:21" x14ac:dyDescent="0.35">
      <c r="A4" t="s">
        <v>43</v>
      </c>
      <c r="B4" t="s">
        <v>44</v>
      </c>
      <c r="C4" t="s">
        <v>45</v>
      </c>
      <c r="D4">
        <v>6333.95654296875</v>
      </c>
      <c r="E4">
        <v>9536.6015625</v>
      </c>
      <c r="F4">
        <v>10627.875</v>
      </c>
      <c r="G4">
        <v>4794.1416015625</v>
      </c>
      <c r="H4">
        <v>4815.05810546875</v>
      </c>
      <c r="I4">
        <v>4272.72900390625</v>
      </c>
      <c r="J4">
        <f>AVERAGE(D4:F4)</f>
        <v>8832.81103515625</v>
      </c>
      <c r="K4">
        <f>AVERAGE(G4:I4)</f>
        <v>4627.3095703125</v>
      </c>
      <c r="L4">
        <f>J4/K4</f>
        <v>1.9088437678397507</v>
      </c>
      <c r="M4">
        <f>_xlfn.T.TEST(D4:F4,G4:I4,2,2)</f>
        <v>3.1875582425419317E-2</v>
      </c>
      <c r="N4">
        <v>2072600.5</v>
      </c>
      <c r="O4">
        <v>2042247</v>
      </c>
      <c r="P4">
        <v>2068477.375</v>
      </c>
      <c r="Q4">
        <v>1222461.75</v>
      </c>
      <c r="R4">
        <v>1210978.75</v>
      </c>
      <c r="S4">
        <v>1258088.875</v>
      </c>
      <c r="T4">
        <v>1.6750035679999999</v>
      </c>
      <c r="U4" s="2">
        <v>1.0699999999999999E-6</v>
      </c>
    </row>
    <row r="5" spans="1:21" x14ac:dyDescent="0.35">
      <c r="A5" t="s">
        <v>189</v>
      </c>
      <c r="B5" t="s">
        <v>190</v>
      </c>
      <c r="C5" t="s">
        <v>191</v>
      </c>
      <c r="D5">
        <v>17257.68359375</v>
      </c>
      <c r="E5">
        <v>17189.017578125</v>
      </c>
      <c r="F5">
        <v>16286.7978515625</v>
      </c>
      <c r="G5">
        <v>797.05426025390602</v>
      </c>
      <c r="H5">
        <v>133.26467895507801</v>
      </c>
      <c r="I5">
        <v>60.343635559082003</v>
      </c>
      <c r="J5">
        <f>AVERAGE(D5:F5)</f>
        <v>16911.166341145832</v>
      </c>
      <c r="K5">
        <f>AVERAGE(G5:I5)</f>
        <v>330.22085825602204</v>
      </c>
      <c r="L5">
        <f>J5/K5</f>
        <v>51.211684296558012</v>
      </c>
      <c r="M5">
        <f>_xlfn.T.TEST(D5:F5,G5:I5,2,2)</f>
        <v>1.8459961360611235E-6</v>
      </c>
      <c r="N5">
        <v>21915.291020000001</v>
      </c>
      <c r="O5">
        <v>20882.394530000001</v>
      </c>
      <c r="P5">
        <v>23528.490229999999</v>
      </c>
      <c r="Q5">
        <v>93201.8125</v>
      </c>
      <c r="R5">
        <v>91177.789059999996</v>
      </c>
      <c r="S5">
        <v>88899.757809999996</v>
      </c>
      <c r="T5">
        <v>0.24270466700000001</v>
      </c>
      <c r="U5" s="2">
        <v>1.2100000000000001E-6</v>
      </c>
    </row>
    <row r="6" spans="1:21" x14ac:dyDescent="0.35">
      <c r="A6" t="s">
        <v>91</v>
      </c>
      <c r="B6" t="s">
        <v>92</v>
      </c>
      <c r="C6" t="s">
        <v>93</v>
      </c>
      <c r="D6">
        <v>19324.755859375</v>
      </c>
      <c r="E6">
        <v>17787.298828125</v>
      </c>
      <c r="F6">
        <v>18397.92578125</v>
      </c>
      <c r="G6">
        <v>4103.33251953125</v>
      </c>
      <c r="H6">
        <v>3410.36206054687</v>
      </c>
      <c r="I6">
        <v>3556.26123046875</v>
      </c>
      <c r="J6">
        <f>AVERAGE(D6:F6)</f>
        <v>18503.326822916668</v>
      </c>
      <c r="K6">
        <f>AVERAGE(G6:I6)</f>
        <v>3689.9852701822897</v>
      </c>
      <c r="L6">
        <f>J6/K6</f>
        <v>5.0144717303986912</v>
      </c>
      <c r="M6">
        <f>_xlfn.T.TEST(D6:F6,G6:I6,2,2)</f>
        <v>7.3786957003708008E-6</v>
      </c>
      <c r="N6">
        <v>263675.5625</v>
      </c>
      <c r="O6">
        <v>264932.0625</v>
      </c>
      <c r="P6">
        <v>267987.84379999997</v>
      </c>
      <c r="Q6">
        <v>217834.4688</v>
      </c>
      <c r="R6">
        <v>214089.5625</v>
      </c>
      <c r="S6">
        <v>214958.8438</v>
      </c>
      <c r="T6">
        <v>1.2314369409999999</v>
      </c>
      <c r="U6" s="2">
        <v>8.1799999999999996E-6</v>
      </c>
    </row>
    <row r="7" spans="1:21" x14ac:dyDescent="0.35">
      <c r="A7" t="s">
        <v>40</v>
      </c>
      <c r="B7" t="s">
        <v>41</v>
      </c>
      <c r="C7" t="s">
        <v>42</v>
      </c>
      <c r="D7">
        <v>4785.3603515625</v>
      </c>
      <c r="E7">
        <v>5661.90185546875</v>
      </c>
      <c r="F7">
        <v>5363.15185546875</v>
      </c>
      <c r="G7">
        <v>3047.43359375</v>
      </c>
      <c r="H7">
        <v>3057.91259765625</v>
      </c>
      <c r="I7">
        <v>2563.76220703125</v>
      </c>
      <c r="J7">
        <f>AVERAGE(D7:F7)</f>
        <v>5270.138020833333</v>
      </c>
      <c r="K7">
        <f>AVERAGE(G7:I7)</f>
        <v>2889.7027994791665</v>
      </c>
      <c r="L7">
        <f>J7/K7</f>
        <v>1.8237647213350836</v>
      </c>
      <c r="M7">
        <f>_xlfn.T.TEST(D7:F7,G7:I7,2,2)</f>
        <v>1.4463182122203141E-3</v>
      </c>
      <c r="N7">
        <v>46967.964840000001</v>
      </c>
      <c r="O7">
        <v>41201.84375</v>
      </c>
      <c r="P7">
        <v>46709.1875</v>
      </c>
      <c r="Q7">
        <v>94309.671879999994</v>
      </c>
      <c r="R7">
        <v>94280.984379999994</v>
      </c>
      <c r="S7">
        <v>94606.304690000004</v>
      </c>
      <c r="T7">
        <v>0.47627275299999999</v>
      </c>
      <c r="U7" s="2">
        <v>1.2500000000000001E-5</v>
      </c>
    </row>
    <row r="8" spans="1:21" x14ac:dyDescent="0.35">
      <c r="A8" t="s">
        <v>49</v>
      </c>
      <c r="B8" t="s">
        <v>50</v>
      </c>
      <c r="C8" t="s">
        <v>51</v>
      </c>
      <c r="D8">
        <v>4281.24072265625</v>
      </c>
      <c r="E8">
        <v>2807.06616210937</v>
      </c>
      <c r="F8">
        <v>3509.53930664062</v>
      </c>
      <c r="G8">
        <v>2178.9228515625</v>
      </c>
      <c r="H8">
        <v>2087.31079101562</v>
      </c>
      <c r="I8">
        <v>1747.94067382812</v>
      </c>
      <c r="J8">
        <f>AVERAGE(D8:F8)</f>
        <v>3532.6153971354129</v>
      </c>
      <c r="K8">
        <f>AVERAGE(G8:I8)</f>
        <v>2004.7247721354131</v>
      </c>
      <c r="L8">
        <f>J8/K8</f>
        <v>1.7621448321669142</v>
      </c>
      <c r="M8">
        <f>_xlfn.T.TEST(D8:F8,G8:I8,2,2)</f>
        <v>2.6533810642052409E-2</v>
      </c>
      <c r="N8">
        <v>150737.10939999999</v>
      </c>
      <c r="O8">
        <v>142372.64060000001</v>
      </c>
      <c r="P8">
        <v>156465.2813</v>
      </c>
      <c r="Q8">
        <v>44105.949220000002</v>
      </c>
      <c r="R8">
        <v>43081.988279999998</v>
      </c>
      <c r="S8">
        <v>49639.664060000003</v>
      </c>
      <c r="T8">
        <v>3.2857042449999998</v>
      </c>
      <c r="U8" s="2">
        <v>2.19E-5</v>
      </c>
    </row>
    <row r="9" spans="1:21" x14ac:dyDescent="0.35">
      <c r="A9" t="s">
        <v>46</v>
      </c>
      <c r="B9" t="s">
        <v>47</v>
      </c>
      <c r="C9" t="s">
        <v>48</v>
      </c>
      <c r="D9">
        <v>11184.7861328125</v>
      </c>
      <c r="E9">
        <v>9696.9462890625</v>
      </c>
      <c r="F9">
        <v>8712.044921875</v>
      </c>
      <c r="G9">
        <v>4714.60791015625</v>
      </c>
      <c r="H9">
        <v>5283.6435546875</v>
      </c>
      <c r="I9">
        <v>5276.02099609375</v>
      </c>
      <c r="J9">
        <f>AVERAGE(D9:F9)</f>
        <v>9864.5924479166661</v>
      </c>
      <c r="K9">
        <f>AVERAGE(G9:I9)</f>
        <v>5091.424153645833</v>
      </c>
      <c r="L9">
        <f>J9/K9</f>
        <v>1.9374917803406528</v>
      </c>
      <c r="M9">
        <f>_xlfn.T.TEST(D9:F9,G9:I9,2,2)</f>
        <v>3.0186667437701042E-3</v>
      </c>
      <c r="N9">
        <v>222442.1875</v>
      </c>
      <c r="O9">
        <v>235811.6563</v>
      </c>
      <c r="P9">
        <v>226275.4375</v>
      </c>
      <c r="Q9">
        <v>140823.67189999999</v>
      </c>
      <c r="R9">
        <v>138903.6875</v>
      </c>
      <c r="S9">
        <v>135329.9063</v>
      </c>
      <c r="T9">
        <v>1.6492405699999999</v>
      </c>
      <c r="U9" s="2">
        <v>3.0700000000000001E-5</v>
      </c>
    </row>
    <row r="10" spans="1:21" x14ac:dyDescent="0.35">
      <c r="A10" t="s">
        <v>135</v>
      </c>
      <c r="B10" t="s">
        <v>136</v>
      </c>
      <c r="C10" t="s">
        <v>137</v>
      </c>
      <c r="D10">
        <v>7641.86474609375</v>
      </c>
      <c r="E10">
        <v>4015.60400390625</v>
      </c>
      <c r="F10">
        <v>5027.73291015625</v>
      </c>
      <c r="G10" t="s">
        <v>207</v>
      </c>
      <c r="H10" t="s">
        <v>207</v>
      </c>
      <c r="I10" t="s">
        <v>207</v>
      </c>
      <c r="J10">
        <f>AVERAGE(D10:F10)</f>
        <v>5561.73388671875</v>
      </c>
      <c r="K10" t="s">
        <v>207</v>
      </c>
      <c r="L10" t="e">
        <f>J10/K10</f>
        <v>#VALUE!</v>
      </c>
      <c r="M10" t="e">
        <f>_xlfn.T.TEST(D10:F10,G10:I10,2,2)</f>
        <v>#DIV/0!</v>
      </c>
      <c r="N10">
        <v>40733.96875</v>
      </c>
      <c r="O10">
        <v>42068.800779999998</v>
      </c>
      <c r="P10">
        <v>40770.8125</v>
      </c>
      <c r="Q10">
        <v>21660.119139999999</v>
      </c>
      <c r="R10">
        <v>22522.757809999999</v>
      </c>
      <c r="S10">
        <v>19586.515630000002</v>
      </c>
      <c r="T10">
        <v>1.93781965</v>
      </c>
      <c r="U10" s="2">
        <v>3.3899999999999997E-5</v>
      </c>
    </row>
    <row r="11" spans="1:21" x14ac:dyDescent="0.35">
      <c r="A11" t="s">
        <v>106</v>
      </c>
      <c r="B11" t="s">
        <v>107</v>
      </c>
      <c r="C11" t="s">
        <v>108</v>
      </c>
      <c r="D11">
        <v>31301.73828125</v>
      </c>
      <c r="E11">
        <v>31075.400390625</v>
      </c>
      <c r="F11">
        <v>31937.552734375</v>
      </c>
      <c r="G11">
        <v>19778.4296875</v>
      </c>
      <c r="H11">
        <v>18190.345703125</v>
      </c>
      <c r="I11">
        <v>19683.951171875</v>
      </c>
      <c r="J11">
        <f>AVERAGE(D11:F11)</f>
        <v>31438.23046875</v>
      </c>
      <c r="K11">
        <f>AVERAGE(G11:I11)</f>
        <v>19217.575520833332</v>
      </c>
      <c r="L11">
        <f>J11/K11</f>
        <v>1.6359103381521012</v>
      </c>
      <c r="M11">
        <f>_xlfn.T.TEST(D11:F11,G11:I11,2,2)</f>
        <v>2.9067930425884109E-5</v>
      </c>
      <c r="N11">
        <v>173189.14060000001</v>
      </c>
      <c r="O11">
        <v>163511.51560000001</v>
      </c>
      <c r="P11">
        <v>170688.4688</v>
      </c>
      <c r="Q11">
        <v>110466.4688</v>
      </c>
      <c r="R11">
        <v>110159.4063</v>
      </c>
      <c r="S11">
        <v>112600.64840000001</v>
      </c>
      <c r="T11">
        <v>1.5226552790000001</v>
      </c>
      <c r="U11" s="2">
        <v>4.1999999999999998E-5</v>
      </c>
    </row>
    <row r="12" spans="1:21" x14ac:dyDescent="0.35">
      <c r="A12" t="s">
        <v>144</v>
      </c>
      <c r="B12" t="s">
        <v>145</v>
      </c>
      <c r="C12" t="s">
        <v>146</v>
      </c>
      <c r="D12">
        <v>10999.7890625</v>
      </c>
      <c r="E12">
        <v>10222.4375</v>
      </c>
      <c r="F12">
        <v>10857.3408203125</v>
      </c>
      <c r="G12">
        <v>5576.759765625</v>
      </c>
      <c r="H12">
        <v>5429.0302734375</v>
      </c>
      <c r="I12">
        <v>5284.0546875</v>
      </c>
      <c r="J12">
        <f>AVERAGE(D12:F12)</f>
        <v>10693.189127604166</v>
      </c>
      <c r="K12">
        <f>AVERAGE(G12:I12)</f>
        <v>5429.9482421875</v>
      </c>
      <c r="L12">
        <f>J12/K12</f>
        <v>1.9692985366829805</v>
      </c>
      <c r="M12">
        <f>_xlfn.T.TEST(D12:F12,G12:I12,2,2)</f>
        <v>3.176625007672414E-5</v>
      </c>
      <c r="N12">
        <v>240210.9688</v>
      </c>
      <c r="O12">
        <v>245372.26560000001</v>
      </c>
      <c r="P12">
        <v>247015.0313</v>
      </c>
      <c r="Q12">
        <v>279068.09379999997</v>
      </c>
      <c r="R12">
        <v>278292.15629999997</v>
      </c>
      <c r="S12">
        <v>277655.4375</v>
      </c>
      <c r="T12">
        <v>0.877346709</v>
      </c>
      <c r="U12" s="2">
        <v>8.2200000000000006E-5</v>
      </c>
    </row>
    <row r="13" spans="1:21" x14ac:dyDescent="0.35">
      <c r="A13" t="s">
        <v>10</v>
      </c>
      <c r="B13" t="s">
        <v>11</v>
      </c>
      <c r="C13" t="s">
        <v>12</v>
      </c>
      <c r="D13">
        <v>3365.10131835937</v>
      </c>
      <c r="E13">
        <v>3746.63354492187</v>
      </c>
      <c r="F13">
        <v>3286.07397460937</v>
      </c>
      <c r="G13">
        <v>2300.99877929687</v>
      </c>
      <c r="H13">
        <v>2037.720703125</v>
      </c>
      <c r="I13">
        <v>2335.41528320312</v>
      </c>
      <c r="J13">
        <f>AVERAGE(D13:F13)</f>
        <v>3465.93627929687</v>
      </c>
      <c r="K13">
        <f>AVERAGE(G13:I13)</f>
        <v>2224.7115885416629</v>
      </c>
      <c r="L13">
        <f>J13/K13</f>
        <v>1.5579261137255331</v>
      </c>
      <c r="M13">
        <f>_xlfn.T.TEST(D13:F13,G13:I13,2,2)</f>
        <v>1.890439500587749E-3</v>
      </c>
      <c r="N13">
        <v>27357.802729999999</v>
      </c>
      <c r="O13">
        <v>27752.152340000001</v>
      </c>
      <c r="P13">
        <v>27211.707030000001</v>
      </c>
      <c r="Q13">
        <v>34778.769529999998</v>
      </c>
      <c r="R13">
        <v>34212.773439999997</v>
      </c>
      <c r="S13">
        <v>33376.917970000002</v>
      </c>
      <c r="T13">
        <v>0.80417016500000005</v>
      </c>
      <c r="U13">
        <v>1.0764600000000001E-4</v>
      </c>
    </row>
    <row r="14" spans="1:21" x14ac:dyDescent="0.35">
      <c r="A14" t="s">
        <v>183</v>
      </c>
      <c r="B14" t="s">
        <v>184</v>
      </c>
      <c r="C14" t="s">
        <v>185</v>
      </c>
      <c r="D14">
        <v>17224.083984375</v>
      </c>
      <c r="E14">
        <v>16942.673828125</v>
      </c>
      <c r="F14">
        <v>18883.310546875</v>
      </c>
      <c r="G14">
        <v>9080.025390625</v>
      </c>
      <c r="H14">
        <v>9394.7705078125</v>
      </c>
      <c r="I14">
        <v>8634.5263671875</v>
      </c>
      <c r="J14">
        <f>AVERAGE(D14:F14)</f>
        <v>17683.356119791668</v>
      </c>
      <c r="K14">
        <f>AVERAGE(G14:I14)</f>
        <v>9036.4407552083339</v>
      </c>
      <c r="L14">
        <f>J14/K14</f>
        <v>1.9568939363210578</v>
      </c>
      <c r="M14">
        <f>_xlfn.T.TEST(D14:F14,G14:I14,2,2)</f>
        <v>1.7837533345633818E-4</v>
      </c>
      <c r="N14">
        <v>250892.79689999999</v>
      </c>
      <c r="O14">
        <v>279138.71879999997</v>
      </c>
      <c r="P14">
        <v>252136.23439999999</v>
      </c>
      <c r="Q14">
        <v>98826.734379999994</v>
      </c>
      <c r="R14">
        <v>109191.78909999999</v>
      </c>
      <c r="S14">
        <v>116920.72659999999</v>
      </c>
      <c r="T14">
        <v>2.4071199459999999</v>
      </c>
      <c r="U14">
        <v>1.3605099999999999E-4</v>
      </c>
    </row>
    <row r="15" spans="1:21" x14ac:dyDescent="0.35">
      <c r="A15" t="s">
        <v>55</v>
      </c>
      <c r="B15" t="s">
        <v>56</v>
      </c>
      <c r="C15" t="s">
        <v>57</v>
      </c>
      <c r="D15">
        <v>4392.9599609375</v>
      </c>
      <c r="E15">
        <v>4544.94677734375</v>
      </c>
      <c r="F15">
        <v>5102.1552734375</v>
      </c>
      <c r="G15">
        <v>2298.92724609375</v>
      </c>
      <c r="H15">
        <v>1647.28308105468</v>
      </c>
      <c r="I15">
        <v>1224.49365234375</v>
      </c>
      <c r="J15">
        <f>AVERAGE(D15:F15)</f>
        <v>4680.020670572917</v>
      </c>
      <c r="K15">
        <f>AVERAGE(G15:I15)</f>
        <v>1723.56799316406</v>
      </c>
      <c r="L15">
        <f>J15/K15</f>
        <v>2.7153095724303364</v>
      </c>
      <c r="M15">
        <f>_xlfn.T.TEST(D15:F15,G15:I15,2,2)</f>
        <v>1.4664927223865024E-3</v>
      </c>
      <c r="N15">
        <v>104016.10159999999</v>
      </c>
      <c r="O15">
        <v>113983.75780000001</v>
      </c>
      <c r="P15">
        <v>113694.78909999999</v>
      </c>
      <c r="Q15">
        <v>65394.273439999997</v>
      </c>
      <c r="R15">
        <v>63949.214840000001</v>
      </c>
      <c r="S15">
        <v>68124.625</v>
      </c>
      <c r="T15">
        <v>1.6797377710000001</v>
      </c>
      <c r="U15">
        <v>2.1501300000000001E-4</v>
      </c>
    </row>
    <row r="16" spans="1:21" x14ac:dyDescent="0.35">
      <c r="A16" t="s">
        <v>133</v>
      </c>
      <c r="B16" s="1">
        <v>44813</v>
      </c>
      <c r="C16" t="s">
        <v>134</v>
      </c>
      <c r="D16">
        <v>18381.107421875</v>
      </c>
      <c r="E16">
        <v>21953.119140625</v>
      </c>
      <c r="F16">
        <v>28332.462890625</v>
      </c>
      <c r="G16">
        <v>8941.0791015625</v>
      </c>
      <c r="H16">
        <v>12614.1533203125</v>
      </c>
      <c r="I16">
        <v>11089.8564453125</v>
      </c>
      <c r="J16">
        <f>AVERAGE(D16:F16)</f>
        <v>22888.896484375</v>
      </c>
      <c r="K16">
        <f>AVERAGE(G16:I16)</f>
        <v>10881.6962890625</v>
      </c>
      <c r="L16">
        <f>J16/K16</f>
        <v>2.1034309244029608</v>
      </c>
      <c r="M16">
        <f>_xlfn.T.TEST(D16:F16,G16:I16,2,2)</f>
        <v>1.7932472246623737E-2</v>
      </c>
      <c r="N16">
        <v>745537.4375</v>
      </c>
      <c r="O16">
        <v>701885.5</v>
      </c>
      <c r="P16">
        <v>695542</v>
      </c>
      <c r="Q16">
        <v>535637.4375</v>
      </c>
      <c r="R16">
        <v>522365.8125</v>
      </c>
      <c r="S16">
        <v>539504.875</v>
      </c>
      <c r="T16">
        <v>1.3414422770000001</v>
      </c>
      <c r="U16">
        <v>3.9007499999999998E-4</v>
      </c>
    </row>
    <row r="17" spans="1:21" x14ac:dyDescent="0.35">
      <c r="A17" t="s">
        <v>16</v>
      </c>
      <c r="B17" t="s">
        <v>17</v>
      </c>
      <c r="C17" t="s">
        <v>18</v>
      </c>
      <c r="D17">
        <v>125109.890625</v>
      </c>
      <c r="E17">
        <v>100351.078125</v>
      </c>
      <c r="F17">
        <v>115018.1796875</v>
      </c>
      <c r="G17">
        <v>84735.609375</v>
      </c>
      <c r="H17">
        <v>60397.390625</v>
      </c>
      <c r="I17">
        <v>74382.96875</v>
      </c>
      <c r="J17">
        <f>AVERAGE(D17:F17)</f>
        <v>113493.04947916667</v>
      </c>
      <c r="K17">
        <f>AVERAGE(G17:I17)</f>
        <v>73171.989583333328</v>
      </c>
      <c r="L17">
        <f>J17/K17</f>
        <v>1.5510450122435571</v>
      </c>
      <c r="M17">
        <f>_xlfn.T.TEST(D17:F17,G17:I17,2,2)</f>
        <v>1.6072558892947068E-2</v>
      </c>
      <c r="N17">
        <v>73804.234379999994</v>
      </c>
      <c r="O17">
        <v>74595.046879999994</v>
      </c>
      <c r="P17">
        <v>73140.320309999996</v>
      </c>
      <c r="Q17">
        <v>81375.992190000004</v>
      </c>
      <c r="R17">
        <v>83151.507809999996</v>
      </c>
      <c r="S17">
        <v>81281.078129999994</v>
      </c>
      <c r="T17">
        <v>0.90126879699999995</v>
      </c>
      <c r="U17">
        <v>3.9652699999999998E-4</v>
      </c>
    </row>
    <row r="18" spans="1:21" x14ac:dyDescent="0.35">
      <c r="A18" t="s">
        <v>19</v>
      </c>
      <c r="B18" t="s">
        <v>20</v>
      </c>
      <c r="C18" t="s">
        <v>21</v>
      </c>
      <c r="D18">
        <v>66213.046875</v>
      </c>
      <c r="E18">
        <v>66924.46875</v>
      </c>
      <c r="F18">
        <v>72463.890625</v>
      </c>
      <c r="G18">
        <v>38582.62109375</v>
      </c>
      <c r="H18">
        <v>40656.71484375</v>
      </c>
      <c r="I18">
        <v>35982.8828125</v>
      </c>
      <c r="J18">
        <f>AVERAGE(D18:F18)</f>
        <v>68533.802083333328</v>
      </c>
      <c r="K18">
        <f>AVERAGE(G18:I18)</f>
        <v>38407.40625</v>
      </c>
      <c r="L18">
        <f>J18/K18</f>
        <v>1.7843902719500442</v>
      </c>
      <c r="M18">
        <f>_xlfn.T.TEST(D18:F18,G18:I18,2,2)</f>
        <v>2.2953781461108996E-4</v>
      </c>
      <c r="N18">
        <v>107248.5625</v>
      </c>
      <c r="O18">
        <v>112608.8438</v>
      </c>
      <c r="P18">
        <v>111327.60159999999</v>
      </c>
      <c r="Q18">
        <v>92292.765629999994</v>
      </c>
      <c r="R18">
        <v>93337.03125</v>
      </c>
      <c r="S18">
        <v>92015.507809999996</v>
      </c>
      <c r="T18">
        <v>1.1928348950000001</v>
      </c>
      <c r="U18">
        <v>4.2978200000000003E-4</v>
      </c>
    </row>
    <row r="19" spans="1:21" x14ac:dyDescent="0.35">
      <c r="A19" t="s">
        <v>85</v>
      </c>
      <c r="B19" t="s">
        <v>86</v>
      </c>
      <c r="C19" t="s">
        <v>87</v>
      </c>
      <c r="D19">
        <v>11420.5654296875</v>
      </c>
      <c r="E19">
        <v>13662.9521484375</v>
      </c>
      <c r="F19">
        <v>12897.923828125</v>
      </c>
      <c r="G19">
        <v>3057.5556640625</v>
      </c>
      <c r="H19">
        <v>2786.39526367187</v>
      </c>
      <c r="I19">
        <v>1976.45556640625</v>
      </c>
      <c r="J19">
        <f>AVERAGE(D19:F19)</f>
        <v>12660.48046875</v>
      </c>
      <c r="K19">
        <f>AVERAGE(G19:I19)</f>
        <v>2606.8021647135397</v>
      </c>
      <c r="L19">
        <f>J19/K19</f>
        <v>4.856709358357179</v>
      </c>
      <c r="M19">
        <f>_xlfn.T.TEST(D19:F19,G19:I19,2,2)</f>
        <v>1.64468099307238E-4</v>
      </c>
      <c r="N19">
        <v>453178.9375</v>
      </c>
      <c r="O19">
        <v>432079.5625</v>
      </c>
      <c r="P19">
        <v>421813.59379999997</v>
      </c>
      <c r="Q19">
        <v>313845.90629999997</v>
      </c>
      <c r="R19">
        <v>321846.375</v>
      </c>
      <c r="S19">
        <v>335889.03129999997</v>
      </c>
      <c r="T19">
        <v>1.3453038639999999</v>
      </c>
      <c r="U19">
        <v>5.7677599999999998E-4</v>
      </c>
    </row>
    <row r="20" spans="1:21" x14ac:dyDescent="0.35">
      <c r="A20" t="s">
        <v>67</v>
      </c>
      <c r="B20" t="s">
        <v>68</v>
      </c>
      <c r="C20" t="s">
        <v>69</v>
      </c>
      <c r="D20">
        <v>24561.158203125</v>
      </c>
      <c r="E20">
        <v>23611.080078125</v>
      </c>
      <c r="F20">
        <v>22610.54296875</v>
      </c>
      <c r="G20">
        <v>805.26837158203102</v>
      </c>
      <c r="H20">
        <v>1093.13525390625</v>
      </c>
      <c r="I20">
        <v>507.32800292968699</v>
      </c>
      <c r="J20">
        <f>AVERAGE(D20:F20)</f>
        <v>23594.260416666668</v>
      </c>
      <c r="K20">
        <f>AVERAGE(G20:I20)</f>
        <v>801.91054280598928</v>
      </c>
      <c r="L20">
        <f>J20/K20</f>
        <v>29.422559197323036</v>
      </c>
      <c r="M20">
        <f>_xlfn.T.TEST(D20:F20,G20:I20,2,2)</f>
        <v>2.6459690479162679E-6</v>
      </c>
      <c r="N20">
        <v>669735.5625</v>
      </c>
      <c r="O20">
        <v>646248.8125</v>
      </c>
      <c r="P20">
        <v>650324.75</v>
      </c>
      <c r="Q20">
        <v>468338.625</v>
      </c>
      <c r="R20">
        <v>473068.59379999997</v>
      </c>
      <c r="S20">
        <v>519121.59379999997</v>
      </c>
      <c r="T20">
        <v>1.3462994420000001</v>
      </c>
      <c r="U20">
        <v>6.8480799999999997E-4</v>
      </c>
    </row>
    <row r="21" spans="1:21" x14ac:dyDescent="0.35">
      <c r="A21" t="s">
        <v>109</v>
      </c>
      <c r="B21" t="s">
        <v>110</v>
      </c>
      <c r="C21" t="s">
        <v>111</v>
      </c>
      <c r="D21">
        <v>46630.8046875</v>
      </c>
      <c r="E21">
        <v>36150.56640625</v>
      </c>
      <c r="F21">
        <v>35940.13671875</v>
      </c>
      <c r="G21">
        <v>19678.779296875</v>
      </c>
      <c r="H21">
        <v>16101.005859375</v>
      </c>
      <c r="I21">
        <v>20119.48828125</v>
      </c>
      <c r="J21">
        <f>AVERAGE(D21:F21)</f>
        <v>39573.8359375</v>
      </c>
      <c r="K21">
        <f>AVERAGE(G21:I21)</f>
        <v>18633.091145833332</v>
      </c>
      <c r="L21">
        <f>J21/K21</f>
        <v>2.1238470647608767</v>
      </c>
      <c r="M21">
        <f>_xlfn.T.TEST(D21:F21,G21:I21,2,2)</f>
        <v>5.0502485629131044E-3</v>
      </c>
      <c r="N21">
        <v>109411.3281</v>
      </c>
      <c r="O21">
        <v>109082.53909999999</v>
      </c>
      <c r="P21">
        <v>102239.9219</v>
      </c>
      <c r="Q21">
        <v>131533.8438</v>
      </c>
      <c r="R21">
        <v>130123.03909999999</v>
      </c>
      <c r="S21">
        <v>128691.86719999999</v>
      </c>
      <c r="T21">
        <v>0.821659578</v>
      </c>
      <c r="U21">
        <v>7.2360399999999998E-4</v>
      </c>
    </row>
    <row r="22" spans="1:21" x14ac:dyDescent="0.35">
      <c r="A22" t="s">
        <v>88</v>
      </c>
      <c r="B22" t="s">
        <v>89</v>
      </c>
      <c r="C22" t="s">
        <v>90</v>
      </c>
      <c r="D22">
        <v>4235.55078125</v>
      </c>
      <c r="E22">
        <v>3735.23046875</v>
      </c>
      <c r="F22">
        <v>4275.3271484375</v>
      </c>
      <c r="G22">
        <v>2342.017578125</v>
      </c>
      <c r="H22">
        <v>2378.7158203125</v>
      </c>
      <c r="I22">
        <v>2226.09545898437</v>
      </c>
      <c r="J22">
        <f>AVERAGE(D22:F22)</f>
        <v>4082.0361328125</v>
      </c>
      <c r="K22">
        <f>AVERAGE(G22:I22)</f>
        <v>2315.6096191406232</v>
      </c>
      <c r="L22">
        <f>J22/K22</f>
        <v>1.7628343305671008</v>
      </c>
      <c r="M22">
        <f>_xlfn.T.TEST(D22:F22,G22:I22,2,2)</f>
        <v>6.0144077639672942E-4</v>
      </c>
      <c r="N22">
        <v>826308.25</v>
      </c>
      <c r="O22">
        <v>800579.75</v>
      </c>
      <c r="P22">
        <v>786376.4375</v>
      </c>
      <c r="Q22">
        <v>961455.0625</v>
      </c>
      <c r="R22">
        <v>982067.75</v>
      </c>
      <c r="S22">
        <v>1021597.875</v>
      </c>
      <c r="T22">
        <v>0.81388405100000005</v>
      </c>
      <c r="U22">
        <v>9.6468200000000002E-4</v>
      </c>
    </row>
    <row r="23" spans="1:21" x14ac:dyDescent="0.35">
      <c r="A23" t="s">
        <v>94</v>
      </c>
      <c r="B23" t="s">
        <v>95</v>
      </c>
      <c r="C23" t="s">
        <v>96</v>
      </c>
      <c r="D23">
        <v>3897.27563476562</v>
      </c>
      <c r="E23">
        <v>4951.1689453125</v>
      </c>
      <c r="F23">
        <v>5445.40478515625</v>
      </c>
      <c r="G23">
        <v>2077.12817382812</v>
      </c>
      <c r="H23">
        <v>2425.96801757812</v>
      </c>
      <c r="I23">
        <v>2405.64892578125</v>
      </c>
      <c r="J23">
        <f>AVERAGE(D23:F23)</f>
        <v>4764.6164550781232</v>
      </c>
      <c r="K23">
        <f>AVERAGE(G23:I23)</f>
        <v>2302.9150390624968</v>
      </c>
      <c r="L23">
        <f>J23/K23</f>
        <v>2.0689501671836625</v>
      </c>
      <c r="M23">
        <f>_xlfn.T.TEST(D23:F23,G23:I23,2,2)</f>
        <v>6.3660584700828545E-3</v>
      </c>
      <c r="N23">
        <v>16524.746090000001</v>
      </c>
      <c r="O23">
        <v>17881.84375</v>
      </c>
      <c r="P23">
        <v>18922.640630000002</v>
      </c>
      <c r="Q23">
        <v>11833.235350000001</v>
      </c>
      <c r="R23">
        <v>11765.255859999999</v>
      </c>
      <c r="S23">
        <v>11685.903319999999</v>
      </c>
      <c r="T23">
        <v>1.5114112390000001</v>
      </c>
      <c r="U23">
        <v>9.8335900000000006E-4</v>
      </c>
    </row>
    <row r="24" spans="1:21" x14ac:dyDescent="0.35">
      <c r="A24" t="s">
        <v>52</v>
      </c>
      <c r="B24" t="s">
        <v>53</v>
      </c>
      <c r="C24" t="s">
        <v>54</v>
      </c>
      <c r="D24">
        <v>40029.05859375</v>
      </c>
      <c r="E24">
        <v>33891.67578125</v>
      </c>
      <c r="F24">
        <v>37520.69140625</v>
      </c>
      <c r="G24">
        <v>19531.009765625</v>
      </c>
      <c r="H24">
        <v>19213.349609375</v>
      </c>
      <c r="I24">
        <v>20428.25390625</v>
      </c>
      <c r="J24">
        <f>AVERAGE(D24:F24)</f>
        <v>37147.141927083336</v>
      </c>
      <c r="K24">
        <f>AVERAGE(G24:I24)</f>
        <v>19724.204427083332</v>
      </c>
      <c r="L24">
        <f>J24/K24</f>
        <v>1.8833277694119082</v>
      </c>
      <c r="M24">
        <f>_xlfn.T.TEST(D24:F24,G24:I24,2,2)</f>
        <v>6.628613179420974E-4</v>
      </c>
      <c r="N24">
        <v>253952.64060000001</v>
      </c>
      <c r="O24">
        <v>264408.5625</v>
      </c>
      <c r="P24">
        <v>265072.46879999997</v>
      </c>
      <c r="Q24">
        <v>174099.70310000001</v>
      </c>
      <c r="R24">
        <v>166068.125</v>
      </c>
      <c r="S24">
        <v>196011.9375</v>
      </c>
      <c r="T24">
        <v>1.461139942</v>
      </c>
      <c r="U24">
        <v>1.0297749999999999E-3</v>
      </c>
    </row>
    <row r="25" spans="1:21" x14ac:dyDescent="0.35">
      <c r="A25" t="s">
        <v>58</v>
      </c>
      <c r="B25" t="s">
        <v>59</v>
      </c>
      <c r="C25" t="s">
        <v>60</v>
      </c>
      <c r="D25">
        <v>1652.05688476562</v>
      </c>
      <c r="E25">
        <v>1577.53796386718</v>
      </c>
      <c r="F25">
        <v>1777.57470703125</v>
      </c>
      <c r="G25">
        <v>567.70397949218705</v>
      </c>
      <c r="H25">
        <v>350.78228759765602</v>
      </c>
      <c r="I25">
        <v>236.45347595214801</v>
      </c>
      <c r="J25">
        <f>AVERAGE(D25:F25)</f>
        <v>1669.0565185546832</v>
      </c>
      <c r="K25">
        <f>AVERAGE(G25:I25)</f>
        <v>384.97991434733035</v>
      </c>
      <c r="L25">
        <f>J25/K25</f>
        <v>4.3354379185841214</v>
      </c>
      <c r="M25">
        <f>_xlfn.T.TEST(D25:F25,G25:I25,2,2)</f>
        <v>3.4586313568337683E-4</v>
      </c>
      <c r="N25">
        <v>114070.4688</v>
      </c>
      <c r="O25">
        <v>114060.80469999999</v>
      </c>
      <c r="P25">
        <v>115024.7031</v>
      </c>
      <c r="Q25">
        <v>119672.08590000001</v>
      </c>
      <c r="R25">
        <v>118563.2813</v>
      </c>
      <c r="S25">
        <v>120728.1719</v>
      </c>
      <c r="T25">
        <v>0.95596331999999995</v>
      </c>
      <c r="U25">
        <v>1.6860880000000001E-3</v>
      </c>
    </row>
    <row r="26" spans="1:21" x14ac:dyDescent="0.35">
      <c r="A26" t="s">
        <v>79</v>
      </c>
      <c r="B26" t="s">
        <v>80</v>
      </c>
      <c r="C26" t="s">
        <v>81</v>
      </c>
      <c r="D26">
        <v>26053.083984375</v>
      </c>
      <c r="E26">
        <v>21269.681640625</v>
      </c>
      <c r="F26">
        <v>25336.455078125</v>
      </c>
      <c r="G26">
        <v>3854.33520507812</v>
      </c>
      <c r="H26">
        <v>7254.419921875</v>
      </c>
      <c r="I26">
        <v>8415.9287109375</v>
      </c>
      <c r="J26">
        <f>AVERAGE(D26:F26)</f>
        <v>24219.740234375</v>
      </c>
      <c r="K26">
        <f>AVERAGE(G26:I26)</f>
        <v>6508.2279459635392</v>
      </c>
      <c r="L26">
        <f>J26/K26</f>
        <v>3.7214031892346822</v>
      </c>
      <c r="M26">
        <f>_xlfn.T.TEST(D26:F26,G26:I26,2,2)</f>
        <v>9.3775349248694125E-4</v>
      </c>
      <c r="N26">
        <v>599192.0625</v>
      </c>
      <c r="O26">
        <v>601364.125</v>
      </c>
      <c r="P26">
        <v>625673.6875</v>
      </c>
      <c r="Q26">
        <v>689226.1875</v>
      </c>
      <c r="R26">
        <v>703817.1875</v>
      </c>
      <c r="S26">
        <v>725839.625</v>
      </c>
      <c r="T26">
        <v>0.86188330099999999</v>
      </c>
      <c r="U26">
        <v>2.0072169999999999E-3</v>
      </c>
    </row>
    <row r="27" spans="1:21" x14ac:dyDescent="0.35">
      <c r="A27" t="s">
        <v>195</v>
      </c>
      <c r="B27" t="s">
        <v>196</v>
      </c>
      <c r="C27" t="s">
        <v>197</v>
      </c>
      <c r="D27">
        <v>66168.9921875</v>
      </c>
      <c r="E27">
        <v>15904.84765625</v>
      </c>
      <c r="F27">
        <v>62821.6171875</v>
      </c>
      <c r="H27">
        <v>1052.8583984375</v>
      </c>
      <c r="I27">
        <v>1604.69592285156</v>
      </c>
      <c r="J27">
        <v>48298.485677083336</v>
      </c>
      <c r="K27">
        <v>885.85144042968659</v>
      </c>
      <c r="L27">
        <v>54.522105482670909</v>
      </c>
      <c r="M27">
        <v>4.3206487272922818E-2</v>
      </c>
      <c r="N27">
        <v>24302.9375</v>
      </c>
      <c r="O27">
        <v>28763.492190000001</v>
      </c>
      <c r="P27">
        <v>28417.710940000001</v>
      </c>
      <c r="Q27">
        <v>45280.085939999997</v>
      </c>
      <c r="R27">
        <v>45822.007810000003</v>
      </c>
      <c r="S27">
        <v>40053.933590000001</v>
      </c>
      <c r="T27">
        <v>0.62127637000000002</v>
      </c>
      <c r="U27">
        <v>2.075969E-3</v>
      </c>
    </row>
    <row r="28" spans="1:21" x14ac:dyDescent="0.35">
      <c r="A28" t="s">
        <v>156</v>
      </c>
      <c r="B28" t="s">
        <v>157</v>
      </c>
      <c r="C28" t="s">
        <v>158</v>
      </c>
      <c r="D28">
        <v>9361.32421875</v>
      </c>
      <c r="E28">
        <v>9672.826171875</v>
      </c>
      <c r="F28">
        <v>10956.2802734375</v>
      </c>
      <c r="G28">
        <v>3926.07373046875</v>
      </c>
      <c r="H28">
        <v>4456.1953125</v>
      </c>
      <c r="I28">
        <v>5373.77001953125</v>
      </c>
      <c r="J28">
        <f>AVERAGE(D28:F28)</f>
        <v>9996.8102213541661</v>
      </c>
      <c r="K28">
        <f>AVERAGE(G28:I28)</f>
        <v>4585.346354166667</v>
      </c>
      <c r="L28">
        <f>J28/K28</f>
        <v>2.1801646918711266</v>
      </c>
      <c r="M28">
        <f>_xlfn.T.TEST(D28:F28,G28:I28,2,2)</f>
        <v>1.1095012007407408E-3</v>
      </c>
      <c r="N28">
        <v>54838.226560000003</v>
      </c>
      <c r="O28">
        <v>68683.046879999994</v>
      </c>
      <c r="P28">
        <v>62406.742189999997</v>
      </c>
      <c r="Q28">
        <v>35119.324220000002</v>
      </c>
      <c r="R28">
        <v>35642.230470000002</v>
      </c>
      <c r="S28">
        <v>33379.546880000002</v>
      </c>
      <c r="T28">
        <v>1.7853471190000001</v>
      </c>
      <c r="U28">
        <v>2.5618920000000001E-3</v>
      </c>
    </row>
    <row r="29" spans="1:21" x14ac:dyDescent="0.35">
      <c r="A29" t="s">
        <v>150</v>
      </c>
      <c r="B29" t="s">
        <v>151</v>
      </c>
      <c r="C29" t="s">
        <v>152</v>
      </c>
      <c r="D29">
        <v>5517.22607421875</v>
      </c>
      <c r="E29">
        <v>4897.9296875</v>
      </c>
      <c r="F29">
        <v>5947.6396484375</v>
      </c>
      <c r="G29">
        <v>2755.22192382812</v>
      </c>
      <c r="H29">
        <v>3228.4326171875</v>
      </c>
      <c r="I29">
        <v>1658.00341796875</v>
      </c>
      <c r="J29">
        <f>AVERAGE(D29:F29)</f>
        <v>5454.26513671875</v>
      </c>
      <c r="K29">
        <f>AVERAGE(G29:I29)</f>
        <v>2547.2193196614567</v>
      </c>
      <c r="L29">
        <f>J29/K29</f>
        <v>2.141262471832877</v>
      </c>
      <c r="M29">
        <f>_xlfn.T.TEST(D29:F29,G29:I29,2,2)</f>
        <v>6.3908281359562058E-3</v>
      </c>
      <c r="N29">
        <v>1056761.5</v>
      </c>
      <c r="O29">
        <v>1047598.25</v>
      </c>
      <c r="P29">
        <v>1054380.125</v>
      </c>
      <c r="Q29">
        <v>930916.5</v>
      </c>
      <c r="R29">
        <v>959597.5625</v>
      </c>
      <c r="S29">
        <v>979434.5625</v>
      </c>
      <c r="T29">
        <v>1.1006259300000001</v>
      </c>
      <c r="U29">
        <v>2.5690439999999999E-3</v>
      </c>
    </row>
    <row r="30" spans="1:21" x14ac:dyDescent="0.35">
      <c r="A30" t="s">
        <v>70</v>
      </c>
      <c r="B30" t="s">
        <v>71</v>
      </c>
      <c r="C30" t="s">
        <v>72</v>
      </c>
      <c r="D30">
        <v>5053.4970703125</v>
      </c>
      <c r="E30">
        <v>7296.83154296875</v>
      </c>
      <c r="F30">
        <v>6214.45361328125</v>
      </c>
      <c r="G30">
        <v>2672.83129882812</v>
      </c>
      <c r="H30">
        <v>3401.68359375</v>
      </c>
      <c r="I30">
        <v>3430.19262695312</v>
      </c>
      <c r="J30">
        <f>AVERAGE(D30:F30)</f>
        <v>6188.2607421875</v>
      </c>
      <c r="K30">
        <f>AVERAGE(G30:I30)</f>
        <v>3168.2358398437464</v>
      </c>
      <c r="L30">
        <f>J30/K30</f>
        <v>1.9532197270051392</v>
      </c>
      <c r="M30">
        <f>_xlfn.T.TEST(D30:F30,G30:I30,2,2)</f>
        <v>1.2113190822968056E-2</v>
      </c>
      <c r="N30">
        <v>1385438.625</v>
      </c>
      <c r="O30">
        <v>1115074.25</v>
      </c>
      <c r="P30">
        <v>1081606.375</v>
      </c>
      <c r="Q30">
        <v>2526092</v>
      </c>
      <c r="R30">
        <v>3206904</v>
      </c>
      <c r="S30">
        <v>2582608.25</v>
      </c>
      <c r="T30">
        <v>0.430770771</v>
      </c>
      <c r="U30">
        <v>2.7022959999999999E-3</v>
      </c>
    </row>
    <row r="31" spans="1:21" x14ac:dyDescent="0.35">
      <c r="A31" t="s">
        <v>61</v>
      </c>
      <c r="B31" t="s">
        <v>62</v>
      </c>
      <c r="C31" t="s">
        <v>63</v>
      </c>
      <c r="D31">
        <v>8036.11669921875</v>
      </c>
      <c r="E31">
        <v>7126.19091796875</v>
      </c>
      <c r="F31">
        <v>3597.37622070312</v>
      </c>
      <c r="G31">
        <v>1907.12524414062</v>
      </c>
      <c r="H31">
        <v>1109.07678222656</v>
      </c>
      <c r="I31">
        <v>1409.28674316406</v>
      </c>
      <c r="J31">
        <f>AVERAGE(D31:F31)</f>
        <v>6253.2279459635402</v>
      </c>
      <c r="K31">
        <f>AVERAGE(G31:I31)</f>
        <v>1475.1629231770801</v>
      </c>
      <c r="L31">
        <f>J31/K31</f>
        <v>4.2390083479700476</v>
      </c>
      <c r="M31">
        <f>_xlfn.T.TEST(D31:F31,G31:I31,2,2)</f>
        <v>2.5381630117805098E-2</v>
      </c>
      <c r="N31">
        <v>39546.765630000002</v>
      </c>
      <c r="O31">
        <v>44853.101560000003</v>
      </c>
      <c r="P31">
        <v>43738.660159999999</v>
      </c>
      <c r="Q31">
        <v>65172.039060000003</v>
      </c>
      <c r="R31">
        <v>79584.65625</v>
      </c>
      <c r="S31">
        <v>79429.59375</v>
      </c>
      <c r="T31">
        <v>0.57157165099999996</v>
      </c>
      <c r="U31">
        <v>3.1565220000000001E-3</v>
      </c>
    </row>
    <row r="32" spans="1:21" x14ac:dyDescent="0.35">
      <c r="A32" t="s">
        <v>22</v>
      </c>
      <c r="B32" t="s">
        <v>23</v>
      </c>
      <c r="C32" t="s">
        <v>24</v>
      </c>
      <c r="D32">
        <v>961.70159912109295</v>
      </c>
      <c r="F32">
        <v>1154.07641601562</v>
      </c>
      <c r="G32">
        <v>153.60476684570301</v>
      </c>
      <c r="H32">
        <v>76.280738830566406</v>
      </c>
      <c r="I32">
        <v>103.19365692138599</v>
      </c>
      <c r="J32">
        <f>AVERAGE(D32:F32)</f>
        <v>1057.8890075683564</v>
      </c>
      <c r="K32">
        <f>AVERAGE(G32:I32)</f>
        <v>111.02638753255179</v>
      </c>
      <c r="L32">
        <f>J32/K32</f>
        <v>9.5282664876238918</v>
      </c>
      <c r="M32">
        <f>_xlfn.T.TEST(D32:F32,G32:I32,2,2)</f>
        <v>1.1777216352946572E-3</v>
      </c>
      <c r="N32">
        <v>43220.367189999997</v>
      </c>
      <c r="O32">
        <v>40526.808590000001</v>
      </c>
      <c r="P32">
        <v>36640.433590000001</v>
      </c>
      <c r="Q32">
        <v>53626.53125</v>
      </c>
      <c r="R32">
        <v>51684.449220000002</v>
      </c>
      <c r="S32">
        <v>52997.507810000003</v>
      </c>
      <c r="T32">
        <v>0.76046212499999999</v>
      </c>
      <c r="U32">
        <v>3.1692019999999999E-3</v>
      </c>
    </row>
    <row r="33" spans="1:21" x14ac:dyDescent="0.35">
      <c r="A33" t="s">
        <v>118</v>
      </c>
      <c r="B33" t="s">
        <v>119</v>
      </c>
      <c r="C33" t="s">
        <v>120</v>
      </c>
      <c r="D33">
        <v>3199.34326171875</v>
      </c>
      <c r="E33">
        <v>3513.41772460937</v>
      </c>
      <c r="F33">
        <v>4133.8203125</v>
      </c>
      <c r="G33">
        <v>2309.78564453125</v>
      </c>
      <c r="H33">
        <v>2205.76318359375</v>
      </c>
      <c r="I33">
        <v>2273.17211914062</v>
      </c>
      <c r="J33">
        <f>AVERAGE(D33:F33)</f>
        <v>3615.5270996093732</v>
      </c>
      <c r="K33">
        <f>AVERAGE(G33:I33)</f>
        <v>2262.9069824218732</v>
      </c>
      <c r="L33">
        <f>J33/K33</f>
        <v>1.5977356239980576</v>
      </c>
      <c r="M33">
        <f>_xlfn.T.TEST(D33:F33,G33:I33,2,2)</f>
        <v>8.0634133547450616E-3</v>
      </c>
      <c r="N33">
        <v>733785.25</v>
      </c>
      <c r="O33">
        <v>726183.5</v>
      </c>
      <c r="P33">
        <v>728867.4375</v>
      </c>
      <c r="Q33">
        <v>699990.9375</v>
      </c>
      <c r="R33">
        <v>684522.5625</v>
      </c>
      <c r="S33">
        <v>671948.125</v>
      </c>
      <c r="T33">
        <v>1.0643700620000001</v>
      </c>
      <c r="U33">
        <v>6.3100379999999996E-3</v>
      </c>
    </row>
    <row r="34" spans="1:21" x14ac:dyDescent="0.35">
      <c r="A34" t="s">
        <v>31</v>
      </c>
      <c r="B34" t="s">
        <v>32</v>
      </c>
      <c r="C34" t="s">
        <v>33</v>
      </c>
      <c r="D34">
        <v>11717.95703125</v>
      </c>
      <c r="E34">
        <v>9971.0673828125</v>
      </c>
      <c r="F34">
        <v>9117.08984375</v>
      </c>
      <c r="G34">
        <v>3668.75830078125</v>
      </c>
      <c r="H34">
        <v>4787.4609375</v>
      </c>
      <c r="I34">
        <v>5202.5185546875</v>
      </c>
      <c r="J34">
        <f>AVERAGE(D34:F34)</f>
        <v>10268.704752604166</v>
      </c>
      <c r="K34">
        <f>AVERAGE(G34:I34)</f>
        <v>4552.91259765625</v>
      </c>
      <c r="L34">
        <f>J34/K34</f>
        <v>2.255414425897456</v>
      </c>
      <c r="M34">
        <f>_xlfn.T.TEST(D34:F34,G34:I34,2,2)</f>
        <v>3.0469681712177775E-3</v>
      </c>
      <c r="N34">
        <v>67619.96875</v>
      </c>
      <c r="O34">
        <v>66234.515629999994</v>
      </c>
      <c r="P34">
        <v>68766.578129999994</v>
      </c>
      <c r="Q34">
        <v>51714.449220000002</v>
      </c>
      <c r="R34">
        <v>59528.09375</v>
      </c>
      <c r="S34">
        <v>54676.046880000002</v>
      </c>
      <c r="T34">
        <v>1.2212077180000001</v>
      </c>
      <c r="U34">
        <v>6.9145789999999997E-3</v>
      </c>
    </row>
    <row r="35" spans="1:21" x14ac:dyDescent="0.35">
      <c r="A35" t="s">
        <v>130</v>
      </c>
      <c r="B35" t="s">
        <v>131</v>
      </c>
      <c r="C35" t="s">
        <v>132</v>
      </c>
      <c r="D35">
        <v>4068.54052734375</v>
      </c>
      <c r="E35">
        <v>3553.05102539062</v>
      </c>
      <c r="F35">
        <v>3374.43701171875</v>
      </c>
      <c r="G35">
        <v>911.23553466796795</v>
      </c>
      <c r="H35">
        <v>1823.30395507812</v>
      </c>
      <c r="I35">
        <v>1154.8154296875</v>
      </c>
      <c r="J35">
        <f>AVERAGE(D35:F35)</f>
        <v>3665.3428548177067</v>
      </c>
      <c r="K35">
        <f>AVERAGE(G35:I35)</f>
        <v>1296.4516398111959</v>
      </c>
      <c r="L35">
        <f>J35/K35</f>
        <v>2.8272113993789199</v>
      </c>
      <c r="M35">
        <f>_xlfn.T.TEST(D35:F35,G35:I35,2,2)</f>
        <v>2.3050800760636282E-3</v>
      </c>
      <c r="N35">
        <v>105426.94530000001</v>
      </c>
      <c r="O35">
        <v>110106.8281</v>
      </c>
      <c r="P35">
        <v>101390.32030000001</v>
      </c>
      <c r="Q35">
        <v>117424.21090000001</v>
      </c>
      <c r="R35">
        <v>119613.0938</v>
      </c>
      <c r="S35">
        <v>120763.57030000001</v>
      </c>
      <c r="T35">
        <v>0.88575550199999997</v>
      </c>
      <c r="U35">
        <v>7.2702790000000002E-3</v>
      </c>
    </row>
    <row r="36" spans="1:21" x14ac:dyDescent="0.35">
      <c r="A36" t="s">
        <v>127</v>
      </c>
      <c r="B36" t="s">
        <v>128</v>
      </c>
      <c r="C36" t="s">
        <v>129</v>
      </c>
      <c r="D36">
        <v>6892.34130859375</v>
      </c>
      <c r="E36">
        <v>7499.6875</v>
      </c>
      <c r="F36">
        <v>6376.6572265625</v>
      </c>
      <c r="G36">
        <v>2598.1708984375</v>
      </c>
      <c r="H36">
        <v>4609.87158203125</v>
      </c>
      <c r="I36">
        <v>5414.3876953125</v>
      </c>
      <c r="J36">
        <f>AVERAGE(D36:F36)</f>
        <v>6922.895345052083</v>
      </c>
      <c r="K36">
        <f>AVERAGE(G36:I36)</f>
        <v>4207.476725260417</v>
      </c>
      <c r="L36">
        <f>J36/K36</f>
        <v>1.6453793561088799</v>
      </c>
      <c r="M36">
        <f>_xlfn.T.TEST(D36:F36,G36:I36,2,2)</f>
        <v>3.9039225662246088E-2</v>
      </c>
      <c r="N36">
        <v>229234.70310000001</v>
      </c>
      <c r="O36">
        <v>268051.125</v>
      </c>
      <c r="P36">
        <v>263626</v>
      </c>
      <c r="Q36">
        <v>514457.6875</v>
      </c>
      <c r="R36">
        <v>390616</v>
      </c>
      <c r="S36">
        <v>415680.78129999997</v>
      </c>
      <c r="T36">
        <v>0.57611906400000001</v>
      </c>
      <c r="U36">
        <v>9.3392679999999995E-3</v>
      </c>
    </row>
    <row r="37" spans="1:21" x14ac:dyDescent="0.35">
      <c r="A37" t="s">
        <v>147</v>
      </c>
      <c r="B37" t="s">
        <v>148</v>
      </c>
      <c r="C37" t="s">
        <v>149</v>
      </c>
      <c r="D37">
        <v>2546.60693359375</v>
      </c>
      <c r="E37">
        <v>3358.8486328125</v>
      </c>
      <c r="F37">
        <v>3529.90380859375</v>
      </c>
      <c r="G37">
        <v>1937.34582519531</v>
      </c>
      <c r="H37">
        <v>2232.5712890625</v>
      </c>
      <c r="I37">
        <v>1761.53686523437</v>
      </c>
      <c r="J37">
        <f>AVERAGE(D37:F37)</f>
        <v>3145.1197916666665</v>
      </c>
      <c r="K37">
        <f>AVERAGE(G37:I37)</f>
        <v>1977.1513264973935</v>
      </c>
      <c r="L37">
        <f>J37/K37</f>
        <v>1.5907329649058164</v>
      </c>
      <c r="M37">
        <f>_xlfn.T.TEST(D37:F37,G37:I37,2,2)</f>
        <v>2.4725913006544649E-2</v>
      </c>
      <c r="N37">
        <v>73418.492190000004</v>
      </c>
      <c r="O37">
        <v>77729.75</v>
      </c>
      <c r="P37">
        <v>75181.414059999996</v>
      </c>
      <c r="Q37">
        <v>70178.335940000004</v>
      </c>
      <c r="R37">
        <v>69329.617190000004</v>
      </c>
      <c r="S37">
        <v>68211.007809999996</v>
      </c>
      <c r="T37">
        <v>1.089595554</v>
      </c>
      <c r="U37">
        <v>1.0726022E-2</v>
      </c>
    </row>
    <row r="38" spans="1:21" x14ac:dyDescent="0.35">
      <c r="A38" t="s">
        <v>25</v>
      </c>
      <c r="B38" t="s">
        <v>26</v>
      </c>
      <c r="C38" t="s">
        <v>27</v>
      </c>
      <c r="D38">
        <v>38849.79296875</v>
      </c>
      <c r="E38">
        <v>37669.671875</v>
      </c>
      <c r="F38">
        <v>35454.89453125</v>
      </c>
      <c r="G38">
        <v>14809.4541015625</v>
      </c>
      <c r="H38">
        <v>13853.18359375</v>
      </c>
      <c r="I38">
        <v>13917.0625</v>
      </c>
      <c r="J38">
        <f>AVERAGE(D38:F38)</f>
        <v>37324.786458333336</v>
      </c>
      <c r="K38">
        <f>AVERAGE(G38:I38)</f>
        <v>14193.2333984375</v>
      </c>
      <c r="L38">
        <f>J38/K38</f>
        <v>2.6297592247332688</v>
      </c>
      <c r="M38">
        <f>_xlfn.T.TEST(D38:F38,G38:I38,2,2)</f>
        <v>2.4361469724008421E-5</v>
      </c>
      <c r="N38">
        <v>87415.09375</v>
      </c>
      <c r="O38">
        <v>99994.515629999994</v>
      </c>
      <c r="P38">
        <v>93968.9375</v>
      </c>
      <c r="Q38">
        <v>146969.04689999999</v>
      </c>
      <c r="R38">
        <v>211920.04689999999</v>
      </c>
      <c r="S38">
        <v>219771.57810000001</v>
      </c>
      <c r="T38">
        <v>0.48625828700000001</v>
      </c>
      <c r="U38">
        <v>1.3231856E-2</v>
      </c>
    </row>
    <row r="39" spans="1:21" x14ac:dyDescent="0.35">
      <c r="A39" t="s">
        <v>153</v>
      </c>
      <c r="B39" t="s">
        <v>154</v>
      </c>
      <c r="C39" t="s">
        <v>155</v>
      </c>
      <c r="D39">
        <v>322658.0625</v>
      </c>
      <c r="E39">
        <v>303417.53125</v>
      </c>
      <c r="F39">
        <v>411978.3125</v>
      </c>
      <c r="G39">
        <v>70283.9296875</v>
      </c>
      <c r="H39">
        <v>155873.796875</v>
      </c>
      <c r="I39">
        <v>128810.4296875</v>
      </c>
      <c r="J39">
        <f>AVERAGE(D39:F39)</f>
        <v>346017.96875</v>
      </c>
      <c r="K39">
        <f>AVERAGE(G39:I39)</f>
        <v>118322.71875</v>
      </c>
      <c r="L39">
        <f>J39/K39</f>
        <v>2.9243578275199158</v>
      </c>
      <c r="M39">
        <f>_xlfn.T.TEST(D39:F39,G39:I39,2,2)</f>
        <v>5.5692900441943272E-3</v>
      </c>
      <c r="N39">
        <v>27303.113280000001</v>
      </c>
      <c r="O39">
        <v>24251.521479999999</v>
      </c>
      <c r="P39">
        <v>23425.904299999998</v>
      </c>
      <c r="Q39">
        <v>31039.95117</v>
      </c>
      <c r="R39">
        <v>32189.996090000001</v>
      </c>
      <c r="S39">
        <v>36175.703130000002</v>
      </c>
      <c r="T39">
        <v>0.754288501</v>
      </c>
      <c r="U39">
        <v>1.4029168E-2</v>
      </c>
    </row>
    <row r="40" spans="1:21" x14ac:dyDescent="0.35">
      <c r="A40" t="s">
        <v>73</v>
      </c>
      <c r="B40" t="s">
        <v>74</v>
      </c>
      <c r="C40" t="s">
        <v>75</v>
      </c>
      <c r="D40">
        <v>1125061.5</v>
      </c>
      <c r="E40">
        <v>957033.5</v>
      </c>
      <c r="F40">
        <v>926184.9375</v>
      </c>
      <c r="G40">
        <v>431603.8125</v>
      </c>
      <c r="H40">
        <v>412187.1875</v>
      </c>
      <c r="I40">
        <v>442959.15625</v>
      </c>
      <c r="J40">
        <f>AVERAGE(D40:F40)</f>
        <v>1002759.9791666666</v>
      </c>
      <c r="K40">
        <f>AVERAGE(G40:I40)</f>
        <v>428916.71875</v>
      </c>
      <c r="L40">
        <f>J40/K40</f>
        <v>2.3378897005671142</v>
      </c>
      <c r="M40">
        <f>_xlfn.T.TEST(D40:F40,G40:I40,2,2)</f>
        <v>7.7884420005389218E-4</v>
      </c>
      <c r="N40">
        <v>58199.207029999998</v>
      </c>
      <c r="O40">
        <v>74381.765629999994</v>
      </c>
      <c r="P40">
        <v>66603.390629999994</v>
      </c>
      <c r="Q40">
        <v>45376.988279999998</v>
      </c>
      <c r="R40">
        <v>43056.769529999998</v>
      </c>
      <c r="S40">
        <v>49518.335939999997</v>
      </c>
      <c r="T40">
        <v>1.4438661850000001</v>
      </c>
      <c r="U40">
        <v>1.5482596E-2</v>
      </c>
    </row>
    <row r="41" spans="1:21" x14ac:dyDescent="0.35">
      <c r="A41" t="s">
        <v>3</v>
      </c>
      <c r="B41" t="s">
        <v>4</v>
      </c>
      <c r="C41" t="s">
        <v>5</v>
      </c>
      <c r="D41">
        <v>18595.439453125</v>
      </c>
      <c r="E41">
        <v>17768.166015625</v>
      </c>
      <c r="F41">
        <v>18200.857421875</v>
      </c>
      <c r="G41">
        <v>7966.8076171875</v>
      </c>
      <c r="H41">
        <v>7895.6474609375</v>
      </c>
      <c r="I41">
        <v>7317.7998046875</v>
      </c>
      <c r="J41">
        <f>AVERAGE(D41:F41)</f>
        <v>18188.154296875</v>
      </c>
      <c r="K41">
        <f>AVERAGE(G41:I41)</f>
        <v>7726.751627604167</v>
      </c>
      <c r="L41">
        <f>J41/K41</f>
        <v>2.3539198842495472</v>
      </c>
      <c r="M41">
        <f>_xlfn.T.TEST(D41:F41,G41:I41,2,2)</f>
        <v>4.9102867593128408E-6</v>
      </c>
      <c r="N41">
        <v>75587.085940000004</v>
      </c>
      <c r="O41">
        <v>80461.570309999996</v>
      </c>
      <c r="P41">
        <v>81311.65625</v>
      </c>
      <c r="Q41">
        <v>128247.44530000001</v>
      </c>
      <c r="R41">
        <v>173236.9375</v>
      </c>
      <c r="S41">
        <v>204268.4063</v>
      </c>
      <c r="T41">
        <v>0.46932081799999997</v>
      </c>
      <c r="U41">
        <v>1.5593834000000001E-2</v>
      </c>
    </row>
    <row r="42" spans="1:21" x14ac:dyDescent="0.35">
      <c r="A42" t="s">
        <v>121</v>
      </c>
      <c r="B42" t="s">
        <v>122</v>
      </c>
      <c r="C42" t="s">
        <v>123</v>
      </c>
      <c r="D42">
        <v>57609.28125</v>
      </c>
      <c r="E42">
        <v>54054.7109375</v>
      </c>
      <c r="F42">
        <v>53199.6171875</v>
      </c>
      <c r="G42">
        <v>22707.373046875</v>
      </c>
      <c r="H42">
        <v>21466.66796875</v>
      </c>
      <c r="I42">
        <v>23810.328125</v>
      </c>
      <c r="J42">
        <f>AVERAGE(D42:F42)</f>
        <v>54954.536458333336</v>
      </c>
      <c r="K42">
        <f>AVERAGE(G42:I42)</f>
        <v>22661.456380208332</v>
      </c>
      <c r="L42">
        <f>J42/K42</f>
        <v>2.4250222728989552</v>
      </c>
      <c r="M42">
        <f>_xlfn.T.TEST(D42:F42,G42:I42,2,2)</f>
        <v>2.829419067677265E-5</v>
      </c>
      <c r="N42">
        <v>21179.277340000001</v>
      </c>
      <c r="O42">
        <v>28522.34375</v>
      </c>
      <c r="P42">
        <v>34017.863279999998</v>
      </c>
      <c r="Q42">
        <v>40125.570310000003</v>
      </c>
      <c r="R42">
        <v>51611.746090000001</v>
      </c>
      <c r="S42">
        <v>50022.386720000002</v>
      </c>
      <c r="T42">
        <v>0.59057322000000001</v>
      </c>
      <c r="U42">
        <v>2.0100102000000002E-2</v>
      </c>
    </row>
    <row r="43" spans="1:21" x14ac:dyDescent="0.35">
      <c r="A43" t="s">
        <v>64</v>
      </c>
      <c r="B43" t="s">
        <v>65</v>
      </c>
      <c r="C43" t="s">
        <v>66</v>
      </c>
      <c r="D43">
        <v>249072.921875</v>
      </c>
      <c r="E43">
        <v>241086.453125</v>
      </c>
      <c r="F43">
        <v>239253.453125</v>
      </c>
      <c r="G43">
        <v>115814.078125</v>
      </c>
      <c r="H43">
        <v>113179.609375</v>
      </c>
      <c r="I43">
        <v>106910.8046875</v>
      </c>
      <c r="J43">
        <f>AVERAGE(D43:F43)</f>
        <v>243137.609375</v>
      </c>
      <c r="K43">
        <f>AVERAGE(G43:I43)</f>
        <v>111968.1640625</v>
      </c>
      <c r="L43">
        <f>J43/K43</f>
        <v>2.1714887567441221</v>
      </c>
      <c r="M43">
        <f>_xlfn.T.TEST(D43:F43,G43:I43,2,2)</f>
        <v>5.1950577516187374E-6</v>
      </c>
      <c r="N43">
        <v>20634.035159999999</v>
      </c>
      <c r="O43">
        <v>21145.140630000002</v>
      </c>
      <c r="P43">
        <v>18883.285159999999</v>
      </c>
      <c r="Q43">
        <v>27459.996090000001</v>
      </c>
      <c r="R43">
        <v>31351.320309999999</v>
      </c>
      <c r="S43">
        <v>39219.117189999997</v>
      </c>
      <c r="T43">
        <v>0.61881253300000005</v>
      </c>
      <c r="U43">
        <v>2.4169446000000001E-2</v>
      </c>
    </row>
    <row r="44" spans="1:21" x14ac:dyDescent="0.35">
      <c r="A44" t="s">
        <v>162</v>
      </c>
      <c r="B44" t="s">
        <v>163</v>
      </c>
      <c r="C44" t="s">
        <v>164</v>
      </c>
      <c r="D44">
        <v>4294.802734375</v>
      </c>
      <c r="E44">
        <v>5057.13427734375</v>
      </c>
      <c r="F44">
        <v>4434.6103515625</v>
      </c>
      <c r="G44">
        <v>2150.62109375</v>
      </c>
      <c r="H44">
        <v>3082.7998046875</v>
      </c>
      <c r="I44">
        <v>3332.0166015625</v>
      </c>
      <c r="J44">
        <f>AVERAGE(D44:F44)</f>
        <v>4595.515787760417</v>
      </c>
      <c r="K44">
        <f>AVERAGE(G44:I44)</f>
        <v>2855.1458333333335</v>
      </c>
      <c r="L44">
        <f>J44/K44</f>
        <v>1.6095555379723745</v>
      </c>
      <c r="M44">
        <f>_xlfn.T.TEST(D44:F44,G44:I44,2,2)</f>
        <v>1.5406645681344781E-2</v>
      </c>
      <c r="N44">
        <v>484500.625</v>
      </c>
      <c r="O44">
        <v>512002</v>
      </c>
      <c r="P44">
        <v>450569.6875</v>
      </c>
      <c r="Q44">
        <v>537183.875</v>
      </c>
      <c r="R44">
        <v>537092.75</v>
      </c>
      <c r="S44">
        <v>537187</v>
      </c>
      <c r="T44">
        <v>0.89798633400000005</v>
      </c>
      <c r="U44">
        <v>3.6776794000000002E-2</v>
      </c>
    </row>
    <row r="45" spans="1:21" x14ac:dyDescent="0.35">
      <c r="A45" t="s">
        <v>138</v>
      </c>
      <c r="B45" t="s">
        <v>139</v>
      </c>
      <c r="C45" t="s">
        <v>140</v>
      </c>
      <c r="D45">
        <v>13326.9306640625</v>
      </c>
      <c r="E45">
        <v>9613.1650390625</v>
      </c>
      <c r="F45">
        <v>7861.279296875</v>
      </c>
      <c r="G45">
        <v>4754.822265625</v>
      </c>
      <c r="H45">
        <v>5980.5673828125</v>
      </c>
      <c r="I45">
        <v>3838.0224609375</v>
      </c>
      <c r="J45">
        <f>AVERAGE(D45:F45)</f>
        <v>10267.125</v>
      </c>
      <c r="K45">
        <f>AVERAGE(G45:I45)</f>
        <v>4857.804036458333</v>
      </c>
      <c r="L45">
        <f>J45/K45</f>
        <v>2.1135321480537588</v>
      </c>
      <c r="M45">
        <f>_xlfn.T.TEST(D45:F45,G45:I45,2,2)</f>
        <v>3.5093116019954552E-2</v>
      </c>
      <c r="N45">
        <v>240013.0625</v>
      </c>
      <c r="O45">
        <v>228832.0313</v>
      </c>
      <c r="P45">
        <v>228661.67189999999</v>
      </c>
      <c r="Q45">
        <v>221711.375</v>
      </c>
      <c r="R45">
        <v>212911.0313</v>
      </c>
      <c r="S45">
        <v>221324.92189999999</v>
      </c>
      <c r="T45">
        <v>1.0633578880000001</v>
      </c>
      <c r="U45">
        <v>4.2799760999999999E-2</v>
      </c>
    </row>
    <row r="46" spans="1:21" x14ac:dyDescent="0.35">
      <c r="A46" t="s">
        <v>37</v>
      </c>
      <c r="B46" t="s">
        <v>38</v>
      </c>
      <c r="C46" t="s">
        <v>39</v>
      </c>
      <c r="D46">
        <v>36836.83203125</v>
      </c>
      <c r="E46">
        <v>37729.2578125</v>
      </c>
      <c r="F46">
        <v>39817.625</v>
      </c>
      <c r="G46">
        <v>19024.20703125</v>
      </c>
      <c r="H46">
        <v>19973.44921875</v>
      </c>
      <c r="I46">
        <v>18270.56640625</v>
      </c>
      <c r="J46">
        <f>AVERAGE(D46:F46)</f>
        <v>38127.904947916664</v>
      </c>
      <c r="K46">
        <f>AVERAGE(G46:I46)</f>
        <v>19089.407552083332</v>
      </c>
      <c r="L46">
        <f>J46/K46</f>
        <v>1.9973330677701182</v>
      </c>
      <c r="M46">
        <f>_xlfn.T.TEST(D46:F46,G46:I46,2,2)</f>
        <v>4.6895960322335268E-5</v>
      </c>
      <c r="N46">
        <v>74006.5</v>
      </c>
      <c r="O46">
        <v>63036.410159999999</v>
      </c>
      <c r="P46">
        <v>63154.761720000002</v>
      </c>
      <c r="Q46">
        <v>58493.308590000001</v>
      </c>
      <c r="R46">
        <v>52405.445310000003</v>
      </c>
      <c r="S46">
        <v>53406.3125</v>
      </c>
      <c r="T46">
        <v>1.2184509960000001</v>
      </c>
      <c r="U46">
        <v>4.3216846000000003E-2</v>
      </c>
    </row>
    <row r="47" spans="1:21" x14ac:dyDescent="0.35">
      <c r="A47" t="s">
        <v>159</v>
      </c>
      <c r="B47" t="s">
        <v>160</v>
      </c>
      <c r="C47" t="s">
        <v>161</v>
      </c>
      <c r="D47">
        <v>3345.94409179687</v>
      </c>
      <c r="E47">
        <v>3195.84130859375</v>
      </c>
      <c r="F47">
        <v>4140.39404296875</v>
      </c>
      <c r="G47">
        <v>1957.42919921875</v>
      </c>
      <c r="H47">
        <v>2218.38989257812</v>
      </c>
      <c r="I47">
        <v>2349.05859375</v>
      </c>
      <c r="J47">
        <f>AVERAGE(D47:F47)</f>
        <v>3560.7264811197897</v>
      </c>
      <c r="K47">
        <f>AVERAGE(G47:I47)</f>
        <v>2174.9592285156232</v>
      </c>
      <c r="L47">
        <f>J47/K47</f>
        <v>1.6371463126460222</v>
      </c>
      <c r="M47">
        <f>_xlfn.T.TEST(D47:F47,G47:I47,2,2)</f>
        <v>1.1679523746591855E-2</v>
      </c>
      <c r="N47">
        <v>117166.49219999999</v>
      </c>
      <c r="O47">
        <v>120468.17969999999</v>
      </c>
      <c r="P47">
        <v>120639.52340000001</v>
      </c>
      <c r="Q47">
        <v>136375.39060000001</v>
      </c>
      <c r="R47">
        <v>126117.3281</v>
      </c>
      <c r="S47">
        <v>126371.2969</v>
      </c>
      <c r="T47">
        <v>0.92133543100000004</v>
      </c>
      <c r="U47">
        <v>4.5804602E-2</v>
      </c>
    </row>
    <row r="48" spans="1:21" x14ac:dyDescent="0.35">
      <c r="A48" t="s">
        <v>124</v>
      </c>
      <c r="B48" t="s">
        <v>125</v>
      </c>
      <c r="C48" t="s">
        <v>126</v>
      </c>
      <c r="D48">
        <v>1950979.5</v>
      </c>
      <c r="E48">
        <v>1815039.5</v>
      </c>
      <c r="F48">
        <v>1854601</v>
      </c>
      <c r="G48">
        <v>852129.5</v>
      </c>
      <c r="H48">
        <v>860725.375</v>
      </c>
      <c r="I48">
        <v>907146.0625</v>
      </c>
      <c r="J48">
        <f>AVERAGE(D48:F48)</f>
        <v>1873540</v>
      </c>
      <c r="K48">
        <f>AVERAGE(G48:I48)</f>
        <v>873333.64583333337</v>
      </c>
      <c r="L48">
        <f>J48/K48</f>
        <v>2.1452740415288494</v>
      </c>
      <c r="M48">
        <f>_xlfn.T.TEST(D48:F48,G48:I48,2,2)</f>
        <v>2.1856866744862865E-5</v>
      </c>
      <c r="N48">
        <v>45518.386720000002</v>
      </c>
      <c r="O48">
        <v>43646.578130000002</v>
      </c>
      <c r="P48">
        <v>39973.996090000001</v>
      </c>
      <c r="Q48">
        <v>46269.101560000003</v>
      </c>
      <c r="R48">
        <v>49234.394529999998</v>
      </c>
      <c r="S48">
        <v>51206.316409999999</v>
      </c>
      <c r="T48">
        <v>0.88023397199999998</v>
      </c>
      <c r="U48">
        <v>5.4173289999999999E-2</v>
      </c>
    </row>
    <row r="49" spans="1:21" x14ac:dyDescent="0.35">
      <c r="A49" t="s">
        <v>186</v>
      </c>
      <c r="B49" t="s">
        <v>187</v>
      </c>
      <c r="C49" t="s">
        <v>188</v>
      </c>
      <c r="D49">
        <v>3047.50122070312</v>
      </c>
      <c r="E49">
        <v>4837.9580078125</v>
      </c>
      <c r="F49">
        <v>4323.40869140625</v>
      </c>
      <c r="G49">
        <v>1769.40637207031</v>
      </c>
      <c r="H49">
        <v>2022.31237792968</v>
      </c>
      <c r="I49">
        <v>2269.20141601562</v>
      </c>
      <c r="J49">
        <f>AVERAGE(D49:F49)</f>
        <v>4069.6226399739567</v>
      </c>
      <c r="K49">
        <f>AVERAGE(G49:I49)</f>
        <v>2020.3067220052035</v>
      </c>
      <c r="L49">
        <f>J49/K49</f>
        <v>2.0143588078223873</v>
      </c>
      <c r="M49">
        <f>_xlfn.T.TEST(D49:F49,G49:I49,2,2)</f>
        <v>2.0538295865943669E-2</v>
      </c>
      <c r="N49">
        <v>42419.386720000002</v>
      </c>
      <c r="O49">
        <v>38002.597659999999</v>
      </c>
      <c r="P49">
        <v>38098.484380000002</v>
      </c>
      <c r="Q49">
        <v>33836.925779999998</v>
      </c>
      <c r="R49">
        <v>36411.5</v>
      </c>
      <c r="S49">
        <v>30907.789059999999</v>
      </c>
      <c r="T49">
        <v>1.171657806</v>
      </c>
      <c r="U49">
        <v>5.4978078E-2</v>
      </c>
    </row>
    <row r="50" spans="1:21" x14ac:dyDescent="0.35">
      <c r="A50" t="s">
        <v>171</v>
      </c>
      <c r="B50" t="s">
        <v>172</v>
      </c>
      <c r="C50" t="s">
        <v>173</v>
      </c>
      <c r="D50">
        <v>13603.796875</v>
      </c>
      <c r="E50">
        <v>10661.650390625</v>
      </c>
      <c r="F50">
        <v>11585.193359375</v>
      </c>
      <c r="G50">
        <v>7563.4736328125</v>
      </c>
      <c r="H50">
        <v>7244.16015625</v>
      </c>
      <c r="I50">
        <v>7467.5517578125</v>
      </c>
      <c r="J50">
        <f>AVERAGE(D50:F50)</f>
        <v>11950.213541666666</v>
      </c>
      <c r="K50">
        <f>AVERAGE(G50:I50)</f>
        <v>7425.061848958333</v>
      </c>
      <c r="L50">
        <f>J50/K50</f>
        <v>1.6094429628681368</v>
      </c>
      <c r="M50">
        <f>_xlfn.T.TEST(D50:F50,G50:I50,2,2)</f>
        <v>6.6135083236592016E-3</v>
      </c>
      <c r="N50">
        <v>1802444.625</v>
      </c>
      <c r="O50">
        <v>1709958.25</v>
      </c>
      <c r="P50">
        <v>1678109.5</v>
      </c>
      <c r="Q50">
        <v>1571437</v>
      </c>
      <c r="R50">
        <v>1656745.125</v>
      </c>
      <c r="S50">
        <v>1617062.5</v>
      </c>
      <c r="T50">
        <v>1.0712590959999999</v>
      </c>
      <c r="U50">
        <v>6.1661050000000002E-2</v>
      </c>
    </row>
    <row r="51" spans="1:21" x14ac:dyDescent="0.35">
      <c r="A51" t="s">
        <v>28</v>
      </c>
      <c r="B51" t="s">
        <v>29</v>
      </c>
      <c r="C51" t="s">
        <v>30</v>
      </c>
      <c r="D51">
        <v>22110.576171875</v>
      </c>
      <c r="E51">
        <v>18895.958984375</v>
      </c>
      <c r="F51">
        <v>18449.482421875</v>
      </c>
      <c r="G51">
        <v>8528.3134765625</v>
      </c>
      <c r="H51">
        <v>8005.080078125</v>
      </c>
      <c r="I51">
        <v>8032.0234375</v>
      </c>
      <c r="J51">
        <f>AVERAGE(D51:F51)</f>
        <v>19818.672526041668</v>
      </c>
      <c r="K51">
        <f>AVERAGE(G51:I51)</f>
        <v>8188.472330729167</v>
      </c>
      <c r="L51">
        <f>J51/K51</f>
        <v>2.4203137930462857</v>
      </c>
      <c r="M51">
        <f>_xlfn.T.TEST(D51:F51,G51:I51,2,2)</f>
        <v>5.6694840900579934E-4</v>
      </c>
      <c r="N51">
        <v>28717.931639999999</v>
      </c>
      <c r="O51">
        <v>30933.716799999998</v>
      </c>
      <c r="P51">
        <v>32472.867190000001</v>
      </c>
      <c r="Q51">
        <v>34970.492189999997</v>
      </c>
      <c r="R51">
        <v>50990.253909999999</v>
      </c>
      <c r="S51">
        <v>58054.859380000002</v>
      </c>
      <c r="T51">
        <v>0.63968425699999998</v>
      </c>
      <c r="U51">
        <v>6.6678397E-2</v>
      </c>
    </row>
    <row r="52" spans="1:21" x14ac:dyDescent="0.35">
      <c r="A52" t="s">
        <v>103</v>
      </c>
      <c r="B52" t="s">
        <v>104</v>
      </c>
      <c r="C52" t="s">
        <v>105</v>
      </c>
      <c r="D52">
        <v>2810.82153320312</v>
      </c>
      <c r="E52">
        <v>2676.17797851562</v>
      </c>
      <c r="F52">
        <v>3171.48071289062</v>
      </c>
      <c r="G52">
        <v>1513.79321289062</v>
      </c>
      <c r="H52">
        <v>2036.81567382812</v>
      </c>
      <c r="I52">
        <v>1269.50561523437</v>
      </c>
      <c r="J52">
        <f>AVERAGE(D52:F52)</f>
        <v>2886.160074869787</v>
      </c>
      <c r="K52">
        <f>AVERAGE(G52:I52)</f>
        <v>1606.7048339843702</v>
      </c>
      <c r="L52">
        <f>J52/K52</f>
        <v>1.7963225191229262</v>
      </c>
      <c r="M52">
        <f>_xlfn.T.TEST(D52:F52,G52:I52,2,2)</f>
        <v>9.0857319041342637E-3</v>
      </c>
      <c r="N52">
        <v>666091.375</v>
      </c>
      <c r="O52">
        <v>605564.5625</v>
      </c>
      <c r="P52">
        <v>622360.125</v>
      </c>
      <c r="Q52">
        <v>585550.875</v>
      </c>
      <c r="R52">
        <v>592416.8125</v>
      </c>
      <c r="S52">
        <v>583432.3125</v>
      </c>
      <c r="T52">
        <v>1.0752901459999999</v>
      </c>
      <c r="U52">
        <v>7.2513731999999997E-2</v>
      </c>
    </row>
    <row r="53" spans="1:21" x14ac:dyDescent="0.35">
      <c r="A53" t="s">
        <v>82</v>
      </c>
      <c r="B53" t="s">
        <v>83</v>
      </c>
      <c r="C53" t="s">
        <v>84</v>
      </c>
      <c r="D53">
        <v>2323.64404296875</v>
      </c>
      <c r="E53">
        <v>2050.98706054687</v>
      </c>
      <c r="F53">
        <v>2088.56127929687</v>
      </c>
      <c r="G53">
        <v>1377.34008789062</v>
      </c>
      <c r="H53">
        <v>1492.82275390625</v>
      </c>
      <c r="I53">
        <v>1287.30541992187</v>
      </c>
      <c r="J53">
        <f>AVERAGE(D53:F53)</f>
        <v>2154.3974609374964</v>
      </c>
      <c r="K53">
        <f>AVERAGE(G53:I53)</f>
        <v>1385.8227539062466</v>
      </c>
      <c r="L53">
        <f>J53/K53</f>
        <v>1.5545981294251756</v>
      </c>
      <c r="M53">
        <f>_xlfn.T.TEST(D53:F53,G53:I53,2,2)</f>
        <v>1.7878957574597612E-3</v>
      </c>
      <c r="N53">
        <v>1517718.625</v>
      </c>
      <c r="O53">
        <v>1480195.875</v>
      </c>
      <c r="P53">
        <v>1526840</v>
      </c>
      <c r="Q53">
        <v>1528035</v>
      </c>
      <c r="R53">
        <v>1578219.625</v>
      </c>
      <c r="S53">
        <v>1596529.75</v>
      </c>
      <c r="T53">
        <v>0.96214372999999997</v>
      </c>
      <c r="U53">
        <v>7.6176474999999993E-2</v>
      </c>
    </row>
    <row r="54" spans="1:21" x14ac:dyDescent="0.35">
      <c r="A54" t="s">
        <v>168</v>
      </c>
      <c r="B54" t="s">
        <v>169</v>
      </c>
      <c r="C54" t="s">
        <v>170</v>
      </c>
      <c r="D54">
        <v>3402.505859375</v>
      </c>
      <c r="E54">
        <v>4492.41943359375</v>
      </c>
      <c r="F54">
        <v>4186.84765625</v>
      </c>
      <c r="G54">
        <v>2563.34765625</v>
      </c>
      <c r="H54">
        <v>2693.53125</v>
      </c>
      <c r="I54">
        <v>1981.33947753906</v>
      </c>
      <c r="J54">
        <f>AVERAGE(D54:F54)</f>
        <v>4027.2576497395835</v>
      </c>
      <c r="K54">
        <f>AVERAGE(G54:I54)</f>
        <v>2412.7394612630201</v>
      </c>
      <c r="L54">
        <f>J54/K54</f>
        <v>1.6691639169491579</v>
      </c>
      <c r="M54">
        <f>_xlfn.T.TEST(D54:F54,G54:I54,2,2)</f>
        <v>1.456994735411735E-2</v>
      </c>
      <c r="N54">
        <v>54390.832029999998</v>
      </c>
      <c r="O54">
        <v>46735.472659999999</v>
      </c>
      <c r="P54">
        <v>45789.457029999998</v>
      </c>
      <c r="Q54">
        <v>44707.558590000001</v>
      </c>
      <c r="R54">
        <v>42076.539060000003</v>
      </c>
      <c r="S54">
        <v>44220.316409999999</v>
      </c>
      <c r="T54">
        <v>1.121456577</v>
      </c>
      <c r="U54">
        <v>0.13527519299999999</v>
      </c>
    </row>
    <row r="55" spans="1:21" x14ac:dyDescent="0.35">
      <c r="A55" t="s">
        <v>34</v>
      </c>
      <c r="B55" t="s">
        <v>35</v>
      </c>
      <c r="C55" t="s">
        <v>36</v>
      </c>
      <c r="D55">
        <v>20840.533203125</v>
      </c>
      <c r="E55">
        <v>20828.59765625</v>
      </c>
      <c r="F55">
        <v>20820.92578125</v>
      </c>
      <c r="G55">
        <v>14656.3935546875</v>
      </c>
      <c r="H55">
        <v>12399.51171875</v>
      </c>
      <c r="I55">
        <v>13614.3232421875</v>
      </c>
      <c r="J55">
        <f>AVERAGE(D55:F55)</f>
        <v>20830.018880208332</v>
      </c>
      <c r="K55">
        <f>AVERAGE(G55:I55)</f>
        <v>13556.742838541666</v>
      </c>
      <c r="L55">
        <f>J55/K55</f>
        <v>1.5365061599449112</v>
      </c>
      <c r="M55">
        <f>_xlfn.T.TEST(D55:F55,G55:I55,2,2)</f>
        <v>3.6790683467058507E-4</v>
      </c>
      <c r="N55">
        <v>1752823.625</v>
      </c>
      <c r="O55">
        <v>1010313.813</v>
      </c>
      <c r="P55">
        <v>1336718.25</v>
      </c>
      <c r="Q55">
        <v>1619118.25</v>
      </c>
      <c r="R55">
        <v>1907203.5</v>
      </c>
      <c r="S55">
        <v>1843643.375</v>
      </c>
      <c r="T55">
        <v>0.76347901600000001</v>
      </c>
      <c r="U55">
        <v>0.14201169799999999</v>
      </c>
    </row>
    <row r="56" spans="1:21" x14ac:dyDescent="0.35">
      <c r="A56" t="s">
        <v>100</v>
      </c>
      <c r="B56" t="s">
        <v>101</v>
      </c>
      <c r="C56" t="s">
        <v>102</v>
      </c>
      <c r="D56">
        <v>5247.8369140625</v>
      </c>
      <c r="E56">
        <v>6341.6640625</v>
      </c>
      <c r="F56">
        <v>5585.8515625</v>
      </c>
      <c r="G56">
        <v>2154.08349609375</v>
      </c>
      <c r="H56">
        <v>4291.26513671875</v>
      </c>
      <c r="I56">
        <v>4086.0205078125</v>
      </c>
      <c r="J56">
        <f>AVERAGE(D56:F56)</f>
        <v>5725.117513020833</v>
      </c>
      <c r="K56">
        <f>AVERAGE(G56:I56)</f>
        <v>3510.4563802083335</v>
      </c>
      <c r="L56">
        <f>J56/K56</f>
        <v>1.6308755594567641</v>
      </c>
      <c r="M56">
        <f>_xlfn.T.TEST(D56:F56,G56:I56,2,2)</f>
        <v>4.2450491348065104E-2</v>
      </c>
      <c r="N56">
        <v>54459.746090000001</v>
      </c>
      <c r="O56">
        <v>50990.761720000002</v>
      </c>
      <c r="P56">
        <v>48382.238279999998</v>
      </c>
      <c r="Q56">
        <v>47889.792970000002</v>
      </c>
      <c r="R56">
        <v>48033.496090000001</v>
      </c>
      <c r="S56">
        <v>48816.390630000002</v>
      </c>
      <c r="T56">
        <v>1.0628235909999999</v>
      </c>
      <c r="U56">
        <v>0.16448608000000001</v>
      </c>
    </row>
    <row r="57" spans="1:21" x14ac:dyDescent="0.35">
      <c r="A57" t="s">
        <v>165</v>
      </c>
      <c r="B57" t="s">
        <v>166</v>
      </c>
      <c r="C57" t="s">
        <v>167</v>
      </c>
      <c r="D57">
        <v>25448.998046875</v>
      </c>
      <c r="E57">
        <v>24592.771484375</v>
      </c>
      <c r="F57">
        <v>25015.419921875</v>
      </c>
      <c r="G57">
        <v>10564.3486328125</v>
      </c>
      <c r="H57">
        <v>8650.9990234375</v>
      </c>
      <c r="I57">
        <v>9834.818359375</v>
      </c>
      <c r="J57">
        <f>AVERAGE(D57:F57)</f>
        <v>25019.063151041668</v>
      </c>
      <c r="K57">
        <f>AVERAGE(G57:I57)</f>
        <v>9683.388671875</v>
      </c>
      <c r="L57">
        <f>J57/K57</f>
        <v>2.5837094842333963</v>
      </c>
      <c r="M57">
        <f>_xlfn.T.TEST(D57:F57,G57:I57,2,2)</f>
        <v>1.4847036063400337E-5</v>
      </c>
      <c r="N57">
        <v>95255.101559999996</v>
      </c>
      <c r="O57">
        <v>80411.484379999994</v>
      </c>
      <c r="P57">
        <v>88283.320309999996</v>
      </c>
      <c r="Q57">
        <v>71689.53125</v>
      </c>
      <c r="R57">
        <v>151840.1563</v>
      </c>
      <c r="S57">
        <v>153124.875</v>
      </c>
      <c r="T57">
        <v>0.700774483</v>
      </c>
      <c r="U57">
        <v>0.240409545</v>
      </c>
    </row>
    <row r="58" spans="1:21" x14ac:dyDescent="0.35">
      <c r="A58" t="s">
        <v>6</v>
      </c>
      <c r="B58" t="s">
        <v>7</v>
      </c>
      <c r="C58" t="s">
        <v>8</v>
      </c>
      <c r="D58">
        <v>15834.2275390625</v>
      </c>
      <c r="E58">
        <v>23323.3046875</v>
      </c>
      <c r="F58">
        <v>35471.04296875</v>
      </c>
      <c r="G58">
        <v>7268.72607421875</v>
      </c>
      <c r="H58">
        <v>8495.6494140625</v>
      </c>
      <c r="I58">
        <v>4053.67846679687</v>
      </c>
      <c r="J58">
        <f>AVERAGE(D58:F58)</f>
        <v>24876.191731770832</v>
      </c>
      <c r="K58">
        <f>AVERAGE(G58:I58)</f>
        <v>6606.0179850260402</v>
      </c>
      <c r="L58">
        <f>J58/K58</f>
        <v>3.7656863466248605</v>
      </c>
      <c r="M58">
        <f>_xlfn.T.TEST(D58:F58,G58:I58,2,2)</f>
        <v>3.5839149927015465E-2</v>
      </c>
      <c r="N58">
        <v>3484.9951169999999</v>
      </c>
      <c r="O58">
        <v>9270.6474610000005</v>
      </c>
      <c r="P58">
        <v>7561.8408200000003</v>
      </c>
      <c r="Q58" t="s">
        <v>9</v>
      </c>
      <c r="R58">
        <v>24068.54883</v>
      </c>
      <c r="S58">
        <v>8024.90625</v>
      </c>
      <c r="T58">
        <v>0.42204832399999997</v>
      </c>
      <c r="U58">
        <v>0.241803725</v>
      </c>
    </row>
    <row r="59" spans="1:21" x14ac:dyDescent="0.35">
      <c r="A59" t="s">
        <v>76</v>
      </c>
      <c r="B59" t="s">
        <v>77</v>
      </c>
      <c r="C59" t="s">
        <v>78</v>
      </c>
      <c r="D59">
        <v>2860.86889648437</v>
      </c>
      <c r="E59">
        <v>3882.1142578125</v>
      </c>
      <c r="F59">
        <v>4410.17822265625</v>
      </c>
      <c r="G59">
        <v>2144.35400390625</v>
      </c>
      <c r="H59">
        <v>2545.33154296875</v>
      </c>
      <c r="I59">
        <v>2077.35986328125</v>
      </c>
      <c r="J59">
        <f>AVERAGE(D59:F59)</f>
        <v>3717.7204589843732</v>
      </c>
      <c r="K59">
        <f>AVERAGE(G59:I59)</f>
        <v>2255.6818033854165</v>
      </c>
      <c r="L59">
        <f>J59/K59</f>
        <v>1.6481581991771495</v>
      </c>
      <c r="M59">
        <f>_xlfn.T.TEST(D59:F59,G59:I59,2,2)</f>
        <v>3.7621754252963893E-2</v>
      </c>
      <c r="N59">
        <v>726373.1875</v>
      </c>
      <c r="O59">
        <v>774637.5625</v>
      </c>
      <c r="P59">
        <v>779401.9375</v>
      </c>
      <c r="Q59">
        <v>631073.6875</v>
      </c>
      <c r="R59">
        <v>729963</v>
      </c>
      <c r="S59">
        <v>754237.4375</v>
      </c>
      <c r="T59">
        <v>1.07806958</v>
      </c>
      <c r="U59">
        <v>0.25343285599999998</v>
      </c>
    </row>
    <row r="60" spans="1:21" x14ac:dyDescent="0.35">
      <c r="A60" t="s">
        <v>192</v>
      </c>
      <c r="B60" t="s">
        <v>193</v>
      </c>
      <c r="C60" t="s">
        <v>194</v>
      </c>
      <c r="D60">
        <v>14611.5517578125</v>
      </c>
      <c r="E60">
        <v>10327.6220703125</v>
      </c>
      <c r="F60">
        <v>7439.1806640625</v>
      </c>
      <c r="G60">
        <v>3863.43310546875</v>
      </c>
      <c r="H60">
        <v>3045.12548828125</v>
      </c>
      <c r="I60">
        <v>2536.52392578125</v>
      </c>
      <c r="J60">
        <f>AVERAGE(D60:F60)</f>
        <v>10792.784830729166</v>
      </c>
      <c r="K60">
        <f>AVERAGE(G60:I60)</f>
        <v>3148.36083984375</v>
      </c>
      <c r="L60">
        <f>J60/K60</f>
        <v>3.4280647548852121</v>
      </c>
      <c r="M60">
        <f>_xlfn.T.TEST(D60:F60,G60:I60,2,2)</f>
        <v>2.2607402944021533E-2</v>
      </c>
      <c r="N60">
        <v>363548.28129999997</v>
      </c>
      <c r="O60">
        <v>363735.09379999997</v>
      </c>
      <c r="P60">
        <v>392812.65629999997</v>
      </c>
      <c r="Q60">
        <v>403754.375</v>
      </c>
      <c r="R60">
        <v>379619.6875</v>
      </c>
      <c r="S60">
        <v>377410.96879999997</v>
      </c>
      <c r="T60">
        <v>0.96494699799999994</v>
      </c>
      <c r="U60">
        <v>0.35153153700000001</v>
      </c>
    </row>
    <row r="61" spans="1:21" x14ac:dyDescent="0.35">
      <c r="A61" t="s">
        <v>177</v>
      </c>
      <c r="B61" t="s">
        <v>178</v>
      </c>
      <c r="C61" t="s">
        <v>179</v>
      </c>
      <c r="D61">
        <v>7910.94921875</v>
      </c>
      <c r="E61">
        <v>3554.03344726562</v>
      </c>
      <c r="F61">
        <v>7546.6552734375</v>
      </c>
      <c r="G61" t="s">
        <v>207</v>
      </c>
      <c r="H61">
        <v>461.58230590820301</v>
      </c>
      <c r="I61">
        <v>356.38522338867102</v>
      </c>
      <c r="J61">
        <f>AVERAGE(D61:F61)</f>
        <v>6337.2126464843723</v>
      </c>
      <c r="K61">
        <f>AVERAGE(G61:I61)</f>
        <v>408.98376464843705</v>
      </c>
      <c r="L61">
        <f>J61/K61</f>
        <v>15.495022527194566</v>
      </c>
      <c r="M61">
        <f>_xlfn.T.TEST(D61:F61,G61:I61,2,2)</f>
        <v>4.6090027371025168E-2</v>
      </c>
      <c r="N61">
        <v>586371.375</v>
      </c>
      <c r="O61">
        <v>678280</v>
      </c>
      <c r="P61">
        <v>676335.875</v>
      </c>
      <c r="Q61">
        <v>681587.75</v>
      </c>
      <c r="R61">
        <v>568027.375</v>
      </c>
      <c r="S61">
        <v>532515.5</v>
      </c>
      <c r="T61">
        <v>1.0891385979999999</v>
      </c>
      <c r="U61">
        <v>0.384088227</v>
      </c>
    </row>
    <row r="62" spans="1:21" x14ac:dyDescent="0.35">
      <c r="A62" t="s">
        <v>13</v>
      </c>
      <c r="B62" t="s">
        <v>14</v>
      </c>
      <c r="C62" t="s">
        <v>15</v>
      </c>
      <c r="D62">
        <v>6522.06201171875</v>
      </c>
      <c r="E62">
        <v>5027.369140625</v>
      </c>
      <c r="F62">
        <v>7104.4375</v>
      </c>
      <c r="G62">
        <v>4149.2421875</v>
      </c>
      <c r="H62">
        <v>3901.54345703125</v>
      </c>
      <c r="I62">
        <v>3850.36889648437</v>
      </c>
      <c r="J62">
        <f>AVERAGE(D62:F62)</f>
        <v>6217.956217447917</v>
      </c>
      <c r="K62">
        <f>AVERAGE(G62:I62)</f>
        <v>3967.0515136718732</v>
      </c>
      <c r="L62">
        <f>J62/K62</f>
        <v>1.5673999180546621</v>
      </c>
      <c r="M62">
        <f>_xlfn.T.TEST(D62:F62,G62:I62,2,2)</f>
        <v>2.2778219460206212E-2</v>
      </c>
      <c r="N62">
        <v>546621.125</v>
      </c>
      <c r="O62">
        <v>551301.8125</v>
      </c>
      <c r="P62">
        <v>576206</v>
      </c>
      <c r="Q62">
        <v>540476.4375</v>
      </c>
      <c r="R62">
        <v>515415.46879999997</v>
      </c>
      <c r="S62">
        <v>569385.5</v>
      </c>
      <c r="T62">
        <v>1.0300573500000001</v>
      </c>
      <c r="U62">
        <v>0.41905676200000003</v>
      </c>
    </row>
    <row r="63" spans="1:21" x14ac:dyDescent="0.35">
      <c r="A63" t="s">
        <v>141</v>
      </c>
      <c r="B63" t="s">
        <v>142</v>
      </c>
      <c r="C63" t="s">
        <v>143</v>
      </c>
      <c r="D63">
        <v>3443.48559570312</v>
      </c>
      <c r="E63">
        <v>2281.5458984375</v>
      </c>
      <c r="F63">
        <v>2951.0234375</v>
      </c>
      <c r="G63">
        <v>1731.48071289062</v>
      </c>
      <c r="H63">
        <v>2090.80834960937</v>
      </c>
      <c r="I63">
        <v>1389.47570800781</v>
      </c>
      <c r="J63">
        <f>AVERAGE(D63:F63)</f>
        <v>2892.0183105468732</v>
      </c>
      <c r="K63">
        <f>AVERAGE(G63:I63)</f>
        <v>1737.2549235025999</v>
      </c>
      <c r="L63">
        <f>J63/K63</f>
        <v>1.6647057788825113</v>
      </c>
      <c r="M63">
        <f>_xlfn.T.TEST(D63:F63,G63:I63,2,2)</f>
        <v>4.2430509488102536E-2</v>
      </c>
      <c r="N63">
        <v>647419.8125</v>
      </c>
      <c r="O63">
        <v>627085.3125</v>
      </c>
      <c r="P63">
        <v>632993.5</v>
      </c>
      <c r="Q63">
        <v>700912.75</v>
      </c>
      <c r="R63">
        <v>625437.625</v>
      </c>
      <c r="S63">
        <v>626438.375</v>
      </c>
      <c r="T63">
        <v>0.97680746299999999</v>
      </c>
      <c r="U63">
        <v>0.58865501899999995</v>
      </c>
    </row>
    <row r="64" spans="1:21" x14ac:dyDescent="0.35">
      <c r="A64" t="s">
        <v>180</v>
      </c>
      <c r="B64" t="s">
        <v>181</v>
      </c>
      <c r="C64" t="s">
        <v>182</v>
      </c>
      <c r="D64">
        <v>13845.5673828125</v>
      </c>
      <c r="E64">
        <v>10820.1298828125</v>
      </c>
      <c r="F64">
        <v>14811.212890625</v>
      </c>
      <c r="G64">
        <v>7579.021484375</v>
      </c>
      <c r="H64">
        <v>7736.8466796875</v>
      </c>
      <c r="I64">
        <v>6640.591796875</v>
      </c>
      <c r="J64">
        <f>AVERAGE(D64:F64)</f>
        <v>13158.970052083334</v>
      </c>
      <c r="K64">
        <f>AVERAGE(G64:I64)</f>
        <v>7318.819986979167</v>
      </c>
      <c r="L64">
        <f>J64/K64</f>
        <v>1.7979633432020892</v>
      </c>
      <c r="M64">
        <f>_xlfn.T.TEST(D64:F64,G64:I64,2,2)</f>
        <v>9.5014259400246388E-3</v>
      </c>
      <c r="N64">
        <v>225299</v>
      </c>
      <c r="O64">
        <v>269134.21879999997</v>
      </c>
      <c r="P64">
        <v>225661.0938</v>
      </c>
      <c r="Q64">
        <v>252667.14060000001</v>
      </c>
      <c r="R64">
        <v>209339.04689999999</v>
      </c>
      <c r="S64">
        <v>228480.45310000001</v>
      </c>
      <c r="T64">
        <v>1.042879428</v>
      </c>
      <c r="U64">
        <v>0.63444773499999996</v>
      </c>
    </row>
    <row r="65" spans="1:21" x14ac:dyDescent="0.35">
      <c r="A65" t="s">
        <v>112</v>
      </c>
      <c r="B65" t="s">
        <v>113</v>
      </c>
      <c r="C65" t="s">
        <v>114</v>
      </c>
      <c r="D65">
        <v>4052.52124023437</v>
      </c>
      <c r="E65">
        <v>5205.70849609375</v>
      </c>
      <c r="F65">
        <v>5360.99609375</v>
      </c>
      <c r="G65">
        <v>3146.5673828125</v>
      </c>
      <c r="H65">
        <v>3375.03857421875</v>
      </c>
      <c r="I65">
        <v>3177.13061523437</v>
      </c>
      <c r="J65">
        <f>AVERAGE(D65:F65)</f>
        <v>4873.0752766927062</v>
      </c>
      <c r="K65">
        <f>AVERAGE(G65:I65)</f>
        <v>3232.9121907552067</v>
      </c>
      <c r="L65">
        <f>J65/K65</f>
        <v>1.5073330140631993</v>
      </c>
      <c r="M65">
        <f>_xlfn.T.TEST(D65:F65,G65:I65,2,2)</f>
        <v>1.7312599338976057E-2</v>
      </c>
      <c r="N65">
        <v>167611.01560000001</v>
      </c>
      <c r="O65">
        <v>158850.20310000001</v>
      </c>
      <c r="P65">
        <v>164110.6875</v>
      </c>
      <c r="Q65">
        <v>156425.04689999999</v>
      </c>
      <c r="R65">
        <v>148698.625</v>
      </c>
      <c r="S65">
        <v>174266.32810000001</v>
      </c>
      <c r="T65">
        <v>1.023325281</v>
      </c>
      <c r="U65">
        <v>0.66503687600000005</v>
      </c>
    </row>
    <row r="66" spans="1:21" x14ac:dyDescent="0.35">
      <c r="A66" t="s">
        <v>97</v>
      </c>
      <c r="B66" t="s">
        <v>98</v>
      </c>
      <c r="C66" t="s">
        <v>99</v>
      </c>
      <c r="D66">
        <v>10429.943359375</v>
      </c>
      <c r="E66">
        <v>10893.3076171875</v>
      </c>
      <c r="F66">
        <v>13736.3427734375</v>
      </c>
      <c r="G66">
        <v>2950.33471679687</v>
      </c>
      <c r="H66">
        <v>6437.4912109375</v>
      </c>
      <c r="I66">
        <v>1439.86291503906</v>
      </c>
      <c r="J66">
        <f>AVERAGE(D66:F66)</f>
        <v>11686.53125</v>
      </c>
      <c r="K66">
        <f>AVERAGE(G66:I66)</f>
        <v>3609.2296142578102</v>
      </c>
      <c r="L66">
        <f>J66/K66</f>
        <v>3.2379572648505985</v>
      </c>
      <c r="M66">
        <f>_xlfn.T.TEST(D66:F66,G66:I66,2,2)</f>
        <v>1.1033630144722006E-2</v>
      </c>
      <c r="N66">
        <v>1216.3704829999999</v>
      </c>
      <c r="O66">
        <v>5101.8725590000004</v>
      </c>
      <c r="P66" t="s">
        <v>9</v>
      </c>
      <c r="Q66">
        <v>445.21636960000001</v>
      </c>
      <c r="R66">
        <v>9672.2363280000009</v>
      </c>
      <c r="S66">
        <v>4112.8266599999997</v>
      </c>
      <c r="T66">
        <v>0.66599989500000001</v>
      </c>
      <c r="U66">
        <v>0.70136893600000005</v>
      </c>
    </row>
    <row r="67" spans="1:21" x14ac:dyDescent="0.35">
      <c r="A67" t="s">
        <v>115</v>
      </c>
      <c r="B67" t="s">
        <v>116</v>
      </c>
      <c r="C67" t="s">
        <v>117</v>
      </c>
      <c r="D67">
        <v>5378.3603515625</v>
      </c>
      <c r="E67">
        <v>5227.21484375</v>
      </c>
      <c r="F67">
        <v>4115.40966796875</v>
      </c>
      <c r="G67">
        <v>2972.88842773437</v>
      </c>
      <c r="H67">
        <v>3212.22705078125</v>
      </c>
      <c r="I67">
        <v>2570.42456054687</v>
      </c>
      <c r="J67">
        <f>AVERAGE(D67:F67)</f>
        <v>4906.994954427083</v>
      </c>
      <c r="K67">
        <f>AVERAGE(G67:I67)</f>
        <v>2918.5133463541629</v>
      </c>
      <c r="L67">
        <f>J67/K67</f>
        <v>1.6813337381365592</v>
      </c>
      <c r="M67">
        <f>_xlfn.T.TEST(D67:F67,G67:I67,2,2)</f>
        <v>1.0666170218295468E-2</v>
      </c>
      <c r="N67">
        <v>1081016.875</v>
      </c>
      <c r="O67">
        <v>959197.6875</v>
      </c>
      <c r="P67">
        <v>971304</v>
      </c>
      <c r="Q67">
        <v>963706.75</v>
      </c>
      <c r="R67">
        <v>1032119.625</v>
      </c>
      <c r="S67">
        <v>1032646.313</v>
      </c>
      <c r="T67">
        <v>0.994401757</v>
      </c>
      <c r="U67">
        <v>0.906127142</v>
      </c>
    </row>
    <row r="142" spans="2:2" x14ac:dyDescent="0.35">
      <c r="B142" s="1"/>
    </row>
    <row r="459" spans="2:2" x14ac:dyDescent="0.35">
      <c r="B459" s="1"/>
    </row>
    <row r="531" spans="2:2" x14ac:dyDescent="0.35">
      <c r="B531" s="1"/>
    </row>
    <row r="600" spans="2:2" x14ac:dyDescent="0.35">
      <c r="B600" s="1"/>
    </row>
  </sheetData>
  <autoFilter ref="A2:U2" xr:uid="{00000000-0009-0000-0000-000000000000}">
    <sortState xmlns:xlrd2="http://schemas.microsoft.com/office/spreadsheetml/2017/richdata2" ref="A3:U67">
      <sortCondition ref="U2"/>
    </sortState>
  </autoFilter>
  <mergeCells count="2">
    <mergeCell ref="D1:M1"/>
    <mergeCell ref="N1:U1"/>
  </mergeCells>
  <conditionalFormatting sqref="B2:B3 B5:B1048576">
    <cfRule type="duplicateValues" dxfId="1" priority="5"/>
  </conditionalFormatting>
  <conditionalFormatting sqref="B4">
    <cfRule type="duplicateValues" dxfId="0" priority="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co-IP MS p&lt;0.05 FC&gt;1.5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Wenxue</dc:creator>
  <cp:lastModifiedBy>Wu, Dan</cp:lastModifiedBy>
  <dcterms:created xsi:type="dcterms:W3CDTF">2022-08-21T01:33:08Z</dcterms:created>
  <dcterms:modified xsi:type="dcterms:W3CDTF">2023-10-30T14:31:39Z</dcterms:modified>
</cp:coreProperties>
</file>