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cumccolumbia-my.sharepoint.com/personal/ml4337_cumc_columbia_edu/Documents/VGluT2 project/0. Manuscript and Figures/Submission-Nature communications/2. editorial/final files/"/>
    </mc:Choice>
  </mc:AlternateContent>
  <xr:revisionPtr revIDLastSave="789" documentId="11_AD4DA82427541F7ACA7EB806D88C206C6AE8DE16" xr6:coauthVersionLast="47" xr6:coauthVersionMax="47" xr10:uidLastSave="{7A03D13C-E6FE-459E-912E-683F390093DA}"/>
  <bookViews>
    <workbookView xWindow="3120" yWindow="3120" windowWidth="38700" windowHeight="17325" xr2:uid="{00000000-000D-0000-FFFF-FFFF00000000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Fig. 7" sheetId="7" r:id="rId7"/>
    <sheet name="Supplementary Fig. 1" sheetId="8" r:id="rId8"/>
    <sheet name="Supplementary Fig. 2" sheetId="9" r:id="rId9"/>
    <sheet name="Supplementary Fig. 3" sheetId="10" r:id="rId10"/>
    <sheet name="Supplementary Fig. 4" sheetId="11" r:id="rId11"/>
    <sheet name="Supplementary Fig.5" sheetId="12" r:id="rId12"/>
    <sheet name="Supplementary Fig. 6" sheetId="13" r:id="rId13"/>
    <sheet name="Supplementary Fig. 7" sheetId="14" r:id="rId14"/>
    <sheet name="Supplementary Fig. 9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4" i="9" l="1"/>
  <c r="C124" i="9"/>
  <c r="C324" i="16"/>
  <c r="Q31" i="14"/>
  <c r="X31" i="14"/>
  <c r="X33" i="14"/>
  <c r="W33" i="14"/>
  <c r="V33" i="14"/>
  <c r="U33" i="14"/>
  <c r="X32" i="14"/>
  <c r="W32" i="14"/>
  <c r="V32" i="14"/>
  <c r="U32" i="14"/>
  <c r="W31" i="14"/>
  <c r="V31" i="14"/>
  <c r="U31" i="14"/>
  <c r="Q33" i="14"/>
  <c r="P33" i="14"/>
  <c r="O33" i="14"/>
  <c r="O32" i="14" s="1"/>
  <c r="N33" i="14"/>
  <c r="Q32" i="14"/>
  <c r="P32" i="14"/>
  <c r="N32" i="14"/>
  <c r="P31" i="14"/>
  <c r="O31" i="14"/>
  <c r="N31" i="14"/>
  <c r="J33" i="14"/>
  <c r="J32" i="14" s="1"/>
  <c r="I33" i="14"/>
  <c r="H33" i="14"/>
  <c r="G33" i="14"/>
  <c r="I32" i="14"/>
  <c r="H32" i="14"/>
  <c r="G32" i="14"/>
  <c r="J31" i="14"/>
  <c r="I31" i="14"/>
  <c r="H31" i="14"/>
  <c r="G31" i="14"/>
  <c r="X12" i="14"/>
  <c r="X14" i="14"/>
  <c r="W14" i="14"/>
  <c r="V14" i="14"/>
  <c r="U14" i="14"/>
  <c r="X13" i="14"/>
  <c r="W13" i="14"/>
  <c r="V13" i="14"/>
  <c r="U13" i="14"/>
  <c r="W12" i="14"/>
  <c r="V12" i="14"/>
  <c r="U12" i="14"/>
  <c r="Q14" i="14"/>
  <c r="P14" i="14"/>
  <c r="O14" i="14"/>
  <c r="N14" i="14"/>
  <c r="Q13" i="14"/>
  <c r="P13" i="14"/>
  <c r="O13" i="14"/>
  <c r="N13" i="14"/>
  <c r="Q12" i="14"/>
  <c r="P12" i="14"/>
  <c r="O12" i="14"/>
  <c r="N12" i="14"/>
  <c r="J12" i="14"/>
  <c r="I12" i="14"/>
  <c r="I14" i="14"/>
  <c r="I13" i="14" s="1"/>
  <c r="J14" i="14"/>
  <c r="J13" i="14" s="1"/>
  <c r="C33" i="14"/>
  <c r="C31" i="14"/>
  <c r="B31" i="14"/>
  <c r="B33" i="14"/>
  <c r="C32" i="14"/>
  <c r="B32" i="14"/>
  <c r="H14" i="14"/>
  <c r="G14" i="14"/>
  <c r="H13" i="14"/>
  <c r="G13" i="14"/>
  <c r="H12" i="14"/>
  <c r="G12" i="14"/>
  <c r="C12" i="14"/>
  <c r="C14" i="14"/>
  <c r="C13" i="14" s="1"/>
  <c r="B12" i="14"/>
  <c r="B14" i="14"/>
  <c r="B13" i="14" s="1"/>
  <c r="N26" i="13"/>
  <c r="N25" i="13"/>
  <c r="N24" i="13"/>
  <c r="C13" i="12"/>
  <c r="D13" i="12"/>
  <c r="E13" i="12"/>
  <c r="F13" i="12"/>
  <c r="G13" i="12"/>
  <c r="H13" i="12"/>
  <c r="C14" i="12"/>
  <c r="D14" i="12"/>
  <c r="E14" i="12"/>
  <c r="C15" i="12"/>
  <c r="D15" i="12"/>
  <c r="E15" i="12"/>
  <c r="F15" i="12"/>
  <c r="F14" i="12" s="1"/>
  <c r="G15" i="12"/>
  <c r="G14" i="12" s="1"/>
  <c r="H15" i="12"/>
  <c r="H14" i="12" s="1"/>
  <c r="B15" i="12"/>
  <c r="B14" i="12" s="1"/>
  <c r="B13" i="12"/>
  <c r="J13" i="11"/>
  <c r="I13" i="11"/>
  <c r="H13" i="11"/>
  <c r="H12" i="11" s="1"/>
  <c r="J12" i="11"/>
  <c r="I12" i="11"/>
  <c r="J11" i="11"/>
  <c r="I11" i="11"/>
  <c r="H11" i="11"/>
  <c r="C11" i="11"/>
  <c r="D11" i="11"/>
  <c r="C13" i="11"/>
  <c r="C12" i="11" s="1"/>
  <c r="D13" i="11"/>
  <c r="D12" i="11" s="1"/>
  <c r="B12" i="11"/>
  <c r="B13" i="11"/>
  <c r="B11" i="11"/>
  <c r="C16" i="10" l="1"/>
  <c r="C14" i="10"/>
  <c r="C15" i="10"/>
  <c r="B16" i="10"/>
  <c r="B15" i="10"/>
  <c r="B14" i="10"/>
  <c r="J123" i="9"/>
  <c r="J125" i="9"/>
  <c r="J124" i="9" s="1"/>
  <c r="I123" i="9"/>
  <c r="I125" i="9"/>
  <c r="I124" i="9" s="1"/>
  <c r="C123" i="9"/>
  <c r="D123" i="9"/>
  <c r="E123" i="9"/>
  <c r="D124" i="9"/>
  <c r="C125" i="9"/>
  <c r="D125" i="9"/>
  <c r="E125" i="9"/>
  <c r="B125" i="9"/>
  <c r="B124" i="9"/>
  <c r="B123" i="9"/>
  <c r="V29" i="7"/>
  <c r="W29" i="7"/>
  <c r="V31" i="7"/>
  <c r="V30" i="7" s="1"/>
  <c r="W31" i="7"/>
  <c r="W30" i="7" s="1"/>
  <c r="T29" i="7"/>
  <c r="O29" i="7"/>
  <c r="P29" i="7"/>
  <c r="P30" i="7"/>
  <c r="O31" i="7"/>
  <c r="O30" i="7" s="1"/>
  <c r="P31" i="7"/>
  <c r="N30" i="7"/>
  <c r="M29" i="7"/>
  <c r="Z12" i="7"/>
  <c r="AC12" i="7"/>
  <c r="AC11" i="7" s="1"/>
  <c r="AB12" i="7"/>
  <c r="AB11" i="7" s="1"/>
  <c r="AA12" i="7"/>
  <c r="AA11" i="7" s="1"/>
  <c r="Z11" i="7"/>
  <c r="AC10" i="7"/>
  <c r="AB10" i="7"/>
  <c r="AA10" i="7"/>
  <c r="Z10" i="7"/>
  <c r="W10" i="7"/>
  <c r="X10" i="7"/>
  <c r="W12" i="7"/>
  <c r="W11" i="7" s="1"/>
  <c r="X12" i="7"/>
  <c r="X11" i="7" s="1"/>
  <c r="U10" i="7"/>
  <c r="V10" i="7"/>
  <c r="R10" i="7"/>
  <c r="U31" i="7"/>
  <c r="T31" i="7"/>
  <c r="U30" i="7"/>
  <c r="T30" i="7"/>
  <c r="U29" i="7"/>
  <c r="N31" i="7"/>
  <c r="M31" i="7"/>
  <c r="M30" i="7" s="1"/>
  <c r="N29" i="7"/>
  <c r="V12" i="7"/>
  <c r="V11" i="7" s="1"/>
  <c r="U12" i="7"/>
  <c r="U11" i="7" s="1"/>
  <c r="R12" i="7"/>
  <c r="R11" i="7" s="1"/>
  <c r="Q10" i="7"/>
  <c r="Q12" i="7"/>
  <c r="Q11" i="7"/>
  <c r="N14" i="7"/>
  <c r="N16" i="7"/>
  <c r="N15" i="7" s="1"/>
  <c r="M16" i="7"/>
  <c r="M15" i="7" s="1"/>
  <c r="M14" i="7"/>
  <c r="F88" i="7"/>
  <c r="G86" i="7"/>
  <c r="H86" i="7"/>
  <c r="I86" i="7"/>
  <c r="J86" i="7"/>
  <c r="H87" i="7"/>
  <c r="I87" i="7"/>
  <c r="J87" i="7"/>
  <c r="G88" i="7"/>
  <c r="G87" i="7" s="1"/>
  <c r="H88" i="7"/>
  <c r="I88" i="7"/>
  <c r="J88" i="7"/>
  <c r="F87" i="7"/>
  <c r="F86" i="7"/>
  <c r="C95" i="7"/>
  <c r="C97" i="7"/>
  <c r="C96" i="7" s="1"/>
  <c r="B97" i="7"/>
  <c r="B96" i="7"/>
  <c r="B95" i="7"/>
  <c r="J127" i="6"/>
  <c r="K126" i="6"/>
  <c r="L126" i="6"/>
  <c r="M126" i="6"/>
  <c r="N126" i="6"/>
  <c r="K127" i="6"/>
  <c r="L127" i="6"/>
  <c r="M127" i="6"/>
  <c r="K128" i="6"/>
  <c r="L128" i="6"/>
  <c r="M128" i="6"/>
  <c r="N128" i="6"/>
  <c r="N127" i="6" s="1"/>
  <c r="J128" i="6"/>
  <c r="J126" i="6"/>
  <c r="C163" i="6"/>
  <c r="D163" i="6"/>
  <c r="E163" i="6"/>
  <c r="F163" i="6"/>
  <c r="C164" i="6"/>
  <c r="D164" i="6"/>
  <c r="E164" i="6"/>
  <c r="F164" i="6"/>
  <c r="C165" i="6"/>
  <c r="D165" i="6"/>
  <c r="E165" i="6"/>
  <c r="F165" i="6"/>
  <c r="B165" i="6"/>
  <c r="B164" i="6"/>
  <c r="B163" i="6"/>
  <c r="C19" i="5"/>
  <c r="D19" i="5"/>
  <c r="E19" i="5"/>
  <c r="F19" i="5"/>
  <c r="C20" i="5"/>
  <c r="D20" i="5"/>
  <c r="E20" i="5"/>
  <c r="C21" i="5"/>
  <c r="D21" i="5"/>
  <c r="E21" i="5"/>
  <c r="F21" i="5"/>
  <c r="F20" i="5" s="1"/>
  <c r="B20" i="5"/>
  <c r="B21" i="5"/>
  <c r="B19" i="5"/>
  <c r="O32" i="4"/>
  <c r="O31" i="4" s="1"/>
  <c r="N32" i="4"/>
  <c r="N31" i="4" s="1"/>
  <c r="M32" i="4"/>
  <c r="M31" i="4" s="1"/>
  <c r="O30" i="4"/>
  <c r="N30" i="4"/>
  <c r="M30" i="4"/>
  <c r="I32" i="4"/>
  <c r="H32" i="4"/>
  <c r="G32" i="4"/>
  <c r="I31" i="4"/>
  <c r="H31" i="4"/>
  <c r="G31" i="4"/>
  <c r="I30" i="4"/>
  <c r="H30" i="4"/>
  <c r="G30" i="4"/>
  <c r="D32" i="4"/>
  <c r="D31" i="4" s="1"/>
  <c r="C32" i="4"/>
  <c r="C31" i="4" s="1"/>
  <c r="B32" i="4"/>
  <c r="B31" i="4"/>
  <c r="D30" i="4"/>
  <c r="C30" i="4"/>
  <c r="B30" i="4"/>
  <c r="M12" i="4"/>
  <c r="M11" i="4"/>
  <c r="O13" i="4"/>
  <c r="N13" i="4"/>
  <c r="M13" i="4"/>
  <c r="O12" i="4"/>
  <c r="N12" i="4"/>
  <c r="O11" i="4"/>
  <c r="N11" i="4"/>
  <c r="H11" i="4"/>
  <c r="I11" i="4"/>
  <c r="H13" i="4"/>
  <c r="H12" i="4" s="1"/>
  <c r="I13" i="4"/>
  <c r="I12" i="4" s="1"/>
  <c r="G13" i="4"/>
  <c r="G12" i="4" s="1"/>
  <c r="G11" i="4"/>
  <c r="C12" i="4"/>
  <c r="C14" i="4"/>
  <c r="C13" i="4" s="1"/>
  <c r="B12" i="4"/>
  <c r="B14" i="4"/>
  <c r="B13" i="4"/>
  <c r="J29" i="3"/>
  <c r="K29" i="3"/>
  <c r="L29" i="3"/>
  <c r="J31" i="3"/>
  <c r="J30" i="3" s="1"/>
  <c r="K31" i="3"/>
  <c r="K30" i="3" s="1"/>
  <c r="L31" i="3"/>
  <c r="L30" i="3" s="1"/>
  <c r="E30" i="3"/>
  <c r="E29" i="3"/>
  <c r="E31" i="3"/>
  <c r="C29" i="3"/>
  <c r="D29" i="3"/>
  <c r="C31" i="3"/>
  <c r="C30" i="3" s="1"/>
  <c r="D31" i="3"/>
  <c r="D30" i="3" s="1"/>
  <c r="T12" i="3"/>
  <c r="Q12" i="3"/>
  <c r="T14" i="3"/>
  <c r="T13" i="3" s="1"/>
  <c r="S14" i="3"/>
  <c r="S13" i="3" s="1"/>
  <c r="R14" i="3"/>
  <c r="Q14" i="3"/>
  <c r="R13" i="3"/>
  <c r="Q13" i="3"/>
  <c r="S12" i="3"/>
  <c r="R12" i="3"/>
  <c r="M12" i="3"/>
  <c r="N12" i="3"/>
  <c r="O12" i="3"/>
  <c r="M14" i="3"/>
  <c r="M13" i="3" s="1"/>
  <c r="N14" i="3"/>
  <c r="N13" i="3" s="1"/>
  <c r="O14" i="3"/>
  <c r="O13" i="3" s="1"/>
  <c r="H12" i="3"/>
  <c r="H14" i="3"/>
  <c r="H13" i="3" s="1"/>
  <c r="G12" i="3"/>
  <c r="B11" i="3"/>
  <c r="C11" i="3"/>
  <c r="C13" i="3"/>
  <c r="C12" i="3" s="1"/>
  <c r="I31" i="3"/>
  <c r="I30" i="3" s="1"/>
  <c r="I29" i="3"/>
  <c r="B31" i="3"/>
  <c r="B30" i="3" s="1"/>
  <c r="B29" i="3"/>
  <c r="L12" i="3"/>
  <c r="L14" i="3"/>
  <c r="L13" i="3" s="1"/>
  <c r="B29" i="2"/>
  <c r="C12" i="2"/>
  <c r="G14" i="3"/>
  <c r="G13" i="3" s="1"/>
  <c r="B13" i="3"/>
  <c r="B12" i="3" s="1"/>
  <c r="S13" i="2"/>
  <c r="S14" i="2"/>
  <c r="S12" i="2"/>
  <c r="L31" i="2"/>
  <c r="L30" i="2" s="1"/>
  <c r="K31" i="2"/>
  <c r="K30" i="2" s="1"/>
  <c r="J31" i="2"/>
  <c r="J30" i="2" s="1"/>
  <c r="I31" i="2"/>
  <c r="I30" i="2" s="1"/>
  <c r="L29" i="2"/>
  <c r="K29" i="2"/>
  <c r="J29" i="2"/>
  <c r="I29" i="2"/>
  <c r="C29" i="2"/>
  <c r="D29" i="2"/>
  <c r="E29" i="2"/>
  <c r="C31" i="2"/>
  <c r="C30" i="2" s="1"/>
  <c r="D31" i="2"/>
  <c r="D30" i="2" s="1"/>
  <c r="E31" i="2"/>
  <c r="E30" i="2" s="1"/>
  <c r="B31" i="2"/>
  <c r="B30" i="2" s="1"/>
  <c r="V14" i="2"/>
  <c r="U14" i="2"/>
  <c r="T14" i="2"/>
  <c r="V13" i="2"/>
  <c r="U13" i="2"/>
  <c r="T13" i="2"/>
  <c r="V12" i="2"/>
  <c r="U12" i="2"/>
  <c r="T12" i="2"/>
  <c r="Q12" i="2"/>
  <c r="Q14" i="2"/>
  <c r="Q13" i="2" s="1"/>
  <c r="P14" i="2"/>
  <c r="O14" i="2"/>
  <c r="O13" i="2" s="1"/>
  <c r="N14" i="2"/>
  <c r="N13" i="2" s="1"/>
  <c r="P13" i="2"/>
  <c r="P12" i="2"/>
  <c r="O12" i="2"/>
  <c r="N12" i="2"/>
  <c r="J14" i="2"/>
  <c r="I14" i="2"/>
  <c r="I13" i="2" s="1"/>
  <c r="H14" i="2"/>
  <c r="J13" i="2"/>
  <c r="H13" i="2"/>
  <c r="J12" i="2"/>
  <c r="I12" i="2"/>
  <c r="H12" i="2"/>
  <c r="D12" i="2"/>
  <c r="C14" i="2"/>
  <c r="C13" i="2" s="1"/>
  <c r="D14" i="2"/>
  <c r="D13" i="2" s="1"/>
  <c r="B12" i="2"/>
  <c r="B14" i="2"/>
  <c r="B13" i="2" s="1"/>
  <c r="Q176" i="8"/>
  <c r="Q178" i="8"/>
  <c r="Q177" i="8" s="1"/>
  <c r="P178" i="8"/>
  <c r="P177" i="8"/>
  <c r="P176" i="8"/>
  <c r="C143" i="8"/>
  <c r="D143" i="8"/>
  <c r="E143" i="8"/>
  <c r="C145" i="8"/>
  <c r="C144" i="8" s="1"/>
  <c r="D145" i="8"/>
  <c r="D144" i="8" s="1"/>
  <c r="E145" i="8"/>
  <c r="E144" i="8" s="1"/>
  <c r="B145" i="8"/>
  <c r="B144" i="8"/>
  <c r="B143" i="8"/>
  <c r="J259" i="1"/>
  <c r="J261" i="1"/>
  <c r="J260" i="1" s="1"/>
  <c r="I261" i="1"/>
  <c r="I260" i="1"/>
  <c r="I259" i="1"/>
  <c r="G13" i="13"/>
  <c r="J15" i="13"/>
  <c r="J14" i="13" s="1"/>
  <c r="I15" i="13"/>
  <c r="I14" i="13" s="1"/>
  <c r="H15" i="13"/>
  <c r="H14" i="13" s="1"/>
  <c r="G15" i="13"/>
  <c r="G14" i="13" s="1"/>
  <c r="J13" i="13"/>
  <c r="I13" i="13"/>
  <c r="H13" i="13"/>
  <c r="C13" i="13"/>
  <c r="D13" i="13"/>
  <c r="E13" i="13"/>
  <c r="C15" i="13"/>
  <c r="C14" i="13" s="1"/>
  <c r="D15" i="13"/>
  <c r="D14" i="13" s="1"/>
  <c r="E15" i="13"/>
  <c r="E14" i="13" s="1"/>
  <c r="B13" i="13"/>
  <c r="B15" i="13"/>
  <c r="B14" i="13" s="1"/>
  <c r="C12" i="1"/>
  <c r="D12" i="1"/>
  <c r="E12" i="1"/>
  <c r="C14" i="1"/>
  <c r="C13" i="1" s="1"/>
  <c r="D14" i="1"/>
  <c r="D13" i="1" s="1"/>
  <c r="E14" i="1"/>
  <c r="E13" i="1" s="1"/>
  <c r="B13" i="1"/>
  <c r="B14" i="1"/>
  <c r="B12" i="1"/>
  <c r="C323" i="16" l="1"/>
  <c r="C325" i="16"/>
  <c r="B324" i="16"/>
  <c r="B325" i="16"/>
  <c r="B323" i="16"/>
</calcChain>
</file>

<file path=xl/sharedStrings.xml><?xml version="1.0" encoding="utf-8"?>
<sst xmlns="http://schemas.openxmlformats.org/spreadsheetml/2006/main" count="426" uniqueCount="118">
  <si>
    <t>Sham</t>
  </si>
  <si>
    <t>SNI</t>
  </si>
  <si>
    <t>mean</t>
  </si>
  <si>
    <t>sem</t>
  </si>
  <si>
    <t>n</t>
  </si>
  <si>
    <t>Supplementary figure 9c</t>
  </si>
  <si>
    <t>Supplementary figure 7a</t>
  </si>
  <si>
    <t>Supplementary figure 1d</t>
  </si>
  <si>
    <t>-2.92 ~ -3.16</t>
  </si>
  <si>
    <t>-3.16 ~ -3.40</t>
  </si>
  <si>
    <t>-3.40 ~ -3.64</t>
  </si>
  <si>
    <t>-3.64 ~ -3.88</t>
  </si>
  <si>
    <t>Fig 1c</t>
  </si>
  <si>
    <t>Fig 1h</t>
  </si>
  <si>
    <t>vGluT2+</t>
  </si>
  <si>
    <t>vGluT2-</t>
  </si>
  <si>
    <t>sgCTRL</t>
  </si>
  <si>
    <t>Bin Center</t>
  </si>
  <si>
    <t>Fig 1i</t>
  </si>
  <si>
    <t>Sham-male</t>
  </si>
  <si>
    <t>SNI-male</t>
  </si>
  <si>
    <t>Sham-female</t>
  </si>
  <si>
    <t>SNI-female</t>
  </si>
  <si>
    <t>Supplementary figure 1a</t>
  </si>
  <si>
    <t>Supplementary figure 1b</t>
  </si>
  <si>
    <t>Fig 2c</t>
  </si>
  <si>
    <t>SNI+mCherry</t>
  </si>
  <si>
    <t>SNI+hChR2</t>
  </si>
  <si>
    <t>Sham+hChR2</t>
  </si>
  <si>
    <t>Fig 2e</t>
  </si>
  <si>
    <t>EYFP</t>
  </si>
  <si>
    <t>eNpHR</t>
  </si>
  <si>
    <t>mCherry</t>
  </si>
  <si>
    <t>hChR2+sgCTRL</t>
  </si>
  <si>
    <t>hChR2+sgTh</t>
  </si>
  <si>
    <t>hChR2</t>
  </si>
  <si>
    <t>hChR2+Vehicle</t>
  </si>
  <si>
    <t>hChR2+Antagonists</t>
  </si>
  <si>
    <t>EGFP</t>
  </si>
  <si>
    <t>Fig 2g</t>
  </si>
  <si>
    <t>-</t>
  </si>
  <si>
    <t>+</t>
  </si>
  <si>
    <t>Fig 2h</t>
  </si>
  <si>
    <t xml:space="preserve">   </t>
  </si>
  <si>
    <t>Fig 2i</t>
  </si>
  <si>
    <t>mCherry non-injured</t>
  </si>
  <si>
    <t>mCherry injured</t>
  </si>
  <si>
    <t>hChR2 non-injured</t>
  </si>
  <si>
    <t>hChR2 injured</t>
  </si>
  <si>
    <t>Fig 3b</t>
  </si>
  <si>
    <t>Fig 3c</t>
  </si>
  <si>
    <t>Fig 3d</t>
  </si>
  <si>
    <t>Fig 3e</t>
  </si>
  <si>
    <t>Fig 3f</t>
  </si>
  <si>
    <t>EYFP ipsi</t>
  </si>
  <si>
    <t>EYFP contra</t>
  </si>
  <si>
    <t>eNpHR ipsi</t>
  </si>
  <si>
    <t>eNpHR contra</t>
  </si>
  <si>
    <t>Fig 4c</t>
  </si>
  <si>
    <r>
      <t>sg</t>
    </r>
    <r>
      <rPr>
        <b/>
        <i/>
        <sz val="10"/>
        <rFont val="Arial"/>
        <family val="2"/>
      </rPr>
      <t>Th</t>
    </r>
  </si>
  <si>
    <t>Fig 4e</t>
  </si>
  <si>
    <t>Fig 4f</t>
  </si>
  <si>
    <t>Fig 4g</t>
  </si>
  <si>
    <t>Fig 4h</t>
  </si>
  <si>
    <t>Fig 4i</t>
  </si>
  <si>
    <t>Fig 5e</t>
  </si>
  <si>
    <t>PV+</t>
  </si>
  <si>
    <t>SST+</t>
  </si>
  <si>
    <t>VIP+</t>
  </si>
  <si>
    <t>CaMKlla+</t>
  </si>
  <si>
    <t>GAD2+</t>
  </si>
  <si>
    <t>Fig 6b</t>
  </si>
  <si>
    <t>SNI+hM3Dq</t>
  </si>
  <si>
    <t>Fig 6d</t>
  </si>
  <si>
    <t>Naïve+EGFP</t>
  </si>
  <si>
    <t>Naïve+PSAM4</t>
  </si>
  <si>
    <t>Fig 7b</t>
  </si>
  <si>
    <t>Fig 7d</t>
  </si>
  <si>
    <t>Fig 7f</t>
  </si>
  <si>
    <t>Fig 7g</t>
  </si>
  <si>
    <t>Fig 7h</t>
  </si>
  <si>
    <t>Fig 7i</t>
  </si>
  <si>
    <t>Fig 7j</t>
  </si>
  <si>
    <t>Supplementary figure 2c</t>
  </si>
  <si>
    <t>Pre-sham</t>
  </si>
  <si>
    <t>Post-Sham</t>
  </si>
  <si>
    <t>Pre-SNI</t>
  </si>
  <si>
    <t>Post-SNI</t>
  </si>
  <si>
    <t>Supplementary figure 2d</t>
  </si>
  <si>
    <t>Supplementary figure 2e</t>
  </si>
  <si>
    <t>&lt; -60</t>
  </si>
  <si>
    <t>&gt; 60</t>
  </si>
  <si>
    <t>Supplementary figure 3c</t>
  </si>
  <si>
    <t>Supplementary figure 4c</t>
  </si>
  <si>
    <t>Supplementary figure 4b</t>
  </si>
  <si>
    <t>0-100</t>
  </si>
  <si>
    <t>100-200</t>
  </si>
  <si>
    <t>200-300</t>
  </si>
  <si>
    <t>300-400</t>
  </si>
  <si>
    <t>400-500</t>
  </si>
  <si>
    <t>500-600</t>
  </si>
  <si>
    <t>&gt;600</t>
  </si>
  <si>
    <t>Supplementary figure 5c</t>
  </si>
  <si>
    <t>Supplementary figure 6c</t>
  </si>
  <si>
    <t>Supplementary figure 6d</t>
  </si>
  <si>
    <t>PL projecting</t>
  </si>
  <si>
    <t>hM3Dq</t>
  </si>
  <si>
    <t>Supplementary figure 7b</t>
  </si>
  <si>
    <t>Supplementary figure 7f</t>
  </si>
  <si>
    <t>Supplementary figure 7c</t>
  </si>
  <si>
    <t>Supplementary figure 7d</t>
  </si>
  <si>
    <t>Supplementary figure 7e</t>
  </si>
  <si>
    <t>Supplementary figure 7g</t>
  </si>
  <si>
    <t>Supplementary figure 7h</t>
  </si>
  <si>
    <t>hM3Dq injured</t>
  </si>
  <si>
    <t>PSAM4</t>
  </si>
  <si>
    <t>Supplementary figure 9d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</si>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</sst>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1"/>
  <sheetViews>
    <sheetView tabSelected="1" workbookViewId="0">
      <selection activeCell="D28" sqref="D28"/>
    </sheetView>
  </sheetViews>
  <sheetFormatPr defaultRowHeight="14.25" x14ac:dyDescent="0.2"/>
  <cols>
    <col min="1" max="1" width="9.140625" style="9"/>
    <col min="2" max="2" width="11.28515625" style="9" customWidth="1"/>
    <col min="3" max="3" width="10.85546875" style="9" customWidth="1"/>
    <col min="4" max="4" width="11.85546875" style="9" customWidth="1"/>
    <col min="5" max="5" width="11.140625" style="9" customWidth="1"/>
    <col min="6" max="16384" width="9.140625" style="9"/>
  </cols>
  <sheetData>
    <row r="1" spans="1:15" ht="15" x14ac:dyDescent="0.25">
      <c r="A1" s="8" t="s">
        <v>12</v>
      </c>
      <c r="I1" s="8" t="s">
        <v>13</v>
      </c>
      <c r="M1" s="8" t="s">
        <v>18</v>
      </c>
    </row>
    <row r="2" spans="1:15" x14ac:dyDescent="0.2">
      <c r="B2" s="3" t="s">
        <v>8</v>
      </c>
      <c r="C2" s="3" t="s">
        <v>9</v>
      </c>
      <c r="D2" s="3" t="s">
        <v>10</v>
      </c>
      <c r="E2" s="3" t="s">
        <v>11</v>
      </c>
      <c r="I2" s="3" t="s">
        <v>0</v>
      </c>
      <c r="J2" s="3" t="s">
        <v>1</v>
      </c>
      <c r="M2" s="3" t="s">
        <v>17</v>
      </c>
      <c r="N2" s="3" t="s">
        <v>0</v>
      </c>
      <c r="O2" s="3" t="s">
        <v>1</v>
      </c>
    </row>
    <row r="3" spans="1:15" x14ac:dyDescent="0.2">
      <c r="B3" s="1">
        <v>21.428599999999999</v>
      </c>
      <c r="C3" s="1">
        <v>54.761899999999997</v>
      </c>
      <c r="D3" s="1">
        <v>7.1428570000000002</v>
      </c>
      <c r="E3" s="1">
        <v>16.66667</v>
      </c>
      <c r="I3" s="1">
        <v>29.277239999999999</v>
      </c>
      <c r="J3" s="1">
        <v>3.357577</v>
      </c>
      <c r="M3" s="4">
        <v>10</v>
      </c>
      <c r="N3" s="1">
        <v>18.181818181818201</v>
      </c>
      <c r="O3" s="1">
        <v>63.716814159291999</v>
      </c>
    </row>
    <row r="4" spans="1:15" x14ac:dyDescent="0.2">
      <c r="B4" s="1">
        <v>48.351599999999998</v>
      </c>
      <c r="C4" s="1">
        <v>38.461539999999999</v>
      </c>
      <c r="D4" s="1">
        <v>13.186809999999999</v>
      </c>
      <c r="E4" s="1">
        <v>0</v>
      </c>
      <c r="I4" s="1">
        <v>13.211690000000001</v>
      </c>
      <c r="J4" s="1">
        <v>6.1568420000000001</v>
      </c>
      <c r="M4" s="4">
        <v>20</v>
      </c>
      <c r="N4" s="1">
        <v>42.292490118577099</v>
      </c>
      <c r="O4" s="1">
        <v>21.681415929203499</v>
      </c>
    </row>
    <row r="5" spans="1:15" x14ac:dyDescent="0.2">
      <c r="B5" s="1">
        <v>46.296300000000002</v>
      </c>
      <c r="C5" s="1">
        <v>27.77778</v>
      </c>
      <c r="D5" s="1">
        <v>25.925930000000001</v>
      </c>
      <c r="E5" s="1">
        <v>0</v>
      </c>
      <c r="I5" s="1">
        <v>15.4061</v>
      </c>
      <c r="J5" s="1">
        <v>18.49776</v>
      </c>
      <c r="M5" s="4">
        <v>30</v>
      </c>
      <c r="N5" s="1">
        <v>20.1581027667984</v>
      </c>
      <c r="O5" s="1">
        <v>11.061946902654901</v>
      </c>
    </row>
    <row r="6" spans="1:15" x14ac:dyDescent="0.2">
      <c r="B6" s="1">
        <v>32</v>
      </c>
      <c r="C6" s="1">
        <v>52</v>
      </c>
      <c r="D6" s="1">
        <v>16</v>
      </c>
      <c r="E6" s="1">
        <v>0</v>
      </c>
      <c r="I6" s="1">
        <v>17.253029999999999</v>
      </c>
      <c r="J6" s="1">
        <v>21.662500000000001</v>
      </c>
      <c r="M6" s="4">
        <v>40</v>
      </c>
      <c r="N6" s="1">
        <v>11.4624505928854</v>
      </c>
      <c r="O6" s="1">
        <v>2.65486725663717</v>
      </c>
    </row>
    <row r="7" spans="1:15" x14ac:dyDescent="0.2">
      <c r="B7" s="1">
        <v>67.2727</v>
      </c>
      <c r="C7" s="1">
        <v>21.818180000000002</v>
      </c>
      <c r="D7" s="1">
        <v>0</v>
      </c>
      <c r="E7" s="1">
        <v>10.909090000000001</v>
      </c>
      <c r="I7" s="1">
        <v>44.74935</v>
      </c>
      <c r="J7" s="1">
        <v>8.4630039999999997</v>
      </c>
      <c r="M7" s="4">
        <v>50</v>
      </c>
      <c r="N7" s="1">
        <v>4.7430830039525702</v>
      </c>
      <c r="O7" s="1">
        <v>0.44247787610619499</v>
      </c>
    </row>
    <row r="8" spans="1:15" x14ac:dyDescent="0.2">
      <c r="B8" s="1">
        <v>60</v>
      </c>
      <c r="C8" s="1">
        <v>25.454550000000001</v>
      </c>
      <c r="D8" s="1">
        <v>0</v>
      </c>
      <c r="E8" s="1">
        <v>14.545450000000001</v>
      </c>
      <c r="I8" s="1">
        <v>19.5014</v>
      </c>
      <c r="J8" s="1">
        <v>8.6860140000000001</v>
      </c>
      <c r="M8" s="4">
        <v>60</v>
      </c>
      <c r="N8" s="1">
        <v>3.1620553359683798</v>
      </c>
      <c r="O8" s="1">
        <v>0.44247787610619499</v>
      </c>
    </row>
    <row r="9" spans="1:15" x14ac:dyDescent="0.2">
      <c r="B9" s="1">
        <v>77.2727</v>
      </c>
      <c r="C9" s="1">
        <v>9.0909089999999999</v>
      </c>
      <c r="D9" s="1">
        <v>0</v>
      </c>
      <c r="E9" s="1">
        <v>13.63636</v>
      </c>
      <c r="I9" s="1">
        <v>35.831130000000002</v>
      </c>
      <c r="J9" s="1">
        <v>5.959911</v>
      </c>
    </row>
    <row r="10" spans="1:15" x14ac:dyDescent="0.2">
      <c r="B10" s="1">
        <v>17.4419</v>
      </c>
      <c r="C10" s="1">
        <v>56.976739999999999</v>
      </c>
      <c r="D10" s="1">
        <v>13.95349</v>
      </c>
      <c r="E10" s="1">
        <v>11.62791</v>
      </c>
      <c r="I10" s="1">
        <v>45.964849999999998</v>
      </c>
      <c r="J10" s="1">
        <v>8.8241329999999998</v>
      </c>
    </row>
    <row r="11" spans="1:15" x14ac:dyDescent="0.2">
      <c r="I11" s="1">
        <v>40.119880000000002</v>
      </c>
      <c r="J11" s="1">
        <v>11.4613</v>
      </c>
    </row>
    <row r="12" spans="1:15" x14ac:dyDescent="0.2">
      <c r="A12" s="11" t="s">
        <v>2</v>
      </c>
      <c r="B12" s="12">
        <f>AVERAGE(B3:B10)</f>
        <v>46.257974999999995</v>
      </c>
      <c r="C12" s="12">
        <f t="shared" ref="C12:E12" si="0">AVERAGE(C3:C10)</f>
        <v>35.792699875000004</v>
      </c>
      <c r="D12" s="12">
        <f t="shared" si="0"/>
        <v>9.5261358749999996</v>
      </c>
      <c r="E12" s="12">
        <f t="shared" si="0"/>
        <v>8.4231850000000001</v>
      </c>
      <c r="G12" s="13"/>
      <c r="I12" s="1">
        <v>20.454820000000002</v>
      </c>
      <c r="J12" s="1">
        <v>7.2868570000000004</v>
      </c>
    </row>
    <row r="13" spans="1:15" x14ac:dyDescent="0.2">
      <c r="A13" s="11" t="s">
        <v>3</v>
      </c>
      <c r="B13" s="12">
        <f>STDEV(B3:B10)/SQRT(B14)</f>
        <v>7.614499457795497</v>
      </c>
      <c r="C13" s="12">
        <f t="shared" ref="C13:E13" si="1">STDEV(C3:C10)/SQRT(C14)</f>
        <v>6.2074012843312687</v>
      </c>
      <c r="D13" s="12">
        <f t="shared" si="1"/>
        <v>3.3321699707222447</v>
      </c>
      <c r="E13" s="12">
        <f t="shared" si="1"/>
        <v>2.5421956549246669</v>
      </c>
      <c r="G13" s="13"/>
      <c r="I13" s="1">
        <v>19.074570000000001</v>
      </c>
      <c r="J13" s="1">
        <v>6.050535</v>
      </c>
    </row>
    <row r="14" spans="1:15" x14ac:dyDescent="0.2">
      <c r="A14" s="11" t="s">
        <v>4</v>
      </c>
      <c r="B14" s="11">
        <f>COUNT(B3:B10)</f>
        <v>8</v>
      </c>
      <c r="C14" s="11">
        <f t="shared" ref="C14:E14" si="2">COUNT(C3:C10)</f>
        <v>8</v>
      </c>
      <c r="D14" s="11">
        <f t="shared" si="2"/>
        <v>8</v>
      </c>
      <c r="E14" s="11">
        <f t="shared" si="2"/>
        <v>8</v>
      </c>
      <c r="G14" s="13"/>
      <c r="I14" s="1">
        <v>17.678850000000001</v>
      </c>
      <c r="J14" s="1">
        <v>7.3031160000000002</v>
      </c>
    </row>
    <row r="15" spans="1:15" x14ac:dyDescent="0.2">
      <c r="I15" s="1">
        <v>33.400860000000002</v>
      </c>
      <c r="J15" s="1">
        <v>17.74455</v>
      </c>
    </row>
    <row r="16" spans="1:15" x14ac:dyDescent="0.2">
      <c r="I16" s="1">
        <v>17.27289</v>
      </c>
      <c r="J16" s="1">
        <v>7.5995929999999996</v>
      </c>
    </row>
    <row r="17" spans="9:10" x14ac:dyDescent="0.2">
      <c r="I17" s="1">
        <v>20.33794</v>
      </c>
      <c r="J17" s="1">
        <v>18.488939999999999</v>
      </c>
    </row>
    <row r="18" spans="9:10" x14ac:dyDescent="0.2">
      <c r="I18" s="1">
        <v>19.94003</v>
      </c>
      <c r="J18" s="1">
        <v>8.8093310000000002</v>
      </c>
    </row>
    <row r="19" spans="9:10" x14ac:dyDescent="0.2">
      <c r="I19" s="1">
        <v>31.737780000000001</v>
      </c>
      <c r="J19" s="1">
        <v>4.5141939999999998</v>
      </c>
    </row>
    <row r="20" spans="9:10" x14ac:dyDescent="0.2">
      <c r="I20" s="1">
        <v>25.74869</v>
      </c>
      <c r="J20" s="1">
        <v>9.7783069999999999</v>
      </c>
    </row>
    <row r="21" spans="9:10" x14ac:dyDescent="0.2">
      <c r="I21" s="1">
        <v>8.3774840000000008</v>
      </c>
      <c r="J21" s="1">
        <v>6.3501139999999996</v>
      </c>
    </row>
    <row r="22" spans="9:10" x14ac:dyDescent="0.2">
      <c r="I22" s="1">
        <v>11.059060000000001</v>
      </c>
      <c r="J22" s="1">
        <v>5.5450749999999998</v>
      </c>
    </row>
    <row r="23" spans="9:10" x14ac:dyDescent="0.2">
      <c r="I23" s="1">
        <v>13.754099999999999</v>
      </c>
      <c r="J23" s="1">
        <v>3.9918010000000002</v>
      </c>
    </row>
    <row r="24" spans="9:10" x14ac:dyDescent="0.2">
      <c r="I24" s="1">
        <v>12.39405</v>
      </c>
      <c r="J24" s="1">
        <v>5.3899160000000004</v>
      </c>
    </row>
    <row r="25" spans="9:10" x14ac:dyDescent="0.2">
      <c r="I25" s="1">
        <v>21.040890000000001</v>
      </c>
      <c r="J25" s="1">
        <v>17.107289999999999</v>
      </c>
    </row>
    <row r="26" spans="9:10" x14ac:dyDescent="0.2">
      <c r="I26" s="1">
        <v>19.43037</v>
      </c>
      <c r="J26" s="1">
        <v>14.77617</v>
      </c>
    </row>
    <row r="27" spans="9:10" x14ac:dyDescent="0.2">
      <c r="I27" s="1">
        <v>15.31738</v>
      </c>
      <c r="J27" s="1">
        <v>9.7575459999999996</v>
      </c>
    </row>
    <row r="28" spans="9:10" x14ac:dyDescent="0.2">
      <c r="I28" s="1">
        <v>15.11529</v>
      </c>
      <c r="J28" s="1">
        <v>6.9969039999999998</v>
      </c>
    </row>
    <row r="29" spans="9:10" x14ac:dyDescent="0.2">
      <c r="I29" s="1">
        <v>23.886700000000001</v>
      </c>
      <c r="J29" s="1">
        <v>19.49635</v>
      </c>
    </row>
    <row r="30" spans="9:10" x14ac:dyDescent="0.2">
      <c r="I30" s="1">
        <v>16.590499999999999</v>
      </c>
      <c r="J30" s="1">
        <v>15.405419999999999</v>
      </c>
    </row>
    <row r="31" spans="9:10" x14ac:dyDescent="0.2">
      <c r="I31" s="1">
        <v>20.52702</v>
      </c>
      <c r="J31" s="1">
        <v>12.60122</v>
      </c>
    </row>
    <row r="32" spans="9:10" x14ac:dyDescent="0.2">
      <c r="I32" s="1">
        <v>44.628700000000002</v>
      </c>
      <c r="J32" s="1">
        <v>6.337154</v>
      </c>
    </row>
    <row r="33" spans="9:10" x14ac:dyDescent="0.2">
      <c r="I33" s="1">
        <v>26.35613</v>
      </c>
      <c r="J33" s="1">
        <v>12.46841</v>
      </c>
    </row>
    <row r="34" spans="9:10" x14ac:dyDescent="0.2">
      <c r="I34" s="1">
        <v>19.205310000000001</v>
      </c>
      <c r="J34" s="1">
        <v>9.3054609999999993</v>
      </c>
    </row>
    <row r="35" spans="9:10" x14ac:dyDescent="0.2">
      <c r="I35" s="1">
        <v>30.998080000000002</v>
      </c>
      <c r="J35" s="1">
        <v>18.807459999999999</v>
      </c>
    </row>
    <row r="36" spans="9:10" x14ac:dyDescent="0.2">
      <c r="I36" s="1">
        <v>32.577579999999998</v>
      </c>
      <c r="J36" s="1">
        <v>10.41395</v>
      </c>
    </row>
    <row r="37" spans="9:10" x14ac:dyDescent="0.2">
      <c r="I37" s="1">
        <v>11.9931</v>
      </c>
      <c r="J37" s="1">
        <v>11.140330000000001</v>
      </c>
    </row>
    <row r="38" spans="9:10" x14ac:dyDescent="0.2">
      <c r="I38" s="1">
        <v>35.683509999999998</v>
      </c>
      <c r="J38" s="1">
        <v>13.08658</v>
      </c>
    </row>
    <row r="39" spans="9:10" x14ac:dyDescent="0.2">
      <c r="I39" s="1">
        <v>34.668050000000001</v>
      </c>
      <c r="J39" s="1">
        <v>13.2629</v>
      </c>
    </row>
    <row r="40" spans="9:10" x14ac:dyDescent="0.2">
      <c r="I40" s="1">
        <v>63.831110000000002</v>
      </c>
      <c r="J40" s="1">
        <v>9.0840350000000001</v>
      </c>
    </row>
    <row r="41" spans="9:10" x14ac:dyDescent="0.2">
      <c r="I41" s="1">
        <v>22.762460000000001</v>
      </c>
      <c r="J41" s="1">
        <v>12.15817</v>
      </c>
    </row>
    <row r="42" spans="9:10" x14ac:dyDescent="0.2">
      <c r="I42" s="1">
        <v>27.09018</v>
      </c>
      <c r="J42" s="1">
        <v>8.9498669999999994</v>
      </c>
    </row>
    <row r="43" spans="9:10" x14ac:dyDescent="0.2">
      <c r="I43" s="1">
        <v>17.978860000000001</v>
      </c>
      <c r="J43" s="1">
        <v>6.2654899999999998</v>
      </c>
    </row>
    <row r="44" spans="9:10" x14ac:dyDescent="0.2">
      <c r="I44" s="1">
        <v>19.792459999999998</v>
      </c>
      <c r="J44" s="1">
        <v>10.633599999999999</v>
      </c>
    </row>
    <row r="45" spans="9:10" x14ac:dyDescent="0.2">
      <c r="I45" s="1">
        <v>18.39396</v>
      </c>
      <c r="J45" s="1">
        <v>8.0528279999999999</v>
      </c>
    </row>
    <row r="46" spans="9:10" x14ac:dyDescent="0.2">
      <c r="I46" s="1">
        <v>11.56902</v>
      </c>
      <c r="J46" s="1">
        <v>9.6938089999999999</v>
      </c>
    </row>
    <row r="47" spans="9:10" x14ac:dyDescent="0.2">
      <c r="I47" s="1">
        <v>78.394660000000002</v>
      </c>
      <c r="J47" s="1">
        <v>10.629490000000001</v>
      </c>
    </row>
    <row r="48" spans="9:10" x14ac:dyDescent="0.2">
      <c r="I48" s="1">
        <v>34.510240000000003</v>
      </c>
      <c r="J48" s="1">
        <v>6.7684319999999998</v>
      </c>
    </row>
    <row r="49" spans="9:10" x14ac:dyDescent="0.2">
      <c r="I49" s="1">
        <v>40.080399999999997</v>
      </c>
      <c r="J49" s="1">
        <v>11.82334</v>
      </c>
    </row>
    <row r="50" spans="9:10" x14ac:dyDescent="0.2">
      <c r="I50" s="1">
        <v>33.230359999999997</v>
      </c>
      <c r="J50" s="1">
        <v>19.950620000000001</v>
      </c>
    </row>
    <row r="51" spans="9:10" x14ac:dyDescent="0.2">
      <c r="I51" s="1">
        <v>63.350439999999999</v>
      </c>
      <c r="J51" s="1">
        <v>15.01737</v>
      </c>
    </row>
    <row r="52" spans="9:10" x14ac:dyDescent="0.2">
      <c r="I52" s="1">
        <v>26.64489</v>
      </c>
      <c r="J52" s="1">
        <v>9.9649400000000004</v>
      </c>
    </row>
    <row r="53" spans="9:10" x14ac:dyDescent="0.2">
      <c r="I53" s="1">
        <v>23.50271</v>
      </c>
      <c r="J53" s="1">
        <v>11.30869</v>
      </c>
    </row>
    <row r="54" spans="9:10" x14ac:dyDescent="0.2">
      <c r="I54" s="1">
        <v>8.8333449999999996</v>
      </c>
      <c r="J54" s="1">
        <v>12.011799999999999</v>
      </c>
    </row>
    <row r="55" spans="9:10" x14ac:dyDescent="0.2">
      <c r="I55" s="1">
        <v>60.660350000000001</v>
      </c>
      <c r="J55" s="1">
        <v>4.7553340000000004</v>
      </c>
    </row>
    <row r="56" spans="9:10" x14ac:dyDescent="0.2">
      <c r="I56" s="1">
        <v>31.75508</v>
      </c>
      <c r="J56" s="1">
        <v>10.36294</v>
      </c>
    </row>
    <row r="57" spans="9:10" x14ac:dyDescent="0.2">
      <c r="I57" s="1">
        <v>27.621639999999999</v>
      </c>
      <c r="J57" s="1">
        <v>18.506489999999999</v>
      </c>
    </row>
    <row r="58" spans="9:10" x14ac:dyDescent="0.2">
      <c r="I58" s="1">
        <v>30.476240000000001</v>
      </c>
      <c r="J58" s="1">
        <v>10.137589999999999</v>
      </c>
    </row>
    <row r="59" spans="9:10" x14ac:dyDescent="0.2">
      <c r="I59" s="1">
        <v>32.256529999999998</v>
      </c>
      <c r="J59" s="1">
        <v>6.211957</v>
      </c>
    </row>
    <row r="60" spans="9:10" x14ac:dyDescent="0.2">
      <c r="I60" s="1">
        <v>23.353100000000001</v>
      </c>
      <c r="J60" s="1">
        <v>15.473190000000001</v>
      </c>
    </row>
    <row r="61" spans="9:10" x14ac:dyDescent="0.2">
      <c r="I61" s="1">
        <v>16.918299999999999</v>
      </c>
      <c r="J61" s="1">
        <v>10.691940000000001</v>
      </c>
    </row>
    <row r="62" spans="9:10" x14ac:dyDescent="0.2">
      <c r="I62" s="1">
        <v>17.862570000000002</v>
      </c>
      <c r="J62" s="1">
        <v>6.7630059999999999</v>
      </c>
    </row>
    <row r="63" spans="9:10" x14ac:dyDescent="0.2">
      <c r="I63" s="1">
        <v>35.765300000000003</v>
      </c>
      <c r="J63" s="1">
        <v>5.4368030000000003</v>
      </c>
    </row>
    <row r="64" spans="9:10" x14ac:dyDescent="0.2">
      <c r="I64" s="1">
        <v>32.153469999999999</v>
      </c>
      <c r="J64" s="1">
        <v>13.344799999999999</v>
      </c>
    </row>
    <row r="65" spans="9:10" x14ac:dyDescent="0.2">
      <c r="I65" s="1">
        <v>23.35905</v>
      </c>
      <c r="J65" s="1">
        <v>12.815250000000001</v>
      </c>
    </row>
    <row r="66" spans="9:10" x14ac:dyDescent="0.2">
      <c r="I66" s="1">
        <v>45.501950000000001</v>
      </c>
      <c r="J66" s="1">
        <v>15.199780000000001</v>
      </c>
    </row>
    <row r="67" spans="9:10" x14ac:dyDescent="0.2">
      <c r="I67" s="1">
        <v>36.58793</v>
      </c>
      <c r="J67" s="1">
        <v>19.91339</v>
      </c>
    </row>
    <row r="68" spans="9:10" x14ac:dyDescent="0.2">
      <c r="I68" s="1">
        <v>50.901629999999997</v>
      </c>
      <c r="J68" s="1">
        <v>17.694019999999998</v>
      </c>
    </row>
    <row r="69" spans="9:10" x14ac:dyDescent="0.2">
      <c r="I69" s="1">
        <v>23.874549999999999</v>
      </c>
      <c r="J69" s="1">
        <v>19.015329999999999</v>
      </c>
    </row>
    <row r="70" spans="9:10" x14ac:dyDescent="0.2">
      <c r="I70" s="1">
        <v>29.336500000000001</v>
      </c>
      <c r="J70" s="1">
        <v>7.1597479999999996</v>
      </c>
    </row>
    <row r="71" spans="9:10" x14ac:dyDescent="0.2">
      <c r="I71" s="1">
        <v>44.162730000000003</v>
      </c>
      <c r="J71" s="1">
        <v>5.3445830000000001</v>
      </c>
    </row>
    <row r="72" spans="9:10" x14ac:dyDescent="0.2">
      <c r="I72" s="1">
        <v>15.499320000000001</v>
      </c>
      <c r="J72" s="1">
        <v>8.6718499999999992</v>
      </c>
    </row>
    <row r="73" spans="9:10" x14ac:dyDescent="0.2">
      <c r="I73" s="1">
        <v>19.125910000000001</v>
      </c>
      <c r="J73" s="1">
        <v>14.278700000000001</v>
      </c>
    </row>
    <row r="74" spans="9:10" x14ac:dyDescent="0.2">
      <c r="I74" s="1">
        <v>9.6953309999999995</v>
      </c>
      <c r="J74" s="1">
        <v>8.4364129999999999</v>
      </c>
    </row>
    <row r="75" spans="9:10" x14ac:dyDescent="0.2">
      <c r="I75" s="1">
        <v>11.876289999999999</v>
      </c>
      <c r="J75" s="1">
        <v>14.930770000000001</v>
      </c>
    </row>
    <row r="76" spans="9:10" x14ac:dyDescent="0.2">
      <c r="I76" s="1">
        <v>38.197490000000002</v>
      </c>
      <c r="J76" s="1">
        <v>10.855270000000001</v>
      </c>
    </row>
    <row r="77" spans="9:10" x14ac:dyDescent="0.2">
      <c r="I77" s="1">
        <v>53.19341</v>
      </c>
      <c r="J77" s="1">
        <v>11.201129999999999</v>
      </c>
    </row>
    <row r="78" spans="9:10" x14ac:dyDescent="0.2">
      <c r="I78" s="1">
        <v>27.108989999999999</v>
      </c>
      <c r="J78" s="1">
        <v>11.343310000000001</v>
      </c>
    </row>
    <row r="79" spans="9:10" x14ac:dyDescent="0.2">
      <c r="I79" s="1">
        <v>14.05124</v>
      </c>
      <c r="J79" s="1">
        <v>10.428890000000001</v>
      </c>
    </row>
    <row r="80" spans="9:10" x14ac:dyDescent="0.2">
      <c r="I80" s="1">
        <v>14.620979999999999</v>
      </c>
      <c r="J80" s="1">
        <v>5.3701179999999997</v>
      </c>
    </row>
    <row r="81" spans="9:10" x14ac:dyDescent="0.2">
      <c r="I81" s="1">
        <v>19.3398</v>
      </c>
      <c r="J81" s="1">
        <v>11.532080000000001</v>
      </c>
    </row>
    <row r="82" spans="9:10" x14ac:dyDescent="0.2">
      <c r="I82" s="1">
        <v>11.936400000000001</v>
      </c>
      <c r="J82" s="1">
        <v>6.3599449999999997</v>
      </c>
    </row>
    <row r="83" spans="9:10" x14ac:dyDescent="0.2">
      <c r="I83" s="1">
        <v>16.966460000000001</v>
      </c>
      <c r="J83" s="1">
        <v>4.0917539999999999</v>
      </c>
    </row>
    <row r="84" spans="9:10" x14ac:dyDescent="0.2">
      <c r="I84" s="1">
        <v>17.168399999999998</v>
      </c>
      <c r="J84" s="1">
        <v>10.28473</v>
      </c>
    </row>
    <row r="85" spans="9:10" x14ac:dyDescent="0.2">
      <c r="I85" s="1">
        <v>20.75055</v>
      </c>
      <c r="J85" s="1">
        <v>7.7048399999999999</v>
      </c>
    </row>
    <row r="86" spans="9:10" x14ac:dyDescent="0.2">
      <c r="I86" s="1">
        <v>23.68018</v>
      </c>
      <c r="J86" s="1">
        <v>5.6512330000000004</v>
      </c>
    </row>
    <row r="87" spans="9:10" x14ac:dyDescent="0.2">
      <c r="I87" s="1">
        <v>26.553439999999998</v>
      </c>
      <c r="J87" s="1">
        <v>9.0476700000000001</v>
      </c>
    </row>
    <row r="88" spans="9:10" x14ac:dyDescent="0.2">
      <c r="I88" s="1">
        <v>11.60871</v>
      </c>
      <c r="J88" s="1">
        <v>12.337120000000001</v>
      </c>
    </row>
    <row r="89" spans="9:10" x14ac:dyDescent="0.2">
      <c r="I89" s="1">
        <v>20.00977</v>
      </c>
      <c r="J89" s="1">
        <v>13.22179</v>
      </c>
    </row>
    <row r="90" spans="9:10" x14ac:dyDescent="0.2">
      <c r="I90" s="1">
        <v>19.80987</v>
      </c>
      <c r="J90" s="1">
        <v>7.0796159999999997</v>
      </c>
    </row>
    <row r="91" spans="9:10" x14ac:dyDescent="0.2">
      <c r="I91" s="1">
        <v>17.454429999999999</v>
      </c>
      <c r="J91" s="1">
        <v>20.96604</v>
      </c>
    </row>
    <row r="92" spans="9:10" x14ac:dyDescent="0.2">
      <c r="I92" s="1">
        <v>18.11176</v>
      </c>
      <c r="J92" s="1">
        <v>12.348850000000001</v>
      </c>
    </row>
    <row r="93" spans="9:10" x14ac:dyDescent="0.2">
      <c r="I93" s="1">
        <v>32.380800000000001</v>
      </c>
      <c r="J93" s="1">
        <v>9.7923310000000008</v>
      </c>
    </row>
    <row r="94" spans="9:10" x14ac:dyDescent="0.2">
      <c r="I94" s="1">
        <v>24.847349999999999</v>
      </c>
      <c r="J94" s="1">
        <v>10.15155</v>
      </c>
    </row>
    <row r="95" spans="9:10" x14ac:dyDescent="0.2">
      <c r="I95" s="1">
        <v>13.190160000000001</v>
      </c>
      <c r="J95" s="1">
        <v>20.691990000000001</v>
      </c>
    </row>
    <row r="96" spans="9:10" x14ac:dyDescent="0.2">
      <c r="I96" s="1">
        <v>24.687169999999998</v>
      </c>
      <c r="J96" s="1">
        <v>10.748670000000001</v>
      </c>
    </row>
    <row r="97" spans="9:10" x14ac:dyDescent="0.2">
      <c r="I97" s="1">
        <v>47.268999999999998</v>
      </c>
      <c r="J97" s="1">
        <v>9.0677029999999998</v>
      </c>
    </row>
    <row r="98" spans="9:10" x14ac:dyDescent="0.2">
      <c r="I98" s="1">
        <v>38.662480000000002</v>
      </c>
      <c r="J98" s="1">
        <v>6.6371510000000002</v>
      </c>
    </row>
    <row r="99" spans="9:10" x14ac:dyDescent="0.2">
      <c r="I99" s="1">
        <v>40.78857</v>
      </c>
      <c r="J99" s="1">
        <v>5.5574690000000002</v>
      </c>
    </row>
    <row r="100" spans="9:10" x14ac:dyDescent="0.2">
      <c r="I100" s="1">
        <v>20.268380000000001</v>
      </c>
      <c r="J100" s="1">
        <v>14.041880000000001</v>
      </c>
    </row>
    <row r="101" spans="9:10" x14ac:dyDescent="0.2">
      <c r="I101" s="1">
        <v>14.48127</v>
      </c>
      <c r="J101" s="1">
        <v>20.923749999999998</v>
      </c>
    </row>
    <row r="102" spans="9:10" x14ac:dyDescent="0.2">
      <c r="I102" s="1">
        <v>17.357620000000001</v>
      </c>
      <c r="J102" s="1">
        <v>8.7620839999999998</v>
      </c>
    </row>
    <row r="103" spans="9:10" x14ac:dyDescent="0.2">
      <c r="I103" s="1">
        <v>18.980609999999999</v>
      </c>
      <c r="J103" s="1">
        <v>9.3016400000000008</v>
      </c>
    </row>
    <row r="104" spans="9:10" x14ac:dyDescent="0.2">
      <c r="I104" s="1">
        <v>14.75689</v>
      </c>
      <c r="J104" s="1">
        <v>17.770250000000001</v>
      </c>
    </row>
    <row r="105" spans="9:10" x14ac:dyDescent="0.2">
      <c r="I105" s="1">
        <v>16.28565</v>
      </c>
      <c r="J105" s="1">
        <v>9.4356650000000002</v>
      </c>
    </row>
    <row r="106" spans="9:10" x14ac:dyDescent="0.2">
      <c r="I106" s="1">
        <v>54.339550000000003</v>
      </c>
      <c r="J106" s="1">
        <v>6.1257640000000002</v>
      </c>
    </row>
    <row r="107" spans="9:10" x14ac:dyDescent="0.2">
      <c r="I107" s="1">
        <v>9.0151470000000007</v>
      </c>
      <c r="J107" s="1">
        <v>6.8394320000000004</v>
      </c>
    </row>
    <row r="108" spans="9:10" x14ac:dyDescent="0.2">
      <c r="I108" s="1">
        <v>16.066520000000001</v>
      </c>
      <c r="J108" s="1">
        <v>14.32047</v>
      </c>
    </row>
    <row r="109" spans="9:10" x14ac:dyDescent="0.2">
      <c r="I109" s="1">
        <v>15.22317</v>
      </c>
      <c r="J109" s="1">
        <v>17.332640000000001</v>
      </c>
    </row>
    <row r="110" spans="9:10" x14ac:dyDescent="0.2">
      <c r="I110" s="1">
        <v>8.7999179999999999</v>
      </c>
      <c r="J110" s="1">
        <v>8.5490159999999999</v>
      </c>
    </row>
    <row r="111" spans="9:10" x14ac:dyDescent="0.2">
      <c r="I111" s="1">
        <v>35.450360000000003</v>
      </c>
      <c r="J111" s="1">
        <v>10.0054</v>
      </c>
    </row>
    <row r="112" spans="9:10" x14ac:dyDescent="0.2">
      <c r="I112" s="1">
        <v>14.366479999999999</v>
      </c>
      <c r="J112" s="1">
        <v>6.0518590000000003</v>
      </c>
    </row>
    <row r="113" spans="9:10" x14ac:dyDescent="0.2">
      <c r="I113" s="1">
        <v>16.137630000000001</v>
      </c>
      <c r="J113" s="1">
        <v>15.64302</v>
      </c>
    </row>
    <row r="114" spans="9:10" x14ac:dyDescent="0.2">
      <c r="I114" s="1">
        <v>17.16459</v>
      </c>
      <c r="J114" s="1">
        <v>6.0148020000000004</v>
      </c>
    </row>
    <row r="115" spans="9:10" x14ac:dyDescent="0.2">
      <c r="I115" s="1">
        <v>16.102370000000001</v>
      </c>
      <c r="J115" s="1">
        <v>10.01304</v>
      </c>
    </row>
    <row r="116" spans="9:10" x14ac:dyDescent="0.2">
      <c r="I116" s="1">
        <v>45.729390000000002</v>
      </c>
      <c r="J116" s="1">
        <v>10.72925</v>
      </c>
    </row>
    <row r="117" spans="9:10" x14ac:dyDescent="0.2">
      <c r="I117" s="1">
        <v>15.139609999999999</v>
      </c>
      <c r="J117" s="1">
        <v>8.5667709999999992</v>
      </c>
    </row>
    <row r="118" spans="9:10" x14ac:dyDescent="0.2">
      <c r="I118" s="1">
        <v>18.163989999999998</v>
      </c>
      <c r="J118" s="1">
        <v>15.30871</v>
      </c>
    </row>
    <row r="119" spans="9:10" x14ac:dyDescent="0.2">
      <c r="I119" s="1">
        <v>19.085850000000001</v>
      </c>
      <c r="J119" s="1">
        <v>8.5523860000000003</v>
      </c>
    </row>
    <row r="120" spans="9:10" x14ac:dyDescent="0.2">
      <c r="I120" s="1">
        <v>22.903410000000001</v>
      </c>
      <c r="J120" s="1">
        <v>15.42727</v>
      </c>
    </row>
    <row r="121" spans="9:10" x14ac:dyDescent="0.2">
      <c r="I121" s="1">
        <v>19.655460000000001</v>
      </c>
      <c r="J121" s="1">
        <v>4.6970549999999998</v>
      </c>
    </row>
    <row r="122" spans="9:10" x14ac:dyDescent="0.2">
      <c r="I122" s="1">
        <v>10.32549</v>
      </c>
      <c r="J122" s="1">
        <v>9.8868919999999996</v>
      </c>
    </row>
    <row r="123" spans="9:10" x14ac:dyDescent="0.2">
      <c r="I123" s="1">
        <v>9.7586019999999998</v>
      </c>
      <c r="J123" s="1">
        <v>5.7953530000000004</v>
      </c>
    </row>
    <row r="124" spans="9:10" x14ac:dyDescent="0.2">
      <c r="I124" s="1">
        <v>15.47354</v>
      </c>
      <c r="J124" s="1">
        <v>5.6591849999999999</v>
      </c>
    </row>
    <row r="125" spans="9:10" x14ac:dyDescent="0.2">
      <c r="I125" s="1">
        <v>22.4588</v>
      </c>
      <c r="J125" s="1">
        <v>10.605560000000001</v>
      </c>
    </row>
    <row r="126" spans="9:10" x14ac:dyDescent="0.2">
      <c r="I126" s="1">
        <v>12.53168</v>
      </c>
      <c r="J126" s="1">
        <v>9.2301719999999996</v>
      </c>
    </row>
    <row r="127" spans="9:10" x14ac:dyDescent="0.2">
      <c r="I127" s="1">
        <v>19.850580000000001</v>
      </c>
      <c r="J127" s="1">
        <v>8.4215250000000008</v>
      </c>
    </row>
    <row r="128" spans="9:10" x14ac:dyDescent="0.2">
      <c r="I128" s="1">
        <v>13.902279999999999</v>
      </c>
      <c r="J128" s="1">
        <v>12.84937</v>
      </c>
    </row>
    <row r="129" spans="9:10" x14ac:dyDescent="0.2">
      <c r="I129" s="1">
        <v>11.808199999999999</v>
      </c>
      <c r="J129" s="1">
        <v>5.3901760000000003</v>
      </c>
    </row>
    <row r="130" spans="9:10" x14ac:dyDescent="0.2">
      <c r="I130" s="1">
        <v>20.150269999999999</v>
      </c>
      <c r="J130" s="1">
        <v>10.43046</v>
      </c>
    </row>
    <row r="131" spans="9:10" x14ac:dyDescent="0.2">
      <c r="I131" s="1">
        <v>13.72217</v>
      </c>
      <c r="J131" s="1">
        <v>6.2652260000000002</v>
      </c>
    </row>
    <row r="132" spans="9:10" x14ac:dyDescent="0.2">
      <c r="I132" s="1">
        <v>26.93806</v>
      </c>
      <c r="J132" s="1">
        <v>8.7161200000000001</v>
      </c>
    </row>
    <row r="133" spans="9:10" x14ac:dyDescent="0.2">
      <c r="I133" s="1">
        <v>9.1668500000000002</v>
      </c>
      <c r="J133" s="1">
        <v>8.6383589999999995</v>
      </c>
    </row>
    <row r="134" spans="9:10" x14ac:dyDescent="0.2">
      <c r="I134" s="1">
        <v>8.2398360000000004</v>
      </c>
      <c r="J134" s="1">
        <v>6.5225730000000004</v>
      </c>
    </row>
    <row r="135" spans="9:10" x14ac:dyDescent="0.2">
      <c r="I135" s="1">
        <v>23.467770000000002</v>
      </c>
      <c r="J135" s="1">
        <v>16.20121</v>
      </c>
    </row>
    <row r="136" spans="9:10" x14ac:dyDescent="0.2">
      <c r="I136" s="1">
        <v>11.94735</v>
      </c>
      <c r="J136" s="1">
        <v>8.0222099999999994</v>
      </c>
    </row>
    <row r="137" spans="9:10" x14ac:dyDescent="0.2">
      <c r="I137" s="1">
        <v>27.128309999999999</v>
      </c>
      <c r="J137" s="1">
        <v>8.8441279999999995</v>
      </c>
    </row>
    <row r="138" spans="9:10" x14ac:dyDescent="0.2">
      <c r="I138" s="1">
        <v>20.752749999999999</v>
      </c>
      <c r="J138" s="1">
        <v>8.6843629999999994</v>
      </c>
    </row>
    <row r="139" spans="9:10" x14ac:dyDescent="0.2">
      <c r="I139" s="1">
        <v>12.22958</v>
      </c>
      <c r="J139" s="1">
        <v>8.5546579999999999</v>
      </c>
    </row>
    <row r="140" spans="9:10" x14ac:dyDescent="0.2">
      <c r="I140" s="1">
        <v>19.668050000000001</v>
      </c>
      <c r="J140" s="1">
        <v>18.74099</v>
      </c>
    </row>
    <row r="141" spans="9:10" x14ac:dyDescent="0.2">
      <c r="I141" s="1">
        <v>14.624180000000001</v>
      </c>
      <c r="J141" s="1">
        <v>34.534680000000002</v>
      </c>
    </row>
    <row r="142" spans="9:10" x14ac:dyDescent="0.2">
      <c r="I142" s="1">
        <v>22.96726</v>
      </c>
      <c r="J142" s="1">
        <v>30.02834</v>
      </c>
    </row>
    <row r="143" spans="9:10" x14ac:dyDescent="0.2">
      <c r="I143" s="1">
        <v>15.664580000000001</v>
      </c>
      <c r="J143" s="1">
        <v>30.252859999999998</v>
      </c>
    </row>
    <row r="144" spans="9:10" x14ac:dyDescent="0.2">
      <c r="I144" s="1">
        <v>19.09618</v>
      </c>
      <c r="J144" s="1">
        <v>21.89048</v>
      </c>
    </row>
    <row r="145" spans="9:10" x14ac:dyDescent="0.2">
      <c r="I145" s="1">
        <v>9.8075559999999999</v>
      </c>
      <c r="J145" s="1">
        <v>10.82033</v>
      </c>
    </row>
    <row r="146" spans="9:10" x14ac:dyDescent="0.2">
      <c r="I146" s="1">
        <v>10.517480000000001</v>
      </c>
      <c r="J146" s="1">
        <v>12.87551</v>
      </c>
    </row>
    <row r="147" spans="9:10" x14ac:dyDescent="0.2">
      <c r="I147" s="1">
        <v>11.26111</v>
      </c>
      <c r="J147" s="1">
        <v>9.7921069999999997</v>
      </c>
    </row>
    <row r="148" spans="9:10" x14ac:dyDescent="0.2">
      <c r="I148" s="1">
        <v>19.223960000000002</v>
      </c>
      <c r="J148" s="1">
        <v>11.56217</v>
      </c>
    </row>
    <row r="149" spans="9:10" x14ac:dyDescent="0.2">
      <c r="I149" s="1">
        <v>22.964680000000001</v>
      </c>
      <c r="J149" s="1">
        <v>18.159980000000001</v>
      </c>
    </row>
    <row r="150" spans="9:10" x14ac:dyDescent="0.2">
      <c r="I150" s="1">
        <v>15.40521</v>
      </c>
      <c r="J150" s="1">
        <v>14.299160000000001</v>
      </c>
    </row>
    <row r="151" spans="9:10" x14ac:dyDescent="0.2">
      <c r="I151" s="1">
        <v>20.67313</v>
      </c>
      <c r="J151" s="1">
        <v>16.104890000000001</v>
      </c>
    </row>
    <row r="152" spans="9:10" x14ac:dyDescent="0.2">
      <c r="I152" s="1">
        <v>21.069089999999999</v>
      </c>
      <c r="J152" s="1">
        <v>16.98817</v>
      </c>
    </row>
    <row r="153" spans="9:10" x14ac:dyDescent="0.2">
      <c r="I153" s="1">
        <v>16.531459999999999</v>
      </c>
      <c r="J153" s="1">
        <v>12.38992</v>
      </c>
    </row>
    <row r="154" spans="9:10" x14ac:dyDescent="0.2">
      <c r="I154" s="1">
        <v>22.610220000000002</v>
      </c>
      <c r="J154" s="1">
        <v>16.26539</v>
      </c>
    </row>
    <row r="155" spans="9:10" x14ac:dyDescent="0.2">
      <c r="I155" s="1">
        <v>10.225910000000001</v>
      </c>
      <c r="J155" s="1">
        <v>11.39812</v>
      </c>
    </row>
    <row r="156" spans="9:10" x14ac:dyDescent="0.2">
      <c r="I156" s="1">
        <v>19.386150000000001</v>
      </c>
      <c r="J156" s="1">
        <v>6.0475279999999998</v>
      </c>
    </row>
    <row r="157" spans="9:10" x14ac:dyDescent="0.2">
      <c r="I157" s="1">
        <v>22.566680000000002</v>
      </c>
      <c r="J157" s="1">
        <v>26.720929999999999</v>
      </c>
    </row>
    <row r="158" spans="9:10" x14ac:dyDescent="0.2">
      <c r="I158" s="1">
        <v>8.4438589999999998</v>
      </c>
      <c r="J158" s="1">
        <v>14.466419999999999</v>
      </c>
    </row>
    <row r="159" spans="9:10" x14ac:dyDescent="0.2">
      <c r="I159" s="1">
        <v>21.771550000000001</v>
      </c>
      <c r="J159" s="1">
        <v>5.9305830000000004</v>
      </c>
    </row>
    <row r="160" spans="9:10" x14ac:dyDescent="0.2">
      <c r="I160" s="1">
        <v>20.915199999999999</v>
      </c>
      <c r="J160" s="1">
        <v>7.4169609999999997</v>
      </c>
    </row>
    <row r="161" spans="9:10" x14ac:dyDescent="0.2">
      <c r="I161" s="1">
        <v>12.49987</v>
      </c>
      <c r="J161" s="1">
        <v>15.474930000000001</v>
      </c>
    </row>
    <row r="162" spans="9:10" x14ac:dyDescent="0.2">
      <c r="I162" s="1">
        <v>9.2101520000000008</v>
      </c>
      <c r="J162" s="1">
        <v>14.79978</v>
      </c>
    </row>
    <row r="163" spans="9:10" x14ac:dyDescent="0.2">
      <c r="I163" s="1">
        <v>24.74512</v>
      </c>
      <c r="J163" s="1">
        <v>15.999219999999999</v>
      </c>
    </row>
    <row r="164" spans="9:10" x14ac:dyDescent="0.2">
      <c r="I164" s="1">
        <v>22.57207</v>
      </c>
      <c r="J164" s="1">
        <v>13.410450000000001</v>
      </c>
    </row>
    <row r="165" spans="9:10" x14ac:dyDescent="0.2">
      <c r="I165" s="1">
        <v>26.09084</v>
      </c>
      <c r="J165" s="1">
        <v>11.96416</v>
      </c>
    </row>
    <row r="166" spans="9:10" x14ac:dyDescent="0.2">
      <c r="I166" s="1">
        <v>8.2527299999999997</v>
      </c>
      <c r="J166" s="1">
        <v>15.626659999999999</v>
      </c>
    </row>
    <row r="167" spans="9:10" x14ac:dyDescent="0.2">
      <c r="I167" s="1">
        <v>26.276389999999999</v>
      </c>
      <c r="J167" s="1">
        <v>33.792140000000003</v>
      </c>
    </row>
    <row r="168" spans="9:10" x14ac:dyDescent="0.2">
      <c r="I168" s="1">
        <v>22.084589999999999</v>
      </c>
      <c r="J168" s="1">
        <v>26.851949999999999</v>
      </c>
    </row>
    <row r="169" spans="9:10" x14ac:dyDescent="0.2">
      <c r="I169" s="1">
        <v>29.00412</v>
      </c>
      <c r="J169" s="1">
        <v>29.92775</v>
      </c>
    </row>
    <row r="170" spans="9:10" x14ac:dyDescent="0.2">
      <c r="I170" s="1">
        <v>14.336040000000001</v>
      </c>
      <c r="J170" s="1">
        <v>9.5844120000000004</v>
      </c>
    </row>
    <row r="171" spans="9:10" x14ac:dyDescent="0.2">
      <c r="I171" s="1">
        <v>30.29008</v>
      </c>
      <c r="J171" s="1">
        <v>37.439509999999999</v>
      </c>
    </row>
    <row r="172" spans="9:10" x14ac:dyDescent="0.2">
      <c r="I172" s="1">
        <v>7.2989160000000002</v>
      </c>
      <c r="J172" s="1">
        <v>31.962610000000002</v>
      </c>
    </row>
    <row r="173" spans="9:10" x14ac:dyDescent="0.2">
      <c r="I173" s="1">
        <v>10.710889999999999</v>
      </c>
      <c r="J173" s="1">
        <v>38.533110000000001</v>
      </c>
    </row>
    <row r="174" spans="9:10" x14ac:dyDescent="0.2">
      <c r="I174" s="1">
        <v>22.021159999999998</v>
      </c>
      <c r="J174" s="1">
        <v>35.130040000000001</v>
      </c>
    </row>
    <row r="175" spans="9:10" x14ac:dyDescent="0.2">
      <c r="I175" s="1">
        <v>45.643169999999998</v>
      </c>
      <c r="J175" s="1">
        <v>13.785119999999999</v>
      </c>
    </row>
    <row r="176" spans="9:10" x14ac:dyDescent="0.2">
      <c r="I176" s="1">
        <v>19.830960000000001</v>
      </c>
      <c r="J176" s="1">
        <v>7.3118990000000004</v>
      </c>
    </row>
    <row r="177" spans="9:10" x14ac:dyDescent="0.2">
      <c r="I177" s="1">
        <v>20.229500000000002</v>
      </c>
      <c r="J177" s="1">
        <v>25.891719999999999</v>
      </c>
    </row>
    <row r="178" spans="9:10" x14ac:dyDescent="0.2">
      <c r="I178" s="1">
        <v>19.873149999999999</v>
      </c>
      <c r="J178" s="1">
        <v>30.079899999999999</v>
      </c>
    </row>
    <row r="179" spans="9:10" x14ac:dyDescent="0.2">
      <c r="I179" s="1">
        <v>10.874510000000001</v>
      </c>
      <c r="J179" s="1">
        <v>20.76737</v>
      </c>
    </row>
    <row r="180" spans="9:10" x14ac:dyDescent="0.2">
      <c r="I180" s="1">
        <v>31.285209999999999</v>
      </c>
      <c r="J180" s="1">
        <v>9.9954479999999997</v>
      </c>
    </row>
    <row r="181" spans="9:10" x14ac:dyDescent="0.2">
      <c r="I181" s="1">
        <v>45.021149999999999</v>
      </c>
      <c r="J181" s="1">
        <v>13.902939999999999</v>
      </c>
    </row>
    <row r="182" spans="9:10" x14ac:dyDescent="0.2">
      <c r="I182" s="1">
        <v>17.821719999999999</v>
      </c>
      <c r="J182" s="1">
        <v>7.2898480000000001</v>
      </c>
    </row>
    <row r="183" spans="9:10" x14ac:dyDescent="0.2">
      <c r="I183" s="1">
        <v>31.32976</v>
      </c>
      <c r="J183" s="1">
        <v>37.959629999999997</v>
      </c>
    </row>
    <row r="184" spans="9:10" x14ac:dyDescent="0.2">
      <c r="I184" s="1">
        <v>47.461469999999998</v>
      </c>
      <c r="J184" s="1">
        <v>26.500969999999999</v>
      </c>
    </row>
    <row r="185" spans="9:10" x14ac:dyDescent="0.2">
      <c r="I185" s="1">
        <v>26.063649999999999</v>
      </c>
      <c r="J185" s="1">
        <v>15.85347</v>
      </c>
    </row>
    <row r="186" spans="9:10" x14ac:dyDescent="0.2">
      <c r="I186" s="1">
        <v>27.99718</v>
      </c>
      <c r="J186" s="1">
        <v>27.576339999999998</v>
      </c>
    </row>
    <row r="187" spans="9:10" x14ac:dyDescent="0.2">
      <c r="I187" s="1">
        <v>37.040590000000002</v>
      </c>
      <c r="J187" s="1">
        <v>27.74025</v>
      </c>
    </row>
    <row r="188" spans="9:10" x14ac:dyDescent="0.2">
      <c r="I188" s="1">
        <v>39.713999999999999</v>
      </c>
      <c r="J188" s="1">
        <v>18.718879999999999</v>
      </c>
    </row>
    <row r="189" spans="9:10" x14ac:dyDescent="0.2">
      <c r="I189" s="1">
        <v>55.228200000000001</v>
      </c>
      <c r="J189" s="1">
        <v>29.635010000000001</v>
      </c>
    </row>
    <row r="190" spans="9:10" x14ac:dyDescent="0.2">
      <c r="I190" s="1">
        <v>48.391080000000002</v>
      </c>
      <c r="J190" s="1">
        <v>27.98631</v>
      </c>
    </row>
    <row r="191" spans="9:10" x14ac:dyDescent="0.2">
      <c r="I191" s="1">
        <v>40.169269999999997</v>
      </c>
      <c r="J191" s="1">
        <v>29.81409</v>
      </c>
    </row>
    <row r="192" spans="9:10" x14ac:dyDescent="0.2">
      <c r="I192" s="1">
        <v>31.096579999999999</v>
      </c>
      <c r="J192" s="1">
        <v>18.957909999999998</v>
      </c>
    </row>
    <row r="193" spans="9:10" x14ac:dyDescent="0.2">
      <c r="I193" s="1">
        <v>32.611409999999999</v>
      </c>
      <c r="J193" s="1">
        <v>20.497910000000001</v>
      </c>
    </row>
    <row r="194" spans="9:10" x14ac:dyDescent="0.2">
      <c r="I194" s="1">
        <v>35.37762</v>
      </c>
      <c r="J194" s="1">
        <v>34.183120000000002</v>
      </c>
    </row>
    <row r="195" spans="9:10" x14ac:dyDescent="0.2">
      <c r="I195" s="1">
        <v>42.168399999999998</v>
      </c>
      <c r="J195" s="1">
        <v>26.75346</v>
      </c>
    </row>
    <row r="196" spans="9:10" x14ac:dyDescent="0.2">
      <c r="I196" s="1">
        <v>44.02881</v>
      </c>
      <c r="J196" s="1">
        <v>14.03288</v>
      </c>
    </row>
    <row r="197" spans="9:10" x14ac:dyDescent="0.2">
      <c r="I197" s="1">
        <v>36.162419999999997</v>
      </c>
      <c r="J197" s="1">
        <v>14.65986</v>
      </c>
    </row>
    <row r="198" spans="9:10" x14ac:dyDescent="0.2">
      <c r="I198" s="1">
        <v>35.865220000000001</v>
      </c>
      <c r="J198" s="1">
        <v>11.19478</v>
      </c>
    </row>
    <row r="199" spans="9:10" x14ac:dyDescent="0.2">
      <c r="I199" s="1">
        <v>34.826970000000003</v>
      </c>
      <c r="J199" s="1">
        <v>16.48949</v>
      </c>
    </row>
    <row r="200" spans="9:10" x14ac:dyDescent="0.2">
      <c r="I200" s="1">
        <v>27.395389999999999</v>
      </c>
      <c r="J200" s="1">
        <v>10.63564</v>
      </c>
    </row>
    <row r="201" spans="9:10" x14ac:dyDescent="0.2">
      <c r="I201" s="1">
        <v>30.205500000000001</v>
      </c>
      <c r="J201" s="1">
        <v>20.002510000000001</v>
      </c>
    </row>
    <row r="202" spans="9:10" x14ac:dyDescent="0.2">
      <c r="I202" s="1">
        <v>34.038530000000002</v>
      </c>
      <c r="J202" s="1">
        <v>8.527317</v>
      </c>
    </row>
    <row r="203" spans="9:10" x14ac:dyDescent="0.2">
      <c r="I203" s="1">
        <v>32.503120000000003</v>
      </c>
      <c r="J203" s="1">
        <v>25.422830000000001</v>
      </c>
    </row>
    <row r="204" spans="9:10" x14ac:dyDescent="0.2">
      <c r="I204" s="1">
        <v>16.49962</v>
      </c>
      <c r="J204" s="1">
        <v>18.096620000000001</v>
      </c>
    </row>
    <row r="205" spans="9:10" x14ac:dyDescent="0.2">
      <c r="I205" s="1">
        <v>19.55433</v>
      </c>
      <c r="J205" s="1">
        <v>27.860140000000001</v>
      </c>
    </row>
    <row r="206" spans="9:10" x14ac:dyDescent="0.2">
      <c r="I206" s="1">
        <v>43.698590000000003</v>
      </c>
      <c r="J206" s="1">
        <v>15.09933</v>
      </c>
    </row>
    <row r="207" spans="9:10" x14ac:dyDescent="0.2">
      <c r="I207" s="1">
        <v>39.734110000000001</v>
      </c>
      <c r="J207" s="1">
        <v>21.75714</v>
      </c>
    </row>
    <row r="208" spans="9:10" x14ac:dyDescent="0.2">
      <c r="I208" s="1">
        <v>10.107799999999999</v>
      </c>
      <c r="J208" s="1">
        <v>55.713459999999998</v>
      </c>
    </row>
    <row r="209" spans="9:10" x14ac:dyDescent="0.2">
      <c r="I209" s="1">
        <v>10.155659999999999</v>
      </c>
      <c r="J209" s="1">
        <v>26.16029</v>
      </c>
    </row>
    <row r="210" spans="9:10" x14ac:dyDescent="0.2">
      <c r="I210" s="1">
        <v>28.126439999999999</v>
      </c>
      <c r="J210" s="1">
        <v>13.46402</v>
      </c>
    </row>
    <row r="211" spans="9:10" x14ac:dyDescent="0.2">
      <c r="I211" s="1">
        <v>19.593520000000002</v>
      </c>
      <c r="J211" s="1">
        <v>25.24784</v>
      </c>
    </row>
    <row r="212" spans="9:10" x14ac:dyDescent="0.2">
      <c r="I212" s="1">
        <v>23.866489999999999</v>
      </c>
      <c r="J212" s="1">
        <v>28.630050000000001</v>
      </c>
    </row>
    <row r="213" spans="9:10" x14ac:dyDescent="0.2">
      <c r="I213" s="1">
        <v>28.59675</v>
      </c>
      <c r="J213" s="1">
        <v>12.11402</v>
      </c>
    </row>
    <row r="214" spans="9:10" x14ac:dyDescent="0.2">
      <c r="I214" s="1">
        <v>35.788159999999998</v>
      </c>
      <c r="J214" s="1">
        <v>9.9300409999999992</v>
      </c>
    </row>
    <row r="215" spans="9:10" x14ac:dyDescent="0.2">
      <c r="I215" s="1">
        <v>18.2836</v>
      </c>
      <c r="J215" s="1">
        <v>28.441949999999999</v>
      </c>
    </row>
    <row r="216" spans="9:10" x14ac:dyDescent="0.2">
      <c r="I216" s="1">
        <v>31.574400000000001</v>
      </c>
      <c r="J216" s="1">
        <v>35.372630000000001</v>
      </c>
    </row>
    <row r="217" spans="9:10" x14ac:dyDescent="0.2">
      <c r="I217" s="1">
        <v>16.005739999999999</v>
      </c>
      <c r="J217" s="1">
        <v>15.708159999999999</v>
      </c>
    </row>
    <row r="218" spans="9:10" x14ac:dyDescent="0.2">
      <c r="I218" s="1">
        <v>58.215440000000001</v>
      </c>
      <c r="J218" s="1">
        <v>11.9559</v>
      </c>
    </row>
    <row r="219" spans="9:10" x14ac:dyDescent="0.2">
      <c r="I219" s="1">
        <v>25.261140000000001</v>
      </c>
      <c r="J219" s="1">
        <v>36.372729999999997</v>
      </c>
    </row>
    <row r="220" spans="9:10" x14ac:dyDescent="0.2">
      <c r="I220" s="1">
        <v>24.691230000000001</v>
      </c>
      <c r="J220" s="1">
        <v>15.434100000000001</v>
      </c>
    </row>
    <row r="221" spans="9:10" x14ac:dyDescent="0.2">
      <c r="I221" s="1">
        <v>17.161729999999999</v>
      </c>
      <c r="J221" s="1">
        <v>9.41479</v>
      </c>
    </row>
    <row r="222" spans="9:10" x14ac:dyDescent="0.2">
      <c r="I222" s="1">
        <v>16.540430000000001</v>
      </c>
      <c r="J222" s="1">
        <v>7.5285310000000001</v>
      </c>
    </row>
    <row r="223" spans="9:10" x14ac:dyDescent="0.2">
      <c r="I223" s="1">
        <v>18.528649999999999</v>
      </c>
      <c r="J223" s="1">
        <v>24.975359999999998</v>
      </c>
    </row>
    <row r="224" spans="9:10" x14ac:dyDescent="0.2">
      <c r="I224" s="1">
        <v>34.206270000000004</v>
      </c>
      <c r="J224" s="1">
        <v>28.157450000000001</v>
      </c>
    </row>
    <row r="225" spans="9:10" x14ac:dyDescent="0.2">
      <c r="I225" s="1">
        <v>44.169939999999997</v>
      </c>
      <c r="J225" s="1">
        <v>12.82799</v>
      </c>
    </row>
    <row r="226" spans="9:10" x14ac:dyDescent="0.2">
      <c r="I226" s="1">
        <v>58.387360000000001</v>
      </c>
      <c r="J226" s="1">
        <v>45.699710000000003</v>
      </c>
    </row>
    <row r="227" spans="9:10" x14ac:dyDescent="0.2">
      <c r="I227" s="1">
        <v>48.2057</v>
      </c>
      <c r="J227" s="1">
        <v>7.3251059999999999</v>
      </c>
    </row>
    <row r="228" spans="9:10" x14ac:dyDescent="0.2">
      <c r="I228" s="1">
        <v>29.816240000000001</v>
      </c>
      <c r="J228" s="1">
        <v>21.400670000000002</v>
      </c>
    </row>
    <row r="229" spans="9:10" x14ac:dyDescent="0.2">
      <c r="I229" s="1">
        <v>15.38701</v>
      </c>
      <c r="J229" s="1">
        <v>10.704650000000001</v>
      </c>
    </row>
    <row r="230" spans="9:10" x14ac:dyDescent="0.2">
      <c r="I230" s="1">
        <v>37.498019999999997</v>
      </c>
      <c r="J230" s="1">
        <v>14.82396</v>
      </c>
    </row>
    <row r="231" spans="9:10" x14ac:dyDescent="0.2">
      <c r="I231" s="1">
        <v>18.840019999999999</v>
      </c>
      <c r="J231" s="1">
        <v>15.506690000000001</v>
      </c>
    </row>
    <row r="232" spans="9:10" x14ac:dyDescent="0.2">
      <c r="I232" s="1">
        <v>24.820959999999999</v>
      </c>
      <c r="J232" s="1">
        <v>8.5672080000000008</v>
      </c>
    </row>
    <row r="233" spans="9:10" x14ac:dyDescent="0.2">
      <c r="I233" s="1">
        <v>57.060749999999999</v>
      </c>
      <c r="J233" s="1">
        <v>12.89476</v>
      </c>
    </row>
    <row r="234" spans="9:10" x14ac:dyDescent="0.2">
      <c r="I234" s="1">
        <v>25.75975</v>
      </c>
      <c r="J234" s="1">
        <v>14.51163</v>
      </c>
    </row>
    <row r="235" spans="9:10" x14ac:dyDescent="0.2">
      <c r="I235" s="1">
        <v>75.291240000000002</v>
      </c>
      <c r="J235" s="1"/>
    </row>
    <row r="236" spans="9:10" x14ac:dyDescent="0.2">
      <c r="I236" s="1">
        <v>18.889420000000001</v>
      </c>
      <c r="J236" s="1"/>
    </row>
    <row r="237" spans="9:10" x14ac:dyDescent="0.2">
      <c r="I237" s="1">
        <v>21.026769999999999</v>
      </c>
      <c r="J237" s="1"/>
    </row>
    <row r="238" spans="9:10" x14ac:dyDescent="0.2">
      <c r="I238" s="1">
        <v>35.305509999999998</v>
      </c>
      <c r="J238" s="1"/>
    </row>
    <row r="239" spans="9:10" x14ac:dyDescent="0.2">
      <c r="I239" s="1">
        <v>19.22316</v>
      </c>
      <c r="J239" s="1"/>
    </row>
    <row r="240" spans="9:10" x14ac:dyDescent="0.2">
      <c r="I240" s="1">
        <v>27.068370000000002</v>
      </c>
      <c r="J240" s="1"/>
    </row>
    <row r="241" spans="9:10" x14ac:dyDescent="0.2">
      <c r="I241" s="1">
        <v>15.8225</v>
      </c>
      <c r="J241" s="1"/>
    </row>
    <row r="242" spans="9:10" x14ac:dyDescent="0.2">
      <c r="I242" s="1">
        <v>25.284279999999999</v>
      </c>
      <c r="J242" s="1"/>
    </row>
    <row r="243" spans="9:10" x14ac:dyDescent="0.2">
      <c r="I243" s="1">
        <v>30.38185</v>
      </c>
      <c r="J243" s="1"/>
    </row>
    <row r="244" spans="9:10" x14ac:dyDescent="0.2">
      <c r="I244" s="1">
        <v>56.821100000000001</v>
      </c>
      <c r="J244" s="1"/>
    </row>
    <row r="245" spans="9:10" x14ac:dyDescent="0.2">
      <c r="I245" s="1">
        <v>20.251580000000001</v>
      </c>
      <c r="J245" s="1"/>
    </row>
    <row r="246" spans="9:10" x14ac:dyDescent="0.2">
      <c r="I246" s="1">
        <v>17.86328</v>
      </c>
      <c r="J246" s="1"/>
    </row>
    <row r="247" spans="9:10" x14ac:dyDescent="0.2">
      <c r="I247" s="1">
        <v>21.69171</v>
      </c>
      <c r="J247" s="1"/>
    </row>
    <row r="248" spans="9:10" x14ac:dyDescent="0.2">
      <c r="I248" s="1">
        <v>33.9208</v>
      </c>
      <c r="J248" s="1"/>
    </row>
    <row r="249" spans="9:10" x14ac:dyDescent="0.2">
      <c r="I249" s="1">
        <v>31.05574</v>
      </c>
      <c r="J249" s="1"/>
    </row>
    <row r="250" spans="9:10" x14ac:dyDescent="0.2">
      <c r="I250" s="1">
        <v>42.902679999999997</v>
      </c>
      <c r="J250" s="1"/>
    </row>
    <row r="251" spans="9:10" x14ac:dyDescent="0.2">
      <c r="I251" s="1">
        <v>17.03952</v>
      </c>
      <c r="J251" s="1"/>
    </row>
    <row r="252" spans="9:10" x14ac:dyDescent="0.2">
      <c r="I252" s="1">
        <v>24.35493</v>
      </c>
      <c r="J252" s="1"/>
    </row>
    <row r="253" spans="9:10" x14ac:dyDescent="0.2">
      <c r="I253" s="1">
        <v>14.903320000000001</v>
      </c>
      <c r="J253" s="1"/>
    </row>
    <row r="254" spans="9:10" x14ac:dyDescent="0.2">
      <c r="I254" s="1">
        <v>37.387</v>
      </c>
      <c r="J254" s="1"/>
    </row>
    <row r="255" spans="9:10" x14ac:dyDescent="0.2">
      <c r="I255" s="1">
        <v>16.921520000000001</v>
      </c>
      <c r="J255" s="1"/>
    </row>
    <row r="256" spans="9:10" x14ac:dyDescent="0.2">
      <c r="I256" s="1">
        <v>26.446179999999998</v>
      </c>
      <c r="J256" s="1"/>
    </row>
    <row r="257" spans="8:10" x14ac:dyDescent="0.2">
      <c r="I257" s="1">
        <v>21.781639999999999</v>
      </c>
      <c r="J257" s="1"/>
    </row>
    <row r="259" spans="8:10" x14ac:dyDescent="0.2">
      <c r="H259" s="11" t="s">
        <v>2</v>
      </c>
      <c r="I259" s="12">
        <f>AVERAGE(I3:I257)</f>
        <v>25.395284768627455</v>
      </c>
      <c r="J259" s="12">
        <f>AVERAGE(J3:J257)</f>
        <v>14.426671952586201</v>
      </c>
    </row>
    <row r="260" spans="8:10" x14ac:dyDescent="0.2">
      <c r="H260" s="11" t="s">
        <v>3</v>
      </c>
      <c r="I260" s="12">
        <f>STDEV(I3:I257)/SQRT(I261)</f>
        <v>0.80269465712217014</v>
      </c>
      <c r="J260" s="12">
        <f>STDEV(J3:J257)/SQRT(J261)</f>
        <v>0.56020138676157738</v>
      </c>
    </row>
    <row r="261" spans="8:10" x14ac:dyDescent="0.2">
      <c r="H261" s="11" t="s">
        <v>4</v>
      </c>
      <c r="I261" s="11">
        <f>COUNT(I3:I257)</f>
        <v>255</v>
      </c>
      <c r="J261" s="11">
        <f>COUNT(J3:J257)</f>
        <v>232</v>
      </c>
    </row>
  </sheetData>
  <phoneticPr fontId="1" type="noConversion"/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E81E-CC2A-4FCF-BE69-209DB71BCFCE}">
  <dimension ref="A1:C16"/>
  <sheetViews>
    <sheetView workbookViewId="0">
      <selection activeCell="J29" sqref="J29"/>
    </sheetView>
  </sheetViews>
  <sheetFormatPr defaultRowHeight="14.25" x14ac:dyDescent="0.2"/>
  <cols>
    <col min="1" max="16384" width="9.140625" style="9"/>
  </cols>
  <sheetData>
    <row r="1" spans="1:3" ht="15" x14ac:dyDescent="0.25">
      <c r="A1" s="8" t="s">
        <v>92</v>
      </c>
    </row>
    <row r="2" spans="1:3" x14ac:dyDescent="0.2">
      <c r="B2" s="3" t="s">
        <v>32</v>
      </c>
      <c r="C2" s="3" t="s">
        <v>35</v>
      </c>
    </row>
    <row r="3" spans="1:3" x14ac:dyDescent="0.2">
      <c r="B3" s="1">
        <v>2</v>
      </c>
      <c r="C3" s="1">
        <v>13</v>
      </c>
    </row>
    <row r="4" spans="1:3" x14ac:dyDescent="0.2">
      <c r="B4" s="1">
        <v>1</v>
      </c>
      <c r="C4" s="1">
        <v>7</v>
      </c>
    </row>
    <row r="5" spans="1:3" x14ac:dyDescent="0.2">
      <c r="B5" s="1">
        <v>2</v>
      </c>
      <c r="C5" s="1">
        <v>8</v>
      </c>
    </row>
    <row r="6" spans="1:3" x14ac:dyDescent="0.2">
      <c r="B6" s="1">
        <v>3</v>
      </c>
      <c r="C6" s="1">
        <v>9</v>
      </c>
    </row>
    <row r="7" spans="1:3" x14ac:dyDescent="0.2">
      <c r="B7" s="1">
        <v>3</v>
      </c>
      <c r="C7" s="1">
        <v>14</v>
      </c>
    </row>
    <row r="8" spans="1:3" x14ac:dyDescent="0.2">
      <c r="B8" s="1">
        <v>1</v>
      </c>
      <c r="C8" s="1">
        <v>8</v>
      </c>
    </row>
    <row r="9" spans="1:3" x14ac:dyDescent="0.2">
      <c r="B9" s="1">
        <v>0</v>
      </c>
      <c r="C9" s="1">
        <v>12</v>
      </c>
    </row>
    <row r="10" spans="1:3" x14ac:dyDescent="0.2">
      <c r="B10" s="1">
        <v>1</v>
      </c>
      <c r="C10" s="1">
        <v>17</v>
      </c>
    </row>
    <row r="11" spans="1:3" x14ac:dyDescent="0.2">
      <c r="B11" s="1">
        <v>1</v>
      </c>
      <c r="C11" s="1">
        <v>11</v>
      </c>
    </row>
    <row r="12" spans="1:3" x14ac:dyDescent="0.2">
      <c r="B12" s="1">
        <v>3</v>
      </c>
      <c r="C12" s="1"/>
    </row>
    <row r="14" spans="1:3" x14ac:dyDescent="0.2">
      <c r="A14" s="11" t="s">
        <v>2</v>
      </c>
      <c r="B14" s="12">
        <f>AVERAGE(B3:B12)</f>
        <v>1.7</v>
      </c>
      <c r="C14" s="12">
        <f>AVERAGE(C3:C12)</f>
        <v>11</v>
      </c>
    </row>
    <row r="15" spans="1:3" x14ac:dyDescent="0.2">
      <c r="A15" s="11" t="s">
        <v>3</v>
      </c>
      <c r="B15" s="12">
        <f>STDEV(B3:B12)/SQRT(B16)</f>
        <v>0.33499585403736304</v>
      </c>
      <c r="C15" s="12">
        <f>STDEV(C3:C12)/SQRT(C16)</f>
        <v>1.1055415967851332</v>
      </c>
    </row>
    <row r="16" spans="1:3" x14ac:dyDescent="0.2">
      <c r="A16" s="11" t="s">
        <v>4</v>
      </c>
      <c r="B16" s="11">
        <f>COUNT(B3:B12)</f>
        <v>10</v>
      </c>
      <c r="C16" s="11">
        <f>COUNT(C3:C12)</f>
        <v>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E2987-90C0-4B24-99BC-389311236214}">
  <dimension ref="A1:J13"/>
  <sheetViews>
    <sheetView workbookViewId="0">
      <selection activeCell="I32" sqref="I32"/>
    </sheetView>
  </sheetViews>
  <sheetFormatPr defaultRowHeight="14.25" x14ac:dyDescent="0.2"/>
  <cols>
    <col min="1" max="1" width="9.140625" style="9"/>
    <col min="2" max="2" width="15" style="9" customWidth="1"/>
    <col min="3" max="3" width="16.85546875" style="9" customWidth="1"/>
    <col min="4" max="4" width="18.7109375" style="9" customWidth="1"/>
    <col min="5" max="7" width="9.140625" style="9"/>
    <col min="8" max="8" width="14.5703125" style="9" customWidth="1"/>
    <col min="9" max="9" width="16.85546875" style="9" customWidth="1"/>
    <col min="10" max="10" width="20.5703125" style="9" customWidth="1"/>
    <col min="11" max="16384" width="9.140625" style="9"/>
  </cols>
  <sheetData>
    <row r="1" spans="1:10" ht="15" x14ac:dyDescent="0.25">
      <c r="A1" s="8" t="s">
        <v>94</v>
      </c>
      <c r="G1" s="8" t="s">
        <v>93</v>
      </c>
    </row>
    <row r="2" spans="1:10" x14ac:dyDescent="0.2">
      <c r="B2" s="3" t="s">
        <v>32</v>
      </c>
      <c r="C2" s="3" t="s">
        <v>36</v>
      </c>
      <c r="D2" s="3" t="s">
        <v>37</v>
      </c>
      <c r="H2" s="3" t="s">
        <v>32</v>
      </c>
      <c r="I2" s="3" t="s">
        <v>36</v>
      </c>
      <c r="J2" s="3" t="s">
        <v>37</v>
      </c>
    </row>
    <row r="3" spans="1:10" x14ac:dyDescent="0.2">
      <c r="B3" s="1">
        <v>97.681870000000004</v>
      </c>
      <c r="C3" s="1">
        <v>219.881</v>
      </c>
      <c r="D3" s="1">
        <v>190.7225</v>
      </c>
      <c r="H3" s="1">
        <v>3.6700000000000001E-3</v>
      </c>
      <c r="I3" s="1">
        <v>0.98867000000000005</v>
      </c>
      <c r="J3" s="1">
        <v>0.56891999999999998</v>
      </c>
    </row>
    <row r="4" spans="1:10" x14ac:dyDescent="0.2">
      <c r="B4" s="1">
        <v>75.698909999999998</v>
      </c>
      <c r="C4" s="1">
        <v>282.25349999999997</v>
      </c>
      <c r="D4" s="1">
        <v>151.91810000000001</v>
      </c>
      <c r="H4" s="1">
        <v>1.8839999999999999E-2</v>
      </c>
      <c r="I4" s="1">
        <v>0.73727399999999998</v>
      </c>
      <c r="J4" s="1">
        <v>0.80020599999999997</v>
      </c>
    </row>
    <row r="5" spans="1:10" x14ac:dyDescent="0.2">
      <c r="B5" s="1">
        <v>96.461039999999997</v>
      </c>
      <c r="C5" s="1">
        <v>262.79349999999999</v>
      </c>
      <c r="D5" s="1">
        <v>141.5359</v>
      </c>
      <c r="H5" s="1">
        <v>4.62E-3</v>
      </c>
      <c r="I5" s="1">
        <v>0.97065800000000002</v>
      </c>
      <c r="J5" s="1">
        <v>0.335005</v>
      </c>
    </row>
    <row r="6" spans="1:10" x14ac:dyDescent="0.2">
      <c r="B6" s="1">
        <v>124.9832</v>
      </c>
      <c r="C6" s="1">
        <v>132.10329999999999</v>
      </c>
      <c r="D6" s="1">
        <v>152.67140000000001</v>
      </c>
      <c r="H6" s="1">
        <v>1.8839999999999999E-2</v>
      </c>
      <c r="I6" s="1">
        <v>0.56387699999999996</v>
      </c>
      <c r="J6" s="1">
        <v>0.64757100000000001</v>
      </c>
    </row>
    <row r="7" spans="1:10" x14ac:dyDescent="0.2">
      <c r="B7" s="1">
        <v>96.309560000000005</v>
      </c>
      <c r="C7" s="1">
        <v>125.9586</v>
      </c>
      <c r="D7" s="1">
        <v>167.34209999999999</v>
      </c>
      <c r="H7" s="1">
        <v>1.8839999999999999E-2</v>
      </c>
      <c r="I7" s="1">
        <v>0.335005</v>
      </c>
      <c r="J7" s="1">
        <v>0.69781099999999996</v>
      </c>
    </row>
    <row r="8" spans="1:10" x14ac:dyDescent="0.2">
      <c r="B8" s="1">
        <v>88.589519999999993</v>
      </c>
      <c r="C8" s="1">
        <v>126.84399999999999</v>
      </c>
      <c r="D8" s="1">
        <v>170.00970000000001</v>
      </c>
      <c r="H8" s="1">
        <v>3.6700000000000001E-3</v>
      </c>
      <c r="I8" s="1">
        <v>1.1253489999999999</v>
      </c>
      <c r="J8" s="1">
        <v>0.98867000000000005</v>
      </c>
    </row>
    <row r="9" spans="1:10" x14ac:dyDescent="0.2">
      <c r="B9" s="1"/>
      <c r="C9" s="1">
        <v>149.62270000000001</v>
      </c>
      <c r="D9" s="1">
        <v>185.88339999999999</v>
      </c>
      <c r="H9" s="1"/>
      <c r="I9" s="1">
        <v>0.335005</v>
      </c>
      <c r="J9" s="1">
        <v>0.38131799999999999</v>
      </c>
    </row>
    <row r="10" spans="1:10" x14ac:dyDescent="0.2">
      <c r="B10" s="1"/>
    </row>
    <row r="11" spans="1:10" x14ac:dyDescent="0.2">
      <c r="A11" s="11" t="s">
        <v>2</v>
      </c>
      <c r="B11" s="12">
        <f>AVERAGE(B2:B9)</f>
        <v>96.620683333333332</v>
      </c>
      <c r="C11" s="12">
        <f t="shared" ref="C11:D11" si="0">AVERAGE(C2:C9)</f>
        <v>185.63665714285713</v>
      </c>
      <c r="D11" s="12">
        <f t="shared" si="0"/>
        <v>165.72615714285712</v>
      </c>
      <c r="G11" s="11" t="s">
        <v>2</v>
      </c>
      <c r="H11" s="12">
        <f>AVERAGE(H2:H9)</f>
        <v>1.1413333333333333E-2</v>
      </c>
      <c r="I11" s="12">
        <f t="shared" ref="I11:J11" si="1">AVERAGE(I2:I9)</f>
        <v>0.72226257142857142</v>
      </c>
      <c r="J11" s="12">
        <f t="shared" si="1"/>
        <v>0.63135728571428573</v>
      </c>
    </row>
    <row r="12" spans="1:10" x14ac:dyDescent="0.2">
      <c r="A12" s="11" t="s">
        <v>3</v>
      </c>
      <c r="B12" s="12">
        <f>STDEV(B2:B9)/SQRT(B13)</f>
        <v>6.60277955719895</v>
      </c>
      <c r="C12" s="12">
        <f t="shared" ref="C12:D12" si="2">STDEV(C2:C9)/SQRT(C13)</f>
        <v>25.654081739381837</v>
      </c>
      <c r="D12" s="12">
        <f t="shared" si="2"/>
        <v>6.8978072314895726</v>
      </c>
      <c r="G12" s="11" t="s">
        <v>3</v>
      </c>
      <c r="H12" s="12">
        <f>STDEV(H2:H9)/SQRT(H13)</f>
        <v>3.3243241585487887E-3</v>
      </c>
      <c r="I12" s="12">
        <f t="shared" ref="I12" si="3">STDEV(I2:I9)/SQRT(I13)</f>
        <v>0.12153777203519463</v>
      </c>
      <c r="J12" s="12">
        <f t="shared" ref="J12" si="4">STDEV(J2:J9)/SQRT(J13)</f>
        <v>8.661683288998244E-2</v>
      </c>
    </row>
    <row r="13" spans="1:10" x14ac:dyDescent="0.2">
      <c r="A13" s="11" t="s">
        <v>4</v>
      </c>
      <c r="B13" s="11">
        <f>COUNT(B2:B9)</f>
        <v>6</v>
      </c>
      <c r="C13" s="11">
        <f t="shared" ref="C13:D13" si="5">COUNT(C2:C9)</f>
        <v>7</v>
      </c>
      <c r="D13" s="11">
        <f t="shared" si="5"/>
        <v>7</v>
      </c>
      <c r="G13" s="11" t="s">
        <v>4</v>
      </c>
      <c r="H13" s="11">
        <f>COUNT(H2:H9)</f>
        <v>6</v>
      </c>
      <c r="I13" s="11">
        <f t="shared" ref="I13:J13" si="6">COUNT(I2:I9)</f>
        <v>7</v>
      </c>
      <c r="J13" s="11">
        <f t="shared" si="6"/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EBF82-BA54-4FED-9F1F-FD9CA4863C29}">
  <dimension ref="A1:H15"/>
  <sheetViews>
    <sheetView workbookViewId="0">
      <selection activeCell="F28" sqref="F28"/>
    </sheetView>
  </sheetViews>
  <sheetFormatPr defaultRowHeight="14.25" x14ac:dyDescent="0.2"/>
  <cols>
    <col min="1" max="16384" width="9.140625" style="9"/>
  </cols>
  <sheetData>
    <row r="1" spans="1:8" ht="15" x14ac:dyDescent="0.25">
      <c r="A1" s="8" t="s">
        <v>102</v>
      </c>
    </row>
    <row r="2" spans="1:8" x14ac:dyDescent="0.2">
      <c r="B2" s="3" t="s">
        <v>95</v>
      </c>
      <c r="C2" s="3" t="s">
        <v>96</v>
      </c>
      <c r="D2" s="3" t="s">
        <v>97</v>
      </c>
      <c r="E2" s="3" t="s">
        <v>98</v>
      </c>
      <c r="F2" s="3" t="s">
        <v>99</v>
      </c>
      <c r="G2" s="3" t="s">
        <v>100</v>
      </c>
      <c r="H2" s="3" t="s">
        <v>101</v>
      </c>
    </row>
    <row r="3" spans="1:8" x14ac:dyDescent="0.2">
      <c r="B3" s="1">
        <v>1.8018019999999999</v>
      </c>
      <c r="C3" s="1">
        <v>6.3063060000000002</v>
      </c>
      <c r="D3" s="1">
        <v>9.90991</v>
      </c>
      <c r="E3" s="1">
        <v>23.42342</v>
      </c>
      <c r="F3" s="1">
        <v>27.92793</v>
      </c>
      <c r="G3" s="1">
        <v>18.91892</v>
      </c>
      <c r="H3" s="1">
        <v>11.71171</v>
      </c>
    </row>
    <row r="4" spans="1:8" x14ac:dyDescent="0.2">
      <c r="B4" s="1">
        <v>2.5316459999999998</v>
      </c>
      <c r="C4" s="1">
        <v>2.5316459999999998</v>
      </c>
      <c r="D4" s="1">
        <v>10.126580000000001</v>
      </c>
      <c r="E4" s="1">
        <v>11.39241</v>
      </c>
      <c r="F4" s="1">
        <v>22.78481</v>
      </c>
      <c r="G4" s="1">
        <v>29.11392</v>
      </c>
      <c r="H4" s="1">
        <v>21.518989999999999</v>
      </c>
    </row>
    <row r="5" spans="1:8" x14ac:dyDescent="0.2">
      <c r="B5" s="1">
        <v>0</v>
      </c>
      <c r="C5" s="1">
        <v>5.2631579999999998</v>
      </c>
      <c r="D5" s="1">
        <v>0</v>
      </c>
      <c r="E5" s="1">
        <v>5.2631579999999998</v>
      </c>
      <c r="F5" s="1">
        <v>31.578949999999999</v>
      </c>
      <c r="G5" s="1">
        <v>31.578949999999999</v>
      </c>
      <c r="H5" s="1">
        <v>26.31579</v>
      </c>
    </row>
    <row r="6" spans="1:8" x14ac:dyDescent="0.2">
      <c r="B6" s="1">
        <v>0</v>
      </c>
      <c r="C6" s="1">
        <v>1.8518520000000001</v>
      </c>
      <c r="D6" s="1">
        <v>3.7037040000000001</v>
      </c>
      <c r="E6" s="1">
        <v>12.962960000000001</v>
      </c>
      <c r="F6" s="1">
        <v>12.962960000000001</v>
      </c>
      <c r="G6" s="1">
        <v>24.074069999999999</v>
      </c>
      <c r="H6" s="1">
        <v>44.44444</v>
      </c>
    </row>
    <row r="7" spans="1:8" x14ac:dyDescent="0.2">
      <c r="B7" s="1">
        <v>0</v>
      </c>
      <c r="C7" s="1">
        <v>5.4545450000000004</v>
      </c>
      <c r="D7" s="1">
        <v>7.2727269999999997</v>
      </c>
      <c r="E7" s="1">
        <v>20</v>
      </c>
      <c r="F7" s="1">
        <v>16.36364</v>
      </c>
      <c r="G7" s="1">
        <v>27.272729999999999</v>
      </c>
      <c r="H7" s="1">
        <v>23.63636</v>
      </c>
    </row>
    <row r="8" spans="1:8" x14ac:dyDescent="0.2">
      <c r="B8" s="1">
        <v>0</v>
      </c>
      <c r="C8" s="1">
        <v>7.017544</v>
      </c>
      <c r="D8" s="1">
        <v>12.2807</v>
      </c>
      <c r="E8" s="1">
        <v>12.2807</v>
      </c>
      <c r="F8" s="1">
        <v>19.298249999999999</v>
      </c>
      <c r="G8" s="1">
        <v>29.824560000000002</v>
      </c>
      <c r="H8" s="1">
        <v>19.298249999999999</v>
      </c>
    </row>
    <row r="9" spans="1:8" x14ac:dyDescent="0.2">
      <c r="B9" s="1">
        <v>1.7241379999999999</v>
      </c>
      <c r="C9" s="1">
        <v>5.1724139999999998</v>
      </c>
      <c r="D9" s="1">
        <v>1.7241379999999999</v>
      </c>
      <c r="E9" s="1">
        <v>10.34483</v>
      </c>
      <c r="F9" s="1">
        <v>32.758620000000001</v>
      </c>
      <c r="G9" s="1">
        <v>17.241379999999999</v>
      </c>
      <c r="H9" s="1">
        <v>31.034479999999999</v>
      </c>
    </row>
    <row r="10" spans="1:8" x14ac:dyDescent="0.2">
      <c r="B10" s="1">
        <v>0</v>
      </c>
      <c r="C10" s="1">
        <v>15.662649999999999</v>
      </c>
      <c r="D10" s="1">
        <v>10.84337</v>
      </c>
      <c r="E10" s="1">
        <v>12.04819</v>
      </c>
      <c r="F10" s="1">
        <v>22.891570000000002</v>
      </c>
      <c r="G10" s="1">
        <v>14.45783</v>
      </c>
      <c r="H10" s="1">
        <v>24.09639</v>
      </c>
    </row>
    <row r="11" spans="1:8" x14ac:dyDescent="0.2">
      <c r="B11" s="1">
        <v>1.9230769999999999</v>
      </c>
      <c r="C11" s="1">
        <v>9.6153849999999998</v>
      </c>
      <c r="D11" s="1">
        <v>9.6153849999999998</v>
      </c>
      <c r="E11" s="1">
        <v>21.153849999999998</v>
      </c>
      <c r="F11" s="1">
        <v>15.38462</v>
      </c>
      <c r="G11" s="1">
        <v>19.23077</v>
      </c>
      <c r="H11" s="1">
        <v>23.076920000000001</v>
      </c>
    </row>
    <row r="13" spans="1:8" x14ac:dyDescent="0.2">
      <c r="A13" s="11" t="s">
        <v>2</v>
      </c>
      <c r="B13" s="12">
        <f>AVERAGE(B3:B11)</f>
        <v>0.88674033333333335</v>
      </c>
      <c r="C13" s="12">
        <f t="shared" ref="C13:H13" si="0">AVERAGE(C3:C11)</f>
        <v>6.5417222222222229</v>
      </c>
      <c r="D13" s="12">
        <f t="shared" si="0"/>
        <v>7.2751682222222218</v>
      </c>
      <c r="E13" s="12">
        <f t="shared" si="0"/>
        <v>14.318835333333332</v>
      </c>
      <c r="F13" s="12">
        <f t="shared" si="0"/>
        <v>22.439038888888891</v>
      </c>
      <c r="G13" s="12">
        <f t="shared" si="0"/>
        <v>23.523681111111109</v>
      </c>
      <c r="H13" s="12">
        <f t="shared" si="0"/>
        <v>25.01481444444444</v>
      </c>
    </row>
    <row r="14" spans="1:8" x14ac:dyDescent="0.2">
      <c r="A14" s="11" t="s">
        <v>3</v>
      </c>
      <c r="B14" s="12">
        <f>STDEV(B3:B11)/SQRT(B15)</f>
        <v>0.35842679282471496</v>
      </c>
      <c r="C14" s="12">
        <f t="shared" ref="C14:H14" si="1">STDEV(C3:C11)/SQRT(C15)</f>
        <v>1.3727903121443807</v>
      </c>
      <c r="D14" s="12">
        <f t="shared" si="1"/>
        <v>1.4664479575288836</v>
      </c>
      <c r="E14" s="12">
        <f t="shared" si="1"/>
        <v>1.9699010084707302</v>
      </c>
      <c r="F14" s="12">
        <f t="shared" si="1"/>
        <v>2.3770310631042126</v>
      </c>
      <c r="G14" s="12">
        <f t="shared" si="1"/>
        <v>2.0799551687799869</v>
      </c>
      <c r="H14" s="12">
        <f t="shared" si="1"/>
        <v>2.9902871017703654</v>
      </c>
    </row>
    <row r="15" spans="1:8" x14ac:dyDescent="0.2">
      <c r="A15" s="11" t="s">
        <v>4</v>
      </c>
      <c r="B15" s="11">
        <f>COUNT(B3:B11)</f>
        <v>9</v>
      </c>
      <c r="C15" s="11">
        <f t="shared" ref="C15:H15" si="2">COUNT(C3:C11)</f>
        <v>9</v>
      </c>
      <c r="D15" s="11">
        <f t="shared" si="2"/>
        <v>9</v>
      </c>
      <c r="E15" s="11">
        <f t="shared" si="2"/>
        <v>9</v>
      </c>
      <c r="F15" s="11">
        <f t="shared" si="2"/>
        <v>9</v>
      </c>
      <c r="G15" s="11">
        <f t="shared" si="2"/>
        <v>9</v>
      </c>
      <c r="H15" s="11">
        <f t="shared" si="2"/>
        <v>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A0DC-49FD-4E84-AC49-96A55FC24206}">
  <dimension ref="A1:N26"/>
  <sheetViews>
    <sheetView workbookViewId="0">
      <selection activeCell="J38" sqref="J38"/>
    </sheetView>
  </sheetViews>
  <sheetFormatPr defaultRowHeight="14.25" x14ac:dyDescent="0.2"/>
  <cols>
    <col min="1" max="16384" width="9.140625" style="9"/>
  </cols>
  <sheetData>
    <row r="1" spans="1:14" ht="15" x14ac:dyDescent="0.25">
      <c r="A1" s="8" t="s">
        <v>103</v>
      </c>
      <c r="M1" s="8" t="s">
        <v>104</v>
      </c>
    </row>
    <row r="2" spans="1:14" ht="15" x14ac:dyDescent="0.25">
      <c r="B2" s="10" t="s">
        <v>14</v>
      </c>
      <c r="C2" s="10"/>
      <c r="D2" s="10"/>
      <c r="E2" s="10"/>
      <c r="G2" s="10" t="s">
        <v>15</v>
      </c>
      <c r="H2" s="10"/>
      <c r="I2" s="10"/>
      <c r="J2" s="10"/>
      <c r="N2" s="2" t="s">
        <v>105</v>
      </c>
    </row>
    <row r="3" spans="1:14" ht="15" x14ac:dyDescent="0.25">
      <c r="A3" s="2"/>
      <c r="B3" s="5" t="s">
        <v>8</v>
      </c>
      <c r="C3" s="5" t="s">
        <v>9</v>
      </c>
      <c r="D3" s="5" t="s">
        <v>10</v>
      </c>
      <c r="E3" s="5" t="s">
        <v>11</v>
      </c>
      <c r="F3" s="8"/>
      <c r="G3" s="5" t="s">
        <v>8</v>
      </c>
      <c r="H3" s="5" t="s">
        <v>9</v>
      </c>
      <c r="I3" s="5" t="s">
        <v>10</v>
      </c>
      <c r="J3" s="5" t="s">
        <v>11</v>
      </c>
      <c r="N3" s="1">
        <v>5.6910569999999998</v>
      </c>
    </row>
    <row r="4" spans="1:14" x14ac:dyDescent="0.2">
      <c r="A4" s="7"/>
      <c r="B4" s="1">
        <v>12.16216</v>
      </c>
      <c r="C4" s="1">
        <v>31.08108</v>
      </c>
      <c r="D4" s="1">
        <v>4.0540539999999998</v>
      </c>
      <c r="E4" s="1">
        <v>9.4594590000000007</v>
      </c>
      <c r="G4" s="1">
        <v>2.7027030000000001</v>
      </c>
      <c r="H4" s="1">
        <v>12.16216</v>
      </c>
      <c r="I4" s="1">
        <v>20.27027</v>
      </c>
      <c r="J4" s="1">
        <v>8.1081079999999996</v>
      </c>
      <c r="N4" s="1">
        <v>6.086957</v>
      </c>
    </row>
    <row r="5" spans="1:14" x14ac:dyDescent="0.2">
      <c r="A5" s="7"/>
      <c r="B5" s="1">
        <v>37.93103</v>
      </c>
      <c r="C5" s="1">
        <v>30.172409999999999</v>
      </c>
      <c r="D5" s="1">
        <v>10.34483</v>
      </c>
      <c r="E5" s="1">
        <v>0</v>
      </c>
      <c r="G5" s="1">
        <v>7.7586209999999998</v>
      </c>
      <c r="H5" s="1">
        <v>6.0344829999999998</v>
      </c>
      <c r="I5" s="1">
        <v>7.7586209999999998</v>
      </c>
      <c r="J5" s="1">
        <v>0</v>
      </c>
      <c r="N5" s="1">
        <v>9.0452259999999995</v>
      </c>
    </row>
    <row r="6" spans="1:14" x14ac:dyDescent="0.2">
      <c r="A6" s="7"/>
      <c r="B6" s="1">
        <v>26.31579</v>
      </c>
      <c r="C6" s="1">
        <v>15.78947</v>
      </c>
      <c r="D6" s="1">
        <v>14.736840000000001</v>
      </c>
      <c r="E6" s="1">
        <v>0</v>
      </c>
      <c r="G6" s="1">
        <v>11.578950000000001</v>
      </c>
      <c r="H6" s="1">
        <v>13.68421</v>
      </c>
      <c r="I6" s="1">
        <v>17.894739999999999</v>
      </c>
      <c r="J6" s="1">
        <v>0</v>
      </c>
      <c r="N6" s="1">
        <v>3.7735850000000002</v>
      </c>
    </row>
    <row r="7" spans="1:14" x14ac:dyDescent="0.2">
      <c r="A7" s="7"/>
      <c r="B7" s="1">
        <v>21.739129999999999</v>
      </c>
      <c r="C7" s="1">
        <v>26.63043</v>
      </c>
      <c r="D7" s="1">
        <v>19.56522</v>
      </c>
      <c r="E7" s="1">
        <v>0</v>
      </c>
      <c r="G7" s="1">
        <v>4.8913039999999999</v>
      </c>
      <c r="H7" s="1">
        <v>10.326090000000001</v>
      </c>
      <c r="I7" s="1">
        <v>16.847829999999998</v>
      </c>
      <c r="J7" s="1">
        <v>0</v>
      </c>
      <c r="N7" s="1">
        <v>2.8846150000000002</v>
      </c>
    </row>
    <row r="8" spans="1:14" x14ac:dyDescent="0.2">
      <c r="A8" s="7"/>
      <c r="B8" s="1">
        <v>50.684930000000001</v>
      </c>
      <c r="C8" s="1">
        <v>16.438359999999999</v>
      </c>
      <c r="D8" s="1">
        <v>0</v>
      </c>
      <c r="E8" s="1">
        <v>8.2191779999999994</v>
      </c>
      <c r="G8" s="1">
        <v>10.9589</v>
      </c>
      <c r="H8" s="1">
        <v>2.7397260000000001</v>
      </c>
      <c r="I8" s="1">
        <v>0</v>
      </c>
      <c r="J8" s="1">
        <v>10.9589</v>
      </c>
      <c r="N8" s="1">
        <v>2.6490070000000001</v>
      </c>
    </row>
    <row r="9" spans="1:14" x14ac:dyDescent="0.2">
      <c r="A9" s="7"/>
      <c r="B9" s="1">
        <v>41.25</v>
      </c>
      <c r="C9" s="1">
        <v>17.5</v>
      </c>
      <c r="D9" s="1">
        <v>0</v>
      </c>
      <c r="E9" s="1">
        <v>10</v>
      </c>
      <c r="G9" s="1">
        <v>10</v>
      </c>
      <c r="H9" s="1">
        <v>5</v>
      </c>
      <c r="I9" s="1">
        <v>0</v>
      </c>
      <c r="J9" s="1">
        <v>16.25</v>
      </c>
      <c r="N9" s="1">
        <v>5.6872040000000004</v>
      </c>
    </row>
    <row r="10" spans="1:14" x14ac:dyDescent="0.2">
      <c r="A10" s="7"/>
      <c r="B10" s="1">
        <v>47.22222</v>
      </c>
      <c r="C10" s="1">
        <v>5.5555560000000002</v>
      </c>
      <c r="D10" s="1">
        <v>0</v>
      </c>
      <c r="E10" s="1">
        <v>8.3333329999999997</v>
      </c>
      <c r="G10" s="1">
        <v>22.22222</v>
      </c>
      <c r="H10" s="1">
        <v>2.7777780000000001</v>
      </c>
      <c r="I10" s="1">
        <v>0</v>
      </c>
      <c r="J10" s="1">
        <v>13.88889</v>
      </c>
      <c r="N10" s="1">
        <v>4.5454549999999996</v>
      </c>
    </row>
    <row r="11" spans="1:14" x14ac:dyDescent="0.2">
      <c r="A11" s="7"/>
      <c r="B11" s="1">
        <v>12</v>
      </c>
      <c r="C11" s="1">
        <v>39.200000000000003</v>
      </c>
      <c r="D11" s="1">
        <v>9.6</v>
      </c>
      <c r="E11" s="1">
        <v>8</v>
      </c>
      <c r="G11" s="1">
        <v>6.4</v>
      </c>
      <c r="H11" s="1">
        <v>16</v>
      </c>
      <c r="I11" s="1">
        <v>5.6</v>
      </c>
      <c r="J11" s="1">
        <v>3.2</v>
      </c>
      <c r="N11" s="1">
        <v>10.76923</v>
      </c>
    </row>
    <row r="12" spans="1:14" x14ac:dyDescent="0.2">
      <c r="N12" s="1">
        <v>4.3715849999999996</v>
      </c>
    </row>
    <row r="13" spans="1:14" ht="15" x14ac:dyDescent="0.25">
      <c r="A13" s="11" t="s">
        <v>2</v>
      </c>
      <c r="B13" s="12">
        <f>AVERAGE(B4:B11)</f>
        <v>31.163157500000001</v>
      </c>
      <c r="C13" s="12">
        <f t="shared" ref="C13:E13" si="0">AVERAGE(C4:C11)</f>
        <v>22.795913249999998</v>
      </c>
      <c r="D13" s="12">
        <f t="shared" si="0"/>
        <v>7.2876180000000002</v>
      </c>
      <c r="E13" s="12">
        <f t="shared" si="0"/>
        <v>5.5014962500000006</v>
      </c>
      <c r="F13" s="8"/>
      <c r="G13" s="12">
        <f>AVERAGE(G4:G11)</f>
        <v>9.56408725</v>
      </c>
      <c r="H13" s="12">
        <f t="shared" ref="H13:J13" si="1">AVERAGE(H4:H11)</f>
        <v>8.5905558749999997</v>
      </c>
      <c r="I13" s="12">
        <f t="shared" si="1"/>
        <v>8.5464326249999996</v>
      </c>
      <c r="J13" s="12">
        <f t="shared" si="1"/>
        <v>6.550737250000001</v>
      </c>
      <c r="N13" s="1">
        <v>3.1914889999999998</v>
      </c>
    </row>
    <row r="14" spans="1:14" ht="15" x14ac:dyDescent="0.25">
      <c r="A14" s="11" t="s">
        <v>3</v>
      </c>
      <c r="B14" s="12">
        <f>STDEV(B4:B11)/SQRT(B15)</f>
        <v>5.3903275759892857</v>
      </c>
      <c r="C14" s="12">
        <f t="shared" ref="C14:E14" si="2">STDEV(C4:C11)/SQRT(C15)</f>
        <v>3.8304224375080187</v>
      </c>
      <c r="D14" s="12">
        <f t="shared" si="2"/>
        <v>2.6413880938358094</v>
      </c>
      <c r="E14" s="12">
        <f t="shared" si="2"/>
        <v>1.627602325876611</v>
      </c>
      <c r="F14" s="8"/>
      <c r="G14" s="12">
        <f>STDEV(G4:G11)/SQRT(G15)</f>
        <v>2.1069958843960479</v>
      </c>
      <c r="H14" s="12">
        <f t="shared" ref="H14" si="3">STDEV(H4:H11)/SQRT(H15)</f>
        <v>1.8129484971974767</v>
      </c>
      <c r="I14" s="12">
        <f t="shared" ref="I14" si="4">STDEV(I4:I11)/SQRT(I15)</f>
        <v>3.0536250593168699</v>
      </c>
      <c r="J14" s="12">
        <f t="shared" ref="J14" si="5">STDEV(J4:J11)/SQRT(J15)</f>
        <v>2.3518435087996976</v>
      </c>
      <c r="N14" s="1">
        <v>1.4354070000000001</v>
      </c>
    </row>
    <row r="15" spans="1:14" ht="15" x14ac:dyDescent="0.25">
      <c r="A15" s="11" t="s">
        <v>4</v>
      </c>
      <c r="B15" s="11">
        <f>COUNT(B4:B11)</f>
        <v>8</v>
      </c>
      <c r="C15" s="11">
        <f t="shared" ref="C15:E15" si="6">COUNT(C4:C11)</f>
        <v>8</v>
      </c>
      <c r="D15" s="11">
        <f t="shared" si="6"/>
        <v>8</v>
      </c>
      <c r="E15" s="11">
        <f t="shared" si="6"/>
        <v>8</v>
      </c>
      <c r="F15" s="8"/>
      <c r="G15" s="11">
        <f>COUNT(G4:G11)</f>
        <v>8</v>
      </c>
      <c r="H15" s="11">
        <f t="shared" ref="H15:J15" si="7">COUNT(H4:H11)</f>
        <v>8</v>
      </c>
      <c r="I15" s="11">
        <f t="shared" si="7"/>
        <v>8</v>
      </c>
      <c r="J15" s="11">
        <f t="shared" si="7"/>
        <v>8</v>
      </c>
      <c r="N15" s="1">
        <v>3.5519129999999999</v>
      </c>
    </row>
    <row r="16" spans="1:14" x14ac:dyDescent="0.2">
      <c r="N16" s="1">
        <v>2.2522519999999999</v>
      </c>
    </row>
    <row r="17" spans="13:14" x14ac:dyDescent="0.2">
      <c r="N17" s="1">
        <v>0</v>
      </c>
    </row>
    <row r="18" spans="13:14" x14ac:dyDescent="0.2">
      <c r="N18" s="1">
        <v>4.6822739999999996</v>
      </c>
    </row>
    <row r="19" spans="13:14" x14ac:dyDescent="0.2">
      <c r="N19" s="1">
        <v>4.8128339999999996</v>
      </c>
    </row>
    <row r="20" spans="13:14" x14ac:dyDescent="0.2">
      <c r="N20" s="1">
        <v>4.4619419999999996</v>
      </c>
    </row>
    <row r="21" spans="13:14" x14ac:dyDescent="0.2">
      <c r="N21" s="1">
        <v>1.384083</v>
      </c>
    </row>
    <row r="22" spans="13:14" x14ac:dyDescent="0.2">
      <c r="N22" s="1">
        <v>5.7142860000000004</v>
      </c>
    </row>
    <row r="24" spans="13:14" x14ac:dyDescent="0.2">
      <c r="M24" s="11" t="s">
        <v>2</v>
      </c>
      <c r="N24" s="12">
        <f>AVERAGE(N3:N22)</f>
        <v>4.3495200499999997</v>
      </c>
    </row>
    <row r="25" spans="13:14" x14ac:dyDescent="0.2">
      <c r="M25" s="11" t="s">
        <v>3</v>
      </c>
      <c r="N25" s="12">
        <f>STDEV(N3:N22)/SQRT(N26)</f>
        <v>0.56208952161115788</v>
      </c>
    </row>
    <row r="26" spans="13:14" x14ac:dyDescent="0.2">
      <c r="M26" s="11" t="s">
        <v>4</v>
      </c>
      <c r="N26" s="11">
        <f>COUNT(N3:N22)</f>
        <v>20</v>
      </c>
    </row>
  </sheetData>
  <mergeCells count="3">
    <mergeCell ref="A4:A11"/>
    <mergeCell ref="G2:J2"/>
    <mergeCell ref="B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36B5B-3483-4E23-A3FE-CB06CE0172FF}">
  <dimension ref="A1:X33"/>
  <sheetViews>
    <sheetView workbookViewId="0">
      <selection activeCell="N41" sqref="N41"/>
    </sheetView>
  </sheetViews>
  <sheetFormatPr defaultRowHeight="14.25" x14ac:dyDescent="0.2"/>
  <cols>
    <col min="1" max="16384" width="9.140625" style="9"/>
  </cols>
  <sheetData>
    <row r="1" spans="1:24" ht="15" x14ac:dyDescent="0.25">
      <c r="A1" s="8" t="s">
        <v>6</v>
      </c>
      <c r="F1" s="8" t="s">
        <v>107</v>
      </c>
      <c r="M1" s="8" t="s">
        <v>109</v>
      </c>
      <c r="T1" s="8" t="s">
        <v>110</v>
      </c>
    </row>
    <row r="2" spans="1:24" ht="15" x14ac:dyDescent="0.25">
      <c r="A2" s="8"/>
      <c r="F2" s="8"/>
      <c r="G2" s="10" t="s">
        <v>46</v>
      </c>
      <c r="H2" s="10"/>
      <c r="I2" s="6" t="s">
        <v>114</v>
      </c>
      <c r="J2" s="6"/>
      <c r="M2" s="8"/>
      <c r="N2" s="6" t="s">
        <v>32</v>
      </c>
      <c r="O2" s="6"/>
      <c r="P2" s="6" t="s">
        <v>106</v>
      </c>
      <c r="Q2" s="6"/>
      <c r="T2" s="8"/>
      <c r="U2" s="6" t="s">
        <v>32</v>
      </c>
      <c r="V2" s="6"/>
      <c r="W2" s="6" t="s">
        <v>106</v>
      </c>
      <c r="X2" s="6"/>
    </row>
    <row r="3" spans="1:24" ht="15" x14ac:dyDescent="0.25">
      <c r="B3" s="3" t="s">
        <v>32</v>
      </c>
      <c r="C3" s="3" t="s">
        <v>106</v>
      </c>
      <c r="G3" s="3" t="s">
        <v>40</v>
      </c>
      <c r="H3" s="3" t="s">
        <v>41</v>
      </c>
      <c r="I3" s="3" t="s">
        <v>40</v>
      </c>
      <c r="J3" s="3" t="s">
        <v>41</v>
      </c>
      <c r="K3" s="8"/>
      <c r="L3" s="8"/>
      <c r="M3" s="8"/>
      <c r="N3" s="3" t="s">
        <v>40</v>
      </c>
      <c r="O3" s="3" t="s">
        <v>41</v>
      </c>
      <c r="P3" s="3" t="s">
        <v>40</v>
      </c>
      <c r="Q3" s="3" t="s">
        <v>41</v>
      </c>
      <c r="R3" s="8"/>
      <c r="S3" s="8"/>
      <c r="T3" s="8"/>
      <c r="U3" s="3" t="s">
        <v>40</v>
      </c>
      <c r="V3" s="3" t="s">
        <v>41</v>
      </c>
      <c r="W3" s="3" t="s">
        <v>40</v>
      </c>
      <c r="X3" s="3" t="s">
        <v>41</v>
      </c>
    </row>
    <row r="4" spans="1:24" x14ac:dyDescent="0.2">
      <c r="B4" s="1">
        <v>81.400750000000002</v>
      </c>
      <c r="C4" s="1">
        <v>121.8399</v>
      </c>
      <c r="G4" s="1">
        <v>4.1660000000000004E-3</v>
      </c>
      <c r="H4" s="1">
        <v>4.1660000000000004E-3</v>
      </c>
      <c r="I4" s="1">
        <v>1.8839000000000002E-2</v>
      </c>
      <c r="J4" s="1">
        <v>0.38131799999999999</v>
      </c>
      <c r="N4" s="1">
        <v>3.9066670000000001</v>
      </c>
      <c r="O4" s="1">
        <v>4.1066669999999998</v>
      </c>
      <c r="P4" s="1">
        <v>3.6233330000000001</v>
      </c>
      <c r="Q4" s="1">
        <v>8.2366670000000006</v>
      </c>
      <c r="U4" s="1">
        <v>4.01</v>
      </c>
      <c r="V4" s="1">
        <v>3.92</v>
      </c>
      <c r="W4" s="1">
        <v>3.86</v>
      </c>
      <c r="X4" s="1">
        <v>7.8366670000000003</v>
      </c>
    </row>
    <row r="5" spans="1:24" x14ac:dyDescent="0.2">
      <c r="B5" s="1">
        <v>86.153970000000001</v>
      </c>
      <c r="C5" s="1">
        <v>118.7711</v>
      </c>
      <c r="G5" s="1">
        <v>4.6160000000000003E-3</v>
      </c>
      <c r="H5" s="1">
        <v>4.1660000000000004E-3</v>
      </c>
      <c r="I5" s="1">
        <v>4.1660000000000004E-3</v>
      </c>
      <c r="J5" s="1">
        <v>0.471196</v>
      </c>
      <c r="N5" s="1">
        <v>4.023333</v>
      </c>
      <c r="O5" s="1">
        <v>2.963333</v>
      </c>
      <c r="P5" s="1">
        <v>3.193333</v>
      </c>
      <c r="Q5" s="1">
        <v>9.3066669999999991</v>
      </c>
      <c r="U5" s="1">
        <v>3.5733329999999999</v>
      </c>
      <c r="V5" s="1">
        <v>4.0633330000000001</v>
      </c>
      <c r="W5" s="1">
        <v>3.89</v>
      </c>
      <c r="X5" s="1">
        <v>7.55</v>
      </c>
    </row>
    <row r="6" spans="1:24" x14ac:dyDescent="0.2">
      <c r="B6" s="1">
        <v>122.50839999999999</v>
      </c>
      <c r="C6" s="1">
        <v>170.17259999999999</v>
      </c>
      <c r="G6" s="1">
        <v>1.8839000000000002E-2</v>
      </c>
      <c r="H6" s="1">
        <v>1.8839000000000002E-2</v>
      </c>
      <c r="I6" s="1">
        <v>4.1660000000000004E-3</v>
      </c>
      <c r="J6" s="1">
        <v>0.15534100000000001</v>
      </c>
      <c r="N6" s="1">
        <v>2.92</v>
      </c>
      <c r="O6" s="1">
        <v>3.9</v>
      </c>
      <c r="P6" s="1">
        <v>3.46</v>
      </c>
      <c r="Q6" s="1">
        <v>9.266667</v>
      </c>
      <c r="U6" s="1">
        <v>4.9933329999999998</v>
      </c>
      <c r="V6" s="1">
        <v>5.19</v>
      </c>
      <c r="W6" s="1">
        <v>2.97</v>
      </c>
      <c r="X6" s="1">
        <v>8.0433330000000005</v>
      </c>
    </row>
    <row r="7" spans="1:24" x14ac:dyDescent="0.2">
      <c r="B7" s="1">
        <v>76.029160000000005</v>
      </c>
      <c r="C7" s="1">
        <v>126.89230000000001</v>
      </c>
      <c r="G7" s="1">
        <v>3.673E-3</v>
      </c>
      <c r="H7" s="1">
        <v>4.1660000000000004E-3</v>
      </c>
      <c r="I7" s="1">
        <v>4.1660000000000004E-3</v>
      </c>
      <c r="J7" s="1">
        <v>0.56891999999999998</v>
      </c>
      <c r="N7" s="1">
        <v>3.36</v>
      </c>
      <c r="O7" s="1">
        <v>4.2533329999999996</v>
      </c>
      <c r="P7" s="1">
        <v>3.7566670000000002</v>
      </c>
      <c r="Q7" s="1">
        <v>9.6266669999999994</v>
      </c>
      <c r="U7" s="1">
        <v>2.8866670000000001</v>
      </c>
      <c r="V7" s="1">
        <v>2.98</v>
      </c>
      <c r="W7" s="1">
        <v>3.4566669999999999</v>
      </c>
      <c r="X7" s="1">
        <v>8.483333</v>
      </c>
    </row>
    <row r="8" spans="1:24" x14ac:dyDescent="0.2">
      <c r="B8" s="1">
        <v>87.458650000000006</v>
      </c>
      <c r="C8" s="1">
        <v>126.7081</v>
      </c>
      <c r="G8" s="1">
        <v>2.3106999999999999E-2</v>
      </c>
      <c r="H8" s="1">
        <v>2.5780000000000001E-2</v>
      </c>
      <c r="I8" s="1">
        <v>2.2648999999999999E-2</v>
      </c>
      <c r="J8" s="1">
        <v>0.335005</v>
      </c>
      <c r="N8" s="1">
        <v>4.4533329999999998</v>
      </c>
      <c r="O8" s="1">
        <v>3.83</v>
      </c>
      <c r="P8" s="1">
        <v>2.423333</v>
      </c>
      <c r="Q8" s="1">
        <v>9.9166670000000003</v>
      </c>
      <c r="U8" s="1">
        <v>3.6066669999999998</v>
      </c>
      <c r="V8" s="1">
        <v>3.5966670000000001</v>
      </c>
      <c r="W8" s="1">
        <v>3.3166669999999998</v>
      </c>
      <c r="X8" s="1">
        <v>10.35333</v>
      </c>
    </row>
    <row r="9" spans="1:24" x14ac:dyDescent="0.2">
      <c r="B9" s="1">
        <v>117.364</v>
      </c>
      <c r="C9" s="1">
        <v>133.85890000000001</v>
      </c>
      <c r="G9" s="1">
        <v>3.673E-3</v>
      </c>
      <c r="H9" s="1">
        <v>4.6160000000000003E-3</v>
      </c>
      <c r="I9" s="1">
        <v>4.1660000000000004E-3</v>
      </c>
      <c r="J9" s="1">
        <v>0.56891999999999998</v>
      </c>
      <c r="N9" s="1">
        <v>4.4933329999999998</v>
      </c>
      <c r="O9" s="1">
        <v>4.01</v>
      </c>
      <c r="P9" s="1">
        <v>3.773333</v>
      </c>
      <c r="Q9" s="1">
        <v>8.7633329999999994</v>
      </c>
      <c r="U9" s="1">
        <v>2.6166670000000001</v>
      </c>
      <c r="V9" s="1">
        <v>2.9</v>
      </c>
      <c r="W9" s="1">
        <v>3.3966669999999999</v>
      </c>
      <c r="X9" s="1">
        <v>10.23333</v>
      </c>
    </row>
    <row r="10" spans="1:24" x14ac:dyDescent="0.2">
      <c r="B10" s="1"/>
      <c r="C10" s="1">
        <v>137.50810000000001</v>
      </c>
      <c r="I10" s="1">
        <v>4.6160000000000003E-3</v>
      </c>
      <c r="J10" s="1">
        <v>0.64359</v>
      </c>
      <c r="N10" s="1"/>
      <c r="O10" s="1"/>
      <c r="P10" s="1">
        <v>3.06</v>
      </c>
      <c r="Q10" s="1">
        <v>11.133330000000001</v>
      </c>
      <c r="U10" s="1"/>
      <c r="V10" s="1"/>
      <c r="W10" s="1">
        <v>2.693333</v>
      </c>
      <c r="X10" s="1">
        <v>9.7366670000000006</v>
      </c>
    </row>
    <row r="12" spans="1:24" x14ac:dyDescent="0.2">
      <c r="A12" s="11" t="s">
        <v>2</v>
      </c>
      <c r="B12" s="12">
        <f>AVERAGE(B3:B10)</f>
        <v>95.152488333333338</v>
      </c>
      <c r="C12" s="12">
        <f>AVERAGE(C3:C10)</f>
        <v>133.67871428571428</v>
      </c>
      <c r="F12" s="11" t="s">
        <v>2</v>
      </c>
      <c r="G12" s="12">
        <f>AVERAGE(G3:G10)</f>
        <v>9.6790000000000018E-3</v>
      </c>
      <c r="H12" s="12">
        <f>AVERAGE(H3:H10)</f>
        <v>1.0288833333333334E-2</v>
      </c>
      <c r="I12" s="12">
        <f>AVERAGE(I3:I10)</f>
        <v>8.9668571428571427E-3</v>
      </c>
      <c r="J12" s="12">
        <f>AVERAGE(J3:J10)</f>
        <v>0.44632714285714287</v>
      </c>
      <c r="M12" s="11" t="s">
        <v>2</v>
      </c>
      <c r="N12" s="12">
        <f>AVERAGE(N3:N10)</f>
        <v>3.8594443333333328</v>
      </c>
      <c r="O12" s="12">
        <f>AVERAGE(O3:O10)</f>
        <v>3.8438888333333332</v>
      </c>
      <c r="P12" s="12">
        <f>AVERAGE(P3:P10)</f>
        <v>3.327142714285714</v>
      </c>
      <c r="Q12" s="12">
        <f>AVERAGE(Q3:Q10)</f>
        <v>9.4642854285714293</v>
      </c>
      <c r="T12" s="11" t="s">
        <v>2</v>
      </c>
      <c r="U12" s="12">
        <f>AVERAGE(U3:U10)</f>
        <v>3.6144444999999998</v>
      </c>
      <c r="V12" s="12">
        <f>AVERAGE(V3:V10)</f>
        <v>3.7749999999999999</v>
      </c>
      <c r="W12" s="12">
        <f>AVERAGE(W3:W10)</f>
        <v>3.3690477142857143</v>
      </c>
      <c r="X12" s="12">
        <f>AVERAGE(X3:X10)</f>
        <v>8.8909514285714284</v>
      </c>
    </row>
    <row r="13" spans="1:24" x14ac:dyDescent="0.2">
      <c r="A13" s="11" t="s">
        <v>3</v>
      </c>
      <c r="B13" s="12">
        <f>STDEV(B3:B10)/SQRT(B14)</f>
        <v>8.0346699327781366</v>
      </c>
      <c r="C13" s="12">
        <f>STDEV(C3:C10)/SQRT(C14)</f>
        <v>6.5529704753402669</v>
      </c>
      <c r="F13" s="11" t="s">
        <v>3</v>
      </c>
      <c r="G13" s="12">
        <f>STDEV(G3:G10)/SQRT(G14)</f>
        <v>3.6165729358053874E-3</v>
      </c>
      <c r="H13" s="12">
        <f>STDEV(H3:H10)/SQRT(H14)</f>
        <v>3.9061058904973104E-3</v>
      </c>
      <c r="I13" s="12">
        <f>STDEV(I3:I10)/SQRT(I14)</f>
        <v>3.0697569038898808E-3</v>
      </c>
      <c r="J13" s="12">
        <f>STDEV(J3:J10)/SQRT(J14)</f>
        <v>6.3785514027361184E-2</v>
      </c>
      <c r="M13" s="11" t="s">
        <v>3</v>
      </c>
      <c r="N13" s="12">
        <f>STDEV(N3:N10)/SQRT(N14)</f>
        <v>0.25269272268662285</v>
      </c>
      <c r="O13" s="12">
        <f>STDEV(O3:O10)/SQRT(O14)</f>
        <v>0.1864590883204536</v>
      </c>
      <c r="P13" s="12">
        <f>STDEV(P3:P10)/SQRT(P14)</f>
        <v>0.18225432883182643</v>
      </c>
      <c r="Q13" s="12">
        <f>STDEV(Q3:Q10)/SQRT(Q14)</f>
        <v>0.34774801248782333</v>
      </c>
      <c r="T13" s="11" t="s">
        <v>3</v>
      </c>
      <c r="U13" s="12">
        <f>STDEV(U3:U10)/SQRT(U14)</f>
        <v>0.34567655030695477</v>
      </c>
      <c r="V13" s="12">
        <f>STDEV(V3:V10)/SQRT(V14)</f>
        <v>0.34330931523326613</v>
      </c>
      <c r="W13" s="12">
        <f>STDEV(W3:W10)/SQRT(W14)</f>
        <v>0.16471032202450109</v>
      </c>
      <c r="X13" s="12">
        <f>STDEV(X3:X10)/SQRT(X14)</f>
        <v>0.44854373670170061</v>
      </c>
    </row>
    <row r="14" spans="1:24" x14ac:dyDescent="0.2">
      <c r="A14" s="11" t="s">
        <v>4</v>
      </c>
      <c r="B14" s="11">
        <f>COUNT(B3:B10)</f>
        <v>6</v>
      </c>
      <c r="C14" s="11">
        <f>COUNT(C3:C10)</f>
        <v>7</v>
      </c>
      <c r="F14" s="11" t="s">
        <v>4</v>
      </c>
      <c r="G14" s="11">
        <f>COUNT(G3:G10)</f>
        <v>6</v>
      </c>
      <c r="H14" s="11">
        <f>COUNT(H3:H10)</f>
        <v>6</v>
      </c>
      <c r="I14" s="11">
        <f>COUNT(I3:I10)</f>
        <v>7</v>
      </c>
      <c r="J14" s="11">
        <f>COUNT(J3:J10)</f>
        <v>7</v>
      </c>
      <c r="M14" s="11" t="s">
        <v>4</v>
      </c>
      <c r="N14" s="11">
        <f>COUNT(N3:N10)</f>
        <v>6</v>
      </c>
      <c r="O14" s="11">
        <f>COUNT(O3:O10)</f>
        <v>6</v>
      </c>
      <c r="P14" s="11">
        <f>COUNT(P3:P10)</f>
        <v>7</v>
      </c>
      <c r="Q14" s="11">
        <f>COUNT(Q3:Q10)</f>
        <v>7</v>
      </c>
      <c r="T14" s="11" t="s">
        <v>4</v>
      </c>
      <c r="U14" s="11">
        <f>COUNT(U3:U10)</f>
        <v>6</v>
      </c>
      <c r="V14" s="11">
        <f>COUNT(V3:V10)</f>
        <v>6</v>
      </c>
      <c r="W14" s="11">
        <f>COUNT(W3:W10)</f>
        <v>7</v>
      </c>
      <c r="X14" s="11">
        <f>COUNT(X3:X10)</f>
        <v>7</v>
      </c>
    </row>
    <row r="19" spans="1:24" ht="15" x14ac:dyDescent="0.25">
      <c r="A19" s="8" t="s">
        <v>111</v>
      </c>
      <c r="F19" s="8" t="s">
        <v>108</v>
      </c>
      <c r="M19" s="8" t="s">
        <v>112</v>
      </c>
      <c r="T19" s="8" t="s">
        <v>113</v>
      </c>
    </row>
    <row r="20" spans="1:24" ht="15" x14ac:dyDescent="0.25">
      <c r="A20" s="8"/>
      <c r="F20" s="8"/>
      <c r="G20" s="6" t="s">
        <v>38</v>
      </c>
      <c r="H20" s="6"/>
      <c r="I20" s="6" t="s">
        <v>115</v>
      </c>
      <c r="J20" s="6"/>
      <c r="M20" s="8"/>
      <c r="N20" s="6" t="s">
        <v>38</v>
      </c>
      <c r="O20" s="6"/>
      <c r="P20" s="6" t="s">
        <v>115</v>
      </c>
      <c r="Q20" s="6"/>
      <c r="T20" s="8"/>
      <c r="U20" s="6" t="s">
        <v>38</v>
      </c>
      <c r="V20" s="6"/>
      <c r="W20" s="6" t="s">
        <v>115</v>
      </c>
      <c r="X20" s="6"/>
    </row>
    <row r="21" spans="1:24" x14ac:dyDescent="0.2">
      <c r="B21" s="3" t="s">
        <v>38</v>
      </c>
      <c r="C21" s="3" t="s">
        <v>115</v>
      </c>
      <c r="G21" s="3" t="s">
        <v>40</v>
      </c>
      <c r="H21" s="3" t="s">
        <v>41</v>
      </c>
      <c r="I21" s="3" t="s">
        <v>40</v>
      </c>
      <c r="J21" s="3" t="s">
        <v>41</v>
      </c>
      <c r="N21" s="3" t="s">
        <v>40</v>
      </c>
      <c r="O21" s="3" t="s">
        <v>41</v>
      </c>
      <c r="P21" s="3" t="s">
        <v>40</v>
      </c>
      <c r="Q21" s="3" t="s">
        <v>41</v>
      </c>
      <c r="U21" s="3" t="s">
        <v>40</v>
      </c>
      <c r="V21" s="3" t="s">
        <v>41</v>
      </c>
      <c r="W21" s="3" t="s">
        <v>40</v>
      </c>
      <c r="X21" s="3" t="s">
        <v>41</v>
      </c>
    </row>
    <row r="22" spans="1:24" x14ac:dyDescent="0.2">
      <c r="B22" s="1">
        <v>110.4555</v>
      </c>
      <c r="C22" s="1">
        <v>60.286450000000002</v>
      </c>
      <c r="G22" s="1">
        <v>1.2163299999999999</v>
      </c>
      <c r="H22" s="1">
        <v>1.6641189999999999</v>
      </c>
      <c r="I22" s="1">
        <v>0.98867000000000005</v>
      </c>
      <c r="J22" s="1">
        <v>6.6480999999999998E-2</v>
      </c>
      <c r="N22" s="1">
        <v>9.7833330000000007</v>
      </c>
      <c r="O22" s="1">
        <v>10.796670000000001</v>
      </c>
      <c r="P22" s="1">
        <v>10.67667</v>
      </c>
      <c r="Q22" s="1">
        <v>3.96</v>
      </c>
      <c r="U22" s="1">
        <v>11.06</v>
      </c>
      <c r="V22" s="1">
        <v>10.1</v>
      </c>
      <c r="W22" s="1">
        <v>10.48333</v>
      </c>
      <c r="X22" s="1">
        <v>3.8333330000000001</v>
      </c>
    </row>
    <row r="23" spans="1:24" x14ac:dyDescent="0.2">
      <c r="B23" s="1">
        <v>90.588579999999993</v>
      </c>
      <c r="C23" s="1">
        <v>95.353290000000001</v>
      </c>
      <c r="G23" s="1">
        <v>1.0686009999999999</v>
      </c>
      <c r="H23" s="1">
        <v>1.89937</v>
      </c>
      <c r="I23" s="1">
        <v>0.98867000000000005</v>
      </c>
      <c r="J23" s="1">
        <v>0.13647400000000001</v>
      </c>
      <c r="N23" s="1">
        <v>9.6300000000000008</v>
      </c>
      <c r="O23" s="1">
        <v>10.123329999999999</v>
      </c>
      <c r="P23" s="1">
        <v>11.116669999999999</v>
      </c>
      <c r="Q23" s="1">
        <v>3.996667</v>
      </c>
      <c r="U23" s="1">
        <v>9.8699999999999992</v>
      </c>
      <c r="V23" s="1">
        <v>10.383330000000001</v>
      </c>
      <c r="W23" s="1">
        <v>12.01</v>
      </c>
      <c r="X23" s="1">
        <v>4.59</v>
      </c>
    </row>
    <row r="24" spans="1:24" x14ac:dyDescent="0.2">
      <c r="B24" s="1">
        <v>98.977140000000006</v>
      </c>
      <c r="C24" s="1">
        <v>87.611180000000004</v>
      </c>
      <c r="G24" s="1">
        <v>1.4750799999999999</v>
      </c>
      <c r="H24" s="1">
        <v>1.679003</v>
      </c>
      <c r="I24" s="1">
        <v>1.679003</v>
      </c>
      <c r="J24" s="1">
        <v>2.3106999999999999E-2</v>
      </c>
      <c r="N24" s="1">
        <v>9.0299999999999994</v>
      </c>
      <c r="O24" s="1">
        <v>10.01</v>
      </c>
      <c r="P24" s="1">
        <v>10.1</v>
      </c>
      <c r="Q24" s="1">
        <v>3.523333</v>
      </c>
      <c r="U24" s="1">
        <v>11.10333</v>
      </c>
      <c r="V24" s="1">
        <v>11.3</v>
      </c>
      <c r="W24" s="1">
        <v>7.8766670000000003</v>
      </c>
      <c r="X24" s="1">
        <v>5.5966670000000001</v>
      </c>
    </row>
    <row r="25" spans="1:24" x14ac:dyDescent="0.2">
      <c r="B25" s="1">
        <v>91.850949999999997</v>
      </c>
      <c r="C25" s="1">
        <v>81.508110000000002</v>
      </c>
      <c r="G25" s="1">
        <v>1.6641189999999999</v>
      </c>
      <c r="H25" s="1">
        <v>1.2163299999999999</v>
      </c>
      <c r="I25" s="1">
        <v>1.89937</v>
      </c>
      <c r="J25" s="1">
        <v>4.3512000000000002E-2</v>
      </c>
      <c r="N25" s="1">
        <v>8.92</v>
      </c>
      <c r="O25" s="1">
        <v>9.8133330000000001</v>
      </c>
      <c r="P25" s="1">
        <v>8.8633330000000008</v>
      </c>
      <c r="Q25" s="1">
        <v>2.8166669999999998</v>
      </c>
      <c r="U25" s="1">
        <v>8.4466669999999997</v>
      </c>
      <c r="V25" s="1">
        <v>8.5399999999999991</v>
      </c>
      <c r="W25" s="1">
        <v>8.8566669999999998</v>
      </c>
      <c r="X25" s="1">
        <v>3.576667</v>
      </c>
    </row>
    <row r="26" spans="1:24" x14ac:dyDescent="0.2">
      <c r="B26" s="1">
        <v>100.0926</v>
      </c>
      <c r="C26" s="1">
        <v>73.263829999999999</v>
      </c>
      <c r="G26" s="1">
        <v>1.89937</v>
      </c>
      <c r="H26" s="1">
        <v>1.4750799999999999</v>
      </c>
      <c r="I26" s="1">
        <v>1.384482</v>
      </c>
      <c r="J26" s="1">
        <v>5.0150000000000004E-3</v>
      </c>
      <c r="N26" s="1">
        <v>10.453329999999999</v>
      </c>
      <c r="O26" s="1">
        <v>10.16333</v>
      </c>
      <c r="P26" s="1">
        <v>7.8333329999999997</v>
      </c>
      <c r="Q26" s="1">
        <v>1.9033329999999999</v>
      </c>
      <c r="U26" s="1">
        <v>9.6066669999999998</v>
      </c>
      <c r="V26" s="1">
        <v>9.5966670000000001</v>
      </c>
      <c r="W26" s="1">
        <v>9.8866669999999992</v>
      </c>
      <c r="X26" s="1">
        <v>5.12</v>
      </c>
    </row>
    <row r="27" spans="1:24" x14ac:dyDescent="0.2">
      <c r="B27" s="1">
        <v>101.91289999999999</v>
      </c>
      <c r="C27" s="1">
        <v>59.787059999999997</v>
      </c>
      <c r="G27" s="1">
        <v>1.679003</v>
      </c>
      <c r="H27" s="1">
        <v>1.7108099999999999</v>
      </c>
      <c r="I27" s="1">
        <v>2.0473140000000001</v>
      </c>
      <c r="J27" s="1">
        <v>3.673E-3</v>
      </c>
      <c r="N27" s="1">
        <v>10.94333</v>
      </c>
      <c r="O27" s="1">
        <v>10.46</v>
      </c>
      <c r="P27" s="1">
        <v>8.5</v>
      </c>
      <c r="Q27" s="1">
        <v>5.8733329999999997</v>
      </c>
      <c r="U27" s="1">
        <v>9.0666670000000007</v>
      </c>
      <c r="V27" s="1">
        <v>9.35</v>
      </c>
      <c r="W27" s="1">
        <v>9.2566670000000002</v>
      </c>
      <c r="X27" s="1">
        <v>2.8566669999999998</v>
      </c>
    </row>
    <row r="28" spans="1:24" x14ac:dyDescent="0.2">
      <c r="B28" s="1"/>
      <c r="C28" s="1">
        <v>78.599869999999996</v>
      </c>
      <c r="G28" s="1"/>
      <c r="H28" s="1"/>
      <c r="I28" s="1">
        <v>1.7108099999999999</v>
      </c>
      <c r="J28" s="1">
        <v>3.673E-3</v>
      </c>
      <c r="N28" s="1"/>
      <c r="O28" s="1"/>
      <c r="P28" s="1">
        <v>9.1266669999999994</v>
      </c>
      <c r="Q28" s="1">
        <v>4.7866669999999996</v>
      </c>
      <c r="U28" s="1"/>
      <c r="V28" s="1"/>
      <c r="W28" s="1">
        <v>8.1933330000000009</v>
      </c>
      <c r="X28" s="1">
        <v>4.733333</v>
      </c>
    </row>
    <row r="29" spans="1:24" x14ac:dyDescent="0.2">
      <c r="B29" s="1"/>
      <c r="C29" s="1">
        <v>74.441860000000005</v>
      </c>
      <c r="G29" s="1"/>
      <c r="H29" s="1"/>
      <c r="I29" s="1">
        <v>1.679003</v>
      </c>
      <c r="J29" s="1">
        <v>4.1660000000000004E-3</v>
      </c>
      <c r="N29" s="1"/>
      <c r="O29" s="1"/>
      <c r="P29" s="1">
        <v>9.3066669999999991</v>
      </c>
      <c r="Q29" s="1">
        <v>2.66</v>
      </c>
      <c r="U29" s="1"/>
      <c r="V29" s="1"/>
      <c r="W29" s="1">
        <v>9.3466670000000001</v>
      </c>
      <c r="X29" s="1">
        <v>2.8566669999999998</v>
      </c>
    </row>
    <row r="31" spans="1:24" x14ac:dyDescent="0.2">
      <c r="A31" s="11" t="s">
        <v>2</v>
      </c>
      <c r="B31" s="12">
        <f>AVERAGE(B22:B29)</f>
        <v>98.979611666666685</v>
      </c>
      <c r="C31" s="12">
        <f>AVERAGE(C22:C29)</f>
        <v>76.356456249999994</v>
      </c>
      <c r="F31" s="11" t="s">
        <v>2</v>
      </c>
      <c r="G31" s="12">
        <f>AVERAGE(G22:G29)</f>
        <v>1.5004171666666668</v>
      </c>
      <c r="H31" s="12">
        <f>AVERAGE(H22:H29)</f>
        <v>1.6074520000000001</v>
      </c>
      <c r="I31" s="12">
        <f>AVERAGE(I22:I29)</f>
        <v>1.5471652499999999</v>
      </c>
      <c r="J31" s="12">
        <f>AVERAGE(J22:J29)</f>
        <v>3.5762624999999992E-2</v>
      </c>
      <c r="M31" s="11" t="s">
        <v>2</v>
      </c>
      <c r="N31" s="12">
        <f>AVERAGE(N22:N29)</f>
        <v>9.7933321666666675</v>
      </c>
      <c r="O31" s="12">
        <f>AVERAGE(O22:O29)</f>
        <v>10.227777166666668</v>
      </c>
      <c r="P31" s="12">
        <f>AVERAGE(P22:P29)</f>
        <v>9.4404175000000006</v>
      </c>
      <c r="Q31" s="12">
        <f>AVERAGE(Q22:Q29)</f>
        <v>3.69</v>
      </c>
      <c r="T31" s="11" t="s">
        <v>2</v>
      </c>
      <c r="U31" s="12">
        <f>AVERAGE(U22:U29)</f>
        <v>9.8588885000000008</v>
      </c>
      <c r="V31" s="12">
        <f>AVERAGE(V22:V29)</f>
        <v>9.8783328333333333</v>
      </c>
      <c r="W31" s="12">
        <f>AVERAGE(W22:W29)</f>
        <v>9.4887497500000002</v>
      </c>
      <c r="X31" s="12">
        <f>AVERAGE(X22:X29)</f>
        <v>4.1454167500000008</v>
      </c>
    </row>
    <row r="32" spans="1:24" x14ac:dyDescent="0.2">
      <c r="A32" s="11" t="s">
        <v>3</v>
      </c>
      <c r="B32" s="12">
        <f>STDEV(B22:B29)/SQRT(B33)</f>
        <v>2.9595392220956938</v>
      </c>
      <c r="C32" s="12">
        <f>STDEV(C22:C29)/SQRT(C33)</f>
        <v>4.3612353871409066</v>
      </c>
      <c r="F32" s="11" t="s">
        <v>3</v>
      </c>
      <c r="G32" s="12">
        <f>STDEV(G22:G29)/SQRT(G33)</f>
        <v>0.12723564036894039</v>
      </c>
      <c r="H32" s="12">
        <f>STDEV(H22:H29)/SQRT(H33)</f>
        <v>9.5695429122119952E-2</v>
      </c>
      <c r="I32" s="12">
        <f>STDEV(I22:I29)/SQRT(I33)</f>
        <v>0.13926071869989934</v>
      </c>
      <c r="J32" s="12">
        <f>STDEV(J22:J29)/SQRT(J33)</f>
        <v>1.6534524753351595E-2</v>
      </c>
      <c r="M32" s="11" t="s">
        <v>3</v>
      </c>
      <c r="N32" s="12">
        <f>STDEV(N22:N29)/SQRT(N33)</f>
        <v>0.32301984493633579</v>
      </c>
      <c r="O32" s="12">
        <f>STDEV(O22:O29)/SQRT(O33)</f>
        <v>0.14280756395243155</v>
      </c>
      <c r="P32" s="12">
        <f>STDEV(P22:P29)/SQRT(P33)</f>
        <v>0.39391923843477511</v>
      </c>
      <c r="Q32" s="12">
        <f>STDEV(Q22:Q29)/SQRT(Q33)</f>
        <v>0.44681678758376853</v>
      </c>
      <c r="T32" s="11" t="s">
        <v>3</v>
      </c>
      <c r="U32" s="12">
        <f>STDEV(U22:U29)/SQRT(U33)</f>
        <v>0.43501061684260461</v>
      </c>
      <c r="V32" s="12">
        <f>STDEV(V22:V29)/SQRT(V33)</f>
        <v>0.3862167785549474</v>
      </c>
      <c r="W32" s="12">
        <f>STDEV(W22:W29)/SQRT(W33)</f>
        <v>0.46779735954091706</v>
      </c>
      <c r="X32" s="12">
        <f>STDEV(X22:X29)/SQRT(X33)</f>
        <v>0.36208384890917572</v>
      </c>
    </row>
    <row r="33" spans="1:24" x14ac:dyDescent="0.2">
      <c r="A33" s="11" t="s">
        <v>4</v>
      </c>
      <c r="B33" s="11">
        <f>COUNT(B22:B29)</f>
        <v>6</v>
      </c>
      <c r="C33" s="11">
        <f>COUNT(C22:C29)</f>
        <v>8</v>
      </c>
      <c r="F33" s="11" t="s">
        <v>4</v>
      </c>
      <c r="G33" s="11">
        <f>COUNT(G22:G29)</f>
        <v>6</v>
      </c>
      <c r="H33" s="11">
        <f>COUNT(H22:H29)</f>
        <v>6</v>
      </c>
      <c r="I33" s="11">
        <f>COUNT(I22:I29)</f>
        <v>8</v>
      </c>
      <c r="J33" s="11">
        <f>COUNT(J22:J29)</f>
        <v>8</v>
      </c>
      <c r="M33" s="11" t="s">
        <v>4</v>
      </c>
      <c r="N33" s="11">
        <f>COUNT(N22:N29)</f>
        <v>6</v>
      </c>
      <c r="O33" s="11">
        <f>COUNT(O22:O29)</f>
        <v>6</v>
      </c>
      <c r="P33" s="11">
        <f>COUNT(P22:P29)</f>
        <v>8</v>
      </c>
      <c r="Q33" s="11">
        <f>COUNT(Q22:Q29)</f>
        <v>8</v>
      </c>
      <c r="T33" s="11" t="s">
        <v>4</v>
      </c>
      <c r="U33" s="11">
        <f>COUNT(U22:U29)</f>
        <v>6</v>
      </c>
      <c r="V33" s="11">
        <f>COUNT(V22:V29)</f>
        <v>6</v>
      </c>
      <c r="W33" s="11">
        <f>COUNT(W22:W29)</f>
        <v>8</v>
      </c>
      <c r="X33" s="11">
        <f>COUNT(X22:X29)</f>
        <v>8</v>
      </c>
    </row>
  </sheetData>
  <mergeCells count="12">
    <mergeCell ref="W20:X20"/>
    <mergeCell ref="G2:H2"/>
    <mergeCell ref="I2:J2"/>
    <mergeCell ref="N2:O2"/>
    <mergeCell ref="P2:Q2"/>
    <mergeCell ref="U2:V2"/>
    <mergeCell ref="W2:X2"/>
    <mergeCell ref="G20:H20"/>
    <mergeCell ref="I20:J20"/>
    <mergeCell ref="N20:O20"/>
    <mergeCell ref="P20:Q20"/>
    <mergeCell ref="U20:V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7F58D-A767-44A3-8305-2223843CAF31}">
  <dimension ref="A1:H325"/>
  <sheetViews>
    <sheetView workbookViewId="0">
      <selection activeCell="P28" sqref="P28"/>
    </sheetView>
  </sheetViews>
  <sheetFormatPr defaultRowHeight="14.25" x14ac:dyDescent="0.2"/>
  <cols>
    <col min="1" max="16384" width="9.140625" style="9"/>
  </cols>
  <sheetData>
    <row r="1" spans="1:8" ht="15" x14ac:dyDescent="0.25">
      <c r="A1" s="8" t="s">
        <v>5</v>
      </c>
      <c r="F1" s="8" t="s">
        <v>116</v>
      </c>
    </row>
    <row r="2" spans="1:8" ht="15" x14ac:dyDescent="0.25">
      <c r="B2" s="8" t="s">
        <v>0</v>
      </c>
      <c r="C2" s="8" t="s">
        <v>1</v>
      </c>
      <c r="F2" s="3" t="s">
        <v>17</v>
      </c>
      <c r="G2" s="3" t="s">
        <v>0</v>
      </c>
      <c r="H2" s="3" t="s">
        <v>1</v>
      </c>
    </row>
    <row r="3" spans="1:8" x14ac:dyDescent="0.2">
      <c r="B3" s="9">
        <v>10.816776670258614</v>
      </c>
      <c r="C3" s="9">
        <v>29.695940669198805</v>
      </c>
      <c r="F3" s="4">
        <v>10</v>
      </c>
      <c r="G3" s="1">
        <v>6.8027210884353702</v>
      </c>
      <c r="H3" s="1">
        <v>9.1205211726384405</v>
      </c>
    </row>
    <row r="4" spans="1:8" x14ac:dyDescent="0.2">
      <c r="B4" s="9">
        <v>14.944469678752395</v>
      </c>
      <c r="C4" s="9">
        <v>39.962637868823094</v>
      </c>
      <c r="F4" s="4">
        <v>20</v>
      </c>
      <c r="G4" s="1">
        <v>27.210884353741498</v>
      </c>
      <c r="H4" s="1">
        <v>24.755700325732899</v>
      </c>
    </row>
    <row r="5" spans="1:8" x14ac:dyDescent="0.2">
      <c r="B5" s="9">
        <v>9.4536753812868373</v>
      </c>
      <c r="C5" s="9">
        <v>71.784158629264823</v>
      </c>
      <c r="F5" s="4">
        <v>30</v>
      </c>
      <c r="G5" s="1">
        <v>27.891156462584998</v>
      </c>
      <c r="H5" s="1">
        <v>27.3615635179153</v>
      </c>
    </row>
    <row r="6" spans="1:8" x14ac:dyDescent="0.2">
      <c r="B6" s="9">
        <v>64.929098016463499</v>
      </c>
      <c r="C6" s="9">
        <v>22.722010742034726</v>
      </c>
      <c r="F6" s="4">
        <v>40</v>
      </c>
      <c r="G6" s="1">
        <v>17.006802721088398</v>
      </c>
      <c r="H6" s="1">
        <v>21.824104234527699</v>
      </c>
    </row>
    <row r="7" spans="1:8" x14ac:dyDescent="0.2">
      <c r="B7" s="9">
        <v>74.893631322466831</v>
      </c>
      <c r="C7" s="9">
        <v>32.647800519424599</v>
      </c>
      <c r="F7" s="4">
        <v>50</v>
      </c>
      <c r="G7" s="1">
        <v>13.945578231292499</v>
      </c>
      <c r="H7" s="1">
        <v>10.7491856677524</v>
      </c>
    </row>
    <row r="8" spans="1:8" x14ac:dyDescent="0.2">
      <c r="B8" s="9">
        <v>47.632110976330438</v>
      </c>
      <c r="C8" s="9">
        <v>52.426553409595812</v>
      </c>
      <c r="F8" s="4">
        <v>60</v>
      </c>
      <c r="G8" s="1">
        <v>7.1428571428571397</v>
      </c>
      <c r="H8" s="1">
        <v>6.1889250814332204</v>
      </c>
    </row>
    <row r="9" spans="1:8" x14ac:dyDescent="0.2">
      <c r="B9" s="9">
        <v>111.48030299432483</v>
      </c>
      <c r="C9" s="9">
        <v>68.620218683086904</v>
      </c>
    </row>
    <row r="10" spans="1:8" x14ac:dyDescent="0.2">
      <c r="B10" s="9">
        <v>40.393167331060909</v>
      </c>
      <c r="C10" s="9">
        <v>80.530064787968968</v>
      </c>
    </row>
    <row r="11" spans="1:8" x14ac:dyDescent="0.2">
      <c r="B11" s="9">
        <v>74.75795970594875</v>
      </c>
      <c r="C11" s="9">
        <v>61.105713153275609</v>
      </c>
    </row>
    <row r="12" spans="1:8" x14ac:dyDescent="0.2">
      <c r="B12" s="9">
        <v>32.77249685017479</v>
      </c>
      <c r="C12" s="9">
        <v>34.931798334624794</v>
      </c>
    </row>
    <row r="13" spans="1:8" x14ac:dyDescent="0.2">
      <c r="B13" s="9">
        <v>52.455307998821674</v>
      </c>
      <c r="C13" s="9">
        <v>26.106506321912342</v>
      </c>
    </row>
    <row r="14" spans="1:8" x14ac:dyDescent="0.2">
      <c r="B14" s="9">
        <v>23.455176836424798</v>
      </c>
      <c r="C14" s="9">
        <v>25.797565800372237</v>
      </c>
    </row>
    <row r="15" spans="1:8" x14ac:dyDescent="0.2">
      <c r="B15" s="9">
        <v>25.588395535792902</v>
      </c>
      <c r="C15" s="9">
        <v>49.691529450637631</v>
      </c>
    </row>
    <row r="16" spans="1:8" x14ac:dyDescent="0.2">
      <c r="B16" s="9">
        <v>26.646437870894996</v>
      </c>
      <c r="C16" s="9">
        <v>40.158308337280083</v>
      </c>
    </row>
    <row r="17" spans="2:3" x14ac:dyDescent="0.2">
      <c r="B17" s="9">
        <v>50.061216852773896</v>
      </c>
      <c r="C17" s="9">
        <v>50.329077485425508</v>
      </c>
    </row>
    <row r="18" spans="2:3" x14ac:dyDescent="0.2">
      <c r="B18" s="9">
        <v>35.790774953784052</v>
      </c>
      <c r="C18" s="9">
        <v>33.253661889905331</v>
      </c>
    </row>
    <row r="19" spans="2:3" x14ac:dyDescent="0.2">
      <c r="B19" s="9">
        <v>37.297754509678214</v>
      </c>
      <c r="C19" s="9">
        <v>43.140190704719956</v>
      </c>
    </row>
    <row r="20" spans="2:3" x14ac:dyDescent="0.2">
      <c r="B20" s="9">
        <v>58.936116973310838</v>
      </c>
      <c r="C20" s="9">
        <v>25.275709307878131</v>
      </c>
    </row>
    <row r="21" spans="2:3" x14ac:dyDescent="0.2">
      <c r="B21" s="9">
        <v>40.357884372525113</v>
      </c>
      <c r="C21" s="9">
        <v>21.702503789804393</v>
      </c>
    </row>
    <row r="22" spans="2:3" x14ac:dyDescent="0.2">
      <c r="B22" s="9">
        <v>49.340040683929857</v>
      </c>
      <c r="C22" s="9">
        <v>12.998806580424899</v>
      </c>
    </row>
    <row r="23" spans="2:3" x14ac:dyDescent="0.2">
      <c r="B23" s="9">
        <v>12.170776815398549</v>
      </c>
      <c r="C23" s="9">
        <v>21.034315543258131</v>
      </c>
    </row>
    <row r="24" spans="2:3" x14ac:dyDescent="0.2">
      <c r="B24" s="9">
        <v>96.076493732271942</v>
      </c>
      <c r="C24" s="9">
        <v>17.615933651960372</v>
      </c>
    </row>
    <row r="25" spans="2:3" x14ac:dyDescent="0.2">
      <c r="B25" s="9">
        <v>101.76137220431126</v>
      </c>
      <c r="C25" s="9">
        <v>19.616669004050781</v>
      </c>
    </row>
    <row r="26" spans="2:3" x14ac:dyDescent="0.2">
      <c r="B26" s="9">
        <v>49.239779020804932</v>
      </c>
      <c r="C26" s="9">
        <v>9.5842753479316052</v>
      </c>
    </row>
    <row r="27" spans="2:3" x14ac:dyDescent="0.2">
      <c r="B27" s="9">
        <v>30.534321312915075</v>
      </c>
      <c r="C27" s="9">
        <v>37.40777033290076</v>
      </c>
    </row>
    <row r="28" spans="2:3" x14ac:dyDescent="0.2">
      <c r="B28" s="9">
        <v>58.422784790241401</v>
      </c>
      <c r="C28" s="9">
        <v>38.38902101624592</v>
      </c>
    </row>
    <row r="29" spans="2:3" x14ac:dyDescent="0.2">
      <c r="B29" s="9">
        <v>51.314174095546839</v>
      </c>
      <c r="C29" s="9">
        <v>45.048569753230375</v>
      </c>
    </row>
    <row r="30" spans="2:3" x14ac:dyDescent="0.2">
      <c r="B30" s="9">
        <v>29.837027379400251</v>
      </c>
      <c r="C30" s="9">
        <v>44.454648973303655</v>
      </c>
    </row>
    <row r="31" spans="2:3" x14ac:dyDescent="0.2">
      <c r="B31" s="9">
        <v>16.292199833308832</v>
      </c>
      <c r="C31" s="9">
        <v>66.59619059360169</v>
      </c>
    </row>
    <row r="32" spans="2:3" x14ac:dyDescent="0.2">
      <c r="B32" s="9">
        <v>38.479603445473757</v>
      </c>
      <c r="C32" s="9">
        <v>34.294772885798203</v>
      </c>
    </row>
    <row r="33" spans="2:3" x14ac:dyDescent="0.2">
      <c r="B33" s="9">
        <v>33.849585154786332</v>
      </c>
      <c r="C33" s="9">
        <v>55.347929853688896</v>
      </c>
    </row>
    <row r="34" spans="2:3" x14ac:dyDescent="0.2">
      <c r="B34" s="9">
        <v>24.107484001628539</v>
      </c>
      <c r="C34" s="9">
        <v>51.49981388357412</v>
      </c>
    </row>
    <row r="35" spans="2:3" x14ac:dyDescent="0.2">
      <c r="B35" s="9">
        <v>45.885118302640215</v>
      </c>
      <c r="C35" s="9">
        <v>22.790975568572978</v>
      </c>
    </row>
    <row r="36" spans="2:3" x14ac:dyDescent="0.2">
      <c r="B36" s="9">
        <v>60.855656047775383</v>
      </c>
      <c r="C36" s="9">
        <v>12.300495562567672</v>
      </c>
    </row>
    <row r="37" spans="2:3" x14ac:dyDescent="0.2">
      <c r="B37" s="9">
        <v>50.446153815786623</v>
      </c>
      <c r="C37" s="9">
        <v>23.987935150412419</v>
      </c>
    </row>
    <row r="38" spans="2:3" x14ac:dyDescent="0.2">
      <c r="B38" s="9">
        <v>79.425953567841049</v>
      </c>
      <c r="C38" s="9">
        <v>6.9221645117324107</v>
      </c>
    </row>
    <row r="39" spans="2:3" x14ac:dyDescent="0.2">
      <c r="B39" s="9">
        <v>38.96775960024641</v>
      </c>
      <c r="C39" s="9">
        <v>11.936679747314116</v>
      </c>
    </row>
    <row r="40" spans="2:3" x14ac:dyDescent="0.2">
      <c r="B40" s="9">
        <v>67.377211083392353</v>
      </c>
      <c r="C40" s="9">
        <v>15.400862151413833</v>
      </c>
    </row>
    <row r="41" spans="2:3" x14ac:dyDescent="0.2">
      <c r="B41" s="9">
        <v>47.134056112673406</v>
      </c>
      <c r="C41" s="9">
        <v>12.079961922893864</v>
      </c>
    </row>
    <row r="42" spans="2:3" x14ac:dyDescent="0.2">
      <c r="B42" s="9">
        <v>75.740092021884223</v>
      </c>
      <c r="C42" s="9">
        <v>18.81938696411914</v>
      </c>
    </row>
    <row r="43" spans="2:3" x14ac:dyDescent="0.2">
      <c r="B43" s="9">
        <v>83.397917521807301</v>
      </c>
      <c r="C43" s="9">
        <v>19.820335695124928</v>
      </c>
    </row>
    <row r="44" spans="2:3" x14ac:dyDescent="0.2">
      <c r="B44" s="9">
        <v>71.478318437603463</v>
      </c>
      <c r="C44" s="9">
        <v>44.776219870503873</v>
      </c>
    </row>
    <row r="45" spans="2:3" x14ac:dyDescent="0.2">
      <c r="B45" s="9">
        <v>97.098656915828698</v>
      </c>
      <c r="C45" s="9">
        <v>20.976967885785005</v>
      </c>
    </row>
    <row r="46" spans="2:3" x14ac:dyDescent="0.2">
      <c r="B46" s="9">
        <v>71.166520173905454</v>
      </c>
      <c r="C46" s="9">
        <v>52.212503897723771</v>
      </c>
    </row>
    <row r="47" spans="2:3" x14ac:dyDescent="0.2">
      <c r="B47" s="9">
        <v>61.507809783341514</v>
      </c>
      <c r="C47" s="9">
        <v>42.222822084727426</v>
      </c>
    </row>
    <row r="48" spans="2:3" x14ac:dyDescent="0.2">
      <c r="B48" s="9">
        <v>37.294262501841935</v>
      </c>
      <c r="C48" s="9">
        <v>37.53753753753756</v>
      </c>
    </row>
    <row r="49" spans="2:3" x14ac:dyDescent="0.2">
      <c r="B49" s="9">
        <v>31.294198376703452</v>
      </c>
      <c r="C49" s="9">
        <v>61.858913250714956</v>
      </c>
    </row>
    <row r="50" spans="2:3" x14ac:dyDescent="0.2">
      <c r="B50" s="9">
        <v>52.767527952362734</v>
      </c>
      <c r="C50" s="9">
        <v>38.938087023193404</v>
      </c>
    </row>
    <row r="51" spans="2:3" x14ac:dyDescent="0.2">
      <c r="B51" s="9">
        <v>55.061290981956468</v>
      </c>
      <c r="C51" s="9">
        <v>52.10194540265104</v>
      </c>
    </row>
    <row r="52" spans="2:3" x14ac:dyDescent="0.2">
      <c r="B52" s="9">
        <v>33.51887158409059</v>
      </c>
      <c r="C52" s="9">
        <v>29.979009235936193</v>
      </c>
    </row>
    <row r="53" spans="2:3" x14ac:dyDescent="0.2">
      <c r="B53" s="9">
        <v>52.554858171556475</v>
      </c>
      <c r="C53" s="9">
        <v>22.936477303297202</v>
      </c>
    </row>
    <row r="54" spans="2:3" x14ac:dyDescent="0.2">
      <c r="B54" s="9">
        <v>39.23397713518689</v>
      </c>
      <c r="C54" s="9">
        <v>18.231628290945416</v>
      </c>
    </row>
    <row r="55" spans="2:3" x14ac:dyDescent="0.2">
      <c r="B55" s="9">
        <v>31.734499341197193</v>
      </c>
      <c r="C55" s="9">
        <v>21.623725736628959</v>
      </c>
    </row>
    <row r="56" spans="2:3" x14ac:dyDescent="0.2">
      <c r="B56" s="9">
        <v>26.046791846570923</v>
      </c>
      <c r="C56" s="9">
        <v>11.347552975788178</v>
      </c>
    </row>
    <row r="57" spans="2:3" x14ac:dyDescent="0.2">
      <c r="B57" s="9">
        <v>28.982230561103606</v>
      </c>
      <c r="C57" s="9">
        <v>26.114724874033961</v>
      </c>
    </row>
    <row r="58" spans="2:3" x14ac:dyDescent="0.2">
      <c r="B58" s="9">
        <v>51.98488697804703</v>
      </c>
      <c r="C58" s="9">
        <v>38.673175208372932</v>
      </c>
    </row>
    <row r="59" spans="2:3" x14ac:dyDescent="0.2">
      <c r="B59" s="9">
        <v>52.693952934167413</v>
      </c>
      <c r="C59" s="9">
        <v>37.517856721692766</v>
      </c>
    </row>
    <row r="60" spans="2:3" x14ac:dyDescent="0.2">
      <c r="B60" s="9">
        <v>49.595837543604276</v>
      </c>
      <c r="C60" s="9">
        <v>13.22897531447366</v>
      </c>
    </row>
    <row r="61" spans="2:3" x14ac:dyDescent="0.2">
      <c r="B61" s="9">
        <v>28.734602557794304</v>
      </c>
      <c r="C61" s="9">
        <v>19.099734173476403</v>
      </c>
    </row>
    <row r="62" spans="2:3" x14ac:dyDescent="0.2">
      <c r="B62" s="9">
        <v>33.225665489239276</v>
      </c>
      <c r="C62" s="9">
        <v>37.988331865241982</v>
      </c>
    </row>
    <row r="63" spans="2:3" x14ac:dyDescent="0.2">
      <c r="B63" s="9">
        <v>59.899246560649985</v>
      </c>
      <c r="C63" s="9">
        <v>58.424455122021413</v>
      </c>
    </row>
    <row r="64" spans="2:3" x14ac:dyDescent="0.2">
      <c r="B64" s="9">
        <v>24.284829201188717</v>
      </c>
      <c r="C64" s="9">
        <v>27.419131137035972</v>
      </c>
    </row>
    <row r="65" spans="2:3" x14ac:dyDescent="0.2">
      <c r="B65" s="9">
        <v>56.706733998751332</v>
      </c>
      <c r="C65" s="9">
        <v>30.849115552206374</v>
      </c>
    </row>
    <row r="66" spans="2:3" x14ac:dyDescent="0.2">
      <c r="B66" s="9">
        <v>61.43220007815551</v>
      </c>
      <c r="C66" s="9">
        <v>99.927650172139153</v>
      </c>
    </row>
    <row r="67" spans="2:3" x14ac:dyDescent="0.2">
      <c r="B67" s="9">
        <v>22.246414231365051</v>
      </c>
      <c r="C67" s="9">
        <v>34.520042605148987</v>
      </c>
    </row>
    <row r="68" spans="2:3" x14ac:dyDescent="0.2">
      <c r="B68" s="9">
        <v>47.933884704740372</v>
      </c>
      <c r="C68" s="9">
        <v>65.946198502528887</v>
      </c>
    </row>
    <row r="69" spans="2:3" x14ac:dyDescent="0.2">
      <c r="B69" s="9">
        <v>70.934206320337736</v>
      </c>
      <c r="C69" s="9">
        <v>64.09626394953905</v>
      </c>
    </row>
    <row r="70" spans="2:3" x14ac:dyDescent="0.2">
      <c r="B70" s="9">
        <v>8.5312066622652072</v>
      </c>
      <c r="C70" s="9">
        <v>82.868316097080168</v>
      </c>
    </row>
    <row r="71" spans="2:3" x14ac:dyDescent="0.2">
      <c r="B71" s="9">
        <v>24.670312560818967</v>
      </c>
      <c r="C71" s="9">
        <v>33.521634949913611</v>
      </c>
    </row>
    <row r="72" spans="2:3" x14ac:dyDescent="0.2">
      <c r="B72" s="9">
        <v>25.217613336594269</v>
      </c>
      <c r="C72" s="9">
        <v>29.7989997997405</v>
      </c>
    </row>
    <row r="73" spans="2:3" x14ac:dyDescent="0.2">
      <c r="B73" s="9">
        <v>63.912566823766092</v>
      </c>
      <c r="C73" s="9">
        <v>32.404329711282791</v>
      </c>
    </row>
    <row r="74" spans="2:3" x14ac:dyDescent="0.2">
      <c r="B74" s="9">
        <v>43.443182814658925</v>
      </c>
      <c r="C74" s="9">
        <v>26.427148604237221</v>
      </c>
    </row>
    <row r="75" spans="2:3" x14ac:dyDescent="0.2">
      <c r="B75" s="9">
        <v>60.415911623625199</v>
      </c>
      <c r="C75" s="9">
        <v>7.5947339245399998</v>
      </c>
    </row>
    <row r="76" spans="2:3" x14ac:dyDescent="0.2">
      <c r="B76" s="9">
        <v>61.009352517985619</v>
      </c>
      <c r="C76" s="9">
        <v>27.410569269386155</v>
      </c>
    </row>
    <row r="77" spans="2:3" x14ac:dyDescent="0.2">
      <c r="B77" s="9">
        <v>34.279257991797692</v>
      </c>
      <c r="C77" s="9">
        <v>29.626952886938689</v>
      </c>
    </row>
    <row r="78" spans="2:3" x14ac:dyDescent="0.2">
      <c r="B78" s="9">
        <v>15.204386560332242</v>
      </c>
      <c r="C78" s="9">
        <v>16.770775780818362</v>
      </c>
    </row>
    <row r="79" spans="2:3" x14ac:dyDescent="0.2">
      <c r="B79" s="9">
        <v>72.884938356425835</v>
      </c>
      <c r="C79" s="9">
        <v>53.351077910328826</v>
      </c>
    </row>
    <row r="80" spans="2:3" x14ac:dyDescent="0.2">
      <c r="B80" s="9">
        <v>32.973525303418164</v>
      </c>
      <c r="C80" s="9">
        <v>52.284606910099683</v>
      </c>
    </row>
    <row r="81" spans="2:3" x14ac:dyDescent="0.2">
      <c r="B81" s="9">
        <v>43.691883788353898</v>
      </c>
      <c r="C81" s="9">
        <v>58.209517211256802</v>
      </c>
    </row>
    <row r="82" spans="2:3" x14ac:dyDescent="0.2">
      <c r="B82" s="9">
        <v>27.212525439359599</v>
      </c>
      <c r="C82" s="9">
        <v>50.23739167967063</v>
      </c>
    </row>
    <row r="83" spans="2:3" x14ac:dyDescent="0.2">
      <c r="B83" s="9">
        <v>23.35353548221352</v>
      </c>
      <c r="C83" s="9">
        <v>69.242070383456095</v>
      </c>
    </row>
    <row r="84" spans="2:3" x14ac:dyDescent="0.2">
      <c r="B84" s="9">
        <v>24.860028667991934</v>
      </c>
      <c r="C84" s="9">
        <v>29.555029647877234</v>
      </c>
    </row>
    <row r="85" spans="2:3" x14ac:dyDescent="0.2">
      <c r="B85" s="9">
        <v>57.978536559743432</v>
      </c>
      <c r="C85" s="9">
        <v>43.036125489248299</v>
      </c>
    </row>
    <row r="86" spans="2:3" x14ac:dyDescent="0.2">
      <c r="B86" s="9">
        <v>45.654172826622627</v>
      </c>
      <c r="C86" s="9">
        <v>26.016862436681297</v>
      </c>
    </row>
    <row r="87" spans="2:3" x14ac:dyDescent="0.2">
      <c r="B87" s="9">
        <v>30.12339962370698</v>
      </c>
      <c r="C87" s="9">
        <v>53.475995483423347</v>
      </c>
    </row>
    <row r="88" spans="2:3" x14ac:dyDescent="0.2">
      <c r="B88" s="9">
        <v>12.916624618004082</v>
      </c>
      <c r="C88" s="9">
        <v>61.047663596238714</v>
      </c>
    </row>
    <row r="89" spans="2:3" x14ac:dyDescent="0.2">
      <c r="B89" s="9">
        <v>12.721600577527983</v>
      </c>
      <c r="C89" s="9">
        <v>20.615428233442369</v>
      </c>
    </row>
    <row r="90" spans="2:3" x14ac:dyDescent="0.2">
      <c r="B90" s="9">
        <v>33.298679629718755</v>
      </c>
      <c r="C90" s="9">
        <v>44.495344452077823</v>
      </c>
    </row>
    <row r="91" spans="2:3" x14ac:dyDescent="0.2">
      <c r="B91" s="9">
        <v>23.720860370103345</v>
      </c>
      <c r="C91" s="9">
        <v>40.81236390506961</v>
      </c>
    </row>
    <row r="92" spans="2:3" x14ac:dyDescent="0.2">
      <c r="B92" s="9">
        <v>32.165029711777045</v>
      </c>
      <c r="C92" s="9">
        <v>29.48297977151076</v>
      </c>
    </row>
    <row r="93" spans="2:3" x14ac:dyDescent="0.2">
      <c r="B93" s="9">
        <v>33.732216547497437</v>
      </c>
      <c r="C93" s="9">
        <v>33.583352225088973</v>
      </c>
    </row>
    <row r="94" spans="2:3" x14ac:dyDescent="0.2">
      <c r="B94" s="9">
        <v>37.681827030550394</v>
      </c>
      <c r="C94" s="9">
        <v>36.907210566418478</v>
      </c>
    </row>
    <row r="95" spans="2:3" x14ac:dyDescent="0.2">
      <c r="B95" s="9">
        <v>30.995204450815727</v>
      </c>
      <c r="C95" s="9">
        <v>13.605370568826256</v>
      </c>
    </row>
    <row r="96" spans="2:3" x14ac:dyDescent="0.2">
      <c r="B96" s="9">
        <v>39.430417029444634</v>
      </c>
      <c r="C96" s="9">
        <v>10.030321140908335</v>
      </c>
    </row>
    <row r="97" spans="2:3" x14ac:dyDescent="0.2">
      <c r="B97" s="9">
        <v>28.9805512773404</v>
      </c>
      <c r="C97" s="9">
        <v>26.047060668167415</v>
      </c>
    </row>
    <row r="98" spans="2:3" x14ac:dyDescent="0.2">
      <c r="B98" s="9">
        <v>24.333997262317524</v>
      </c>
      <c r="C98" s="9">
        <v>44.269976208876969</v>
      </c>
    </row>
    <row r="99" spans="2:3" x14ac:dyDescent="0.2">
      <c r="B99" s="9">
        <v>32.480778818651771</v>
      </c>
      <c r="C99" s="9">
        <v>42.899873668787478</v>
      </c>
    </row>
    <row r="100" spans="2:3" x14ac:dyDescent="0.2">
      <c r="B100" s="9">
        <v>45.860625606540353</v>
      </c>
      <c r="C100" s="9">
        <v>61.167952430991647</v>
      </c>
    </row>
    <row r="101" spans="2:3" x14ac:dyDescent="0.2">
      <c r="B101" s="9">
        <v>23.009139780455953</v>
      </c>
      <c r="C101" s="9">
        <v>50.210849411405555</v>
      </c>
    </row>
    <row r="102" spans="2:3" x14ac:dyDescent="0.2">
      <c r="B102" s="9">
        <v>24.391132899307827</v>
      </c>
      <c r="C102" s="9">
        <v>44.746154250013134</v>
      </c>
    </row>
    <row r="103" spans="2:3" x14ac:dyDescent="0.2">
      <c r="B103" s="9">
        <v>12.857892829943143</v>
      </c>
      <c r="C103" s="9">
        <v>40.790759050331438</v>
      </c>
    </row>
    <row r="104" spans="2:3" x14ac:dyDescent="0.2">
      <c r="B104" s="9">
        <v>23.675770624538416</v>
      </c>
      <c r="C104" s="9">
        <v>20.1800116175976</v>
      </c>
    </row>
    <row r="105" spans="2:3" x14ac:dyDescent="0.2">
      <c r="B105" s="9">
        <v>5.6967314146018007</v>
      </c>
      <c r="C105" s="9">
        <v>58.575141333762026</v>
      </c>
    </row>
    <row r="106" spans="2:3" x14ac:dyDescent="0.2">
      <c r="B106" s="9">
        <v>16.905499178975305</v>
      </c>
      <c r="C106" s="9">
        <v>71.163490107978831</v>
      </c>
    </row>
    <row r="107" spans="2:3" x14ac:dyDescent="0.2">
      <c r="B107" s="9">
        <v>24.812798244284178</v>
      </c>
      <c r="C107" s="9">
        <v>29.631319629913978</v>
      </c>
    </row>
    <row r="108" spans="2:3" x14ac:dyDescent="0.2">
      <c r="B108" s="9">
        <v>24.775924451947144</v>
      </c>
      <c r="C108" s="9">
        <v>18.916083215211277</v>
      </c>
    </row>
    <row r="109" spans="2:3" x14ac:dyDescent="0.2">
      <c r="B109" s="9">
        <v>24.590154930544436</v>
      </c>
      <c r="C109" s="9">
        <v>55.327758990176768</v>
      </c>
    </row>
    <row r="110" spans="2:3" x14ac:dyDescent="0.2">
      <c r="B110" s="9">
        <v>15.262468885406102</v>
      </c>
      <c r="C110" s="9">
        <v>19.089629691297095</v>
      </c>
    </row>
    <row r="111" spans="2:3" x14ac:dyDescent="0.2">
      <c r="B111" s="9">
        <v>5.7469166073752005</v>
      </c>
      <c r="C111" s="9">
        <v>60.129635580532735</v>
      </c>
    </row>
    <row r="112" spans="2:3" x14ac:dyDescent="0.2">
      <c r="B112" s="9">
        <v>14.826762612180827</v>
      </c>
      <c r="C112" s="9">
        <v>30.916255689877222</v>
      </c>
    </row>
    <row r="113" spans="2:3" x14ac:dyDescent="0.2">
      <c r="B113" s="9">
        <v>19.79342103054481</v>
      </c>
      <c r="C113" s="9">
        <v>62.393203061073713</v>
      </c>
    </row>
    <row r="114" spans="2:3" x14ac:dyDescent="0.2">
      <c r="B114" s="9">
        <v>16.550403300062612</v>
      </c>
      <c r="C114" s="9">
        <v>25.633623975791064</v>
      </c>
    </row>
    <row r="115" spans="2:3" x14ac:dyDescent="0.2">
      <c r="B115" s="9">
        <v>19.036292662341094</v>
      </c>
      <c r="C115" s="9">
        <v>40.93474686708101</v>
      </c>
    </row>
    <row r="116" spans="2:3" x14ac:dyDescent="0.2">
      <c r="B116" s="9">
        <v>21.038849366574787</v>
      </c>
      <c r="C116" s="9">
        <v>39.90361980439674</v>
      </c>
    </row>
    <row r="117" spans="2:3" x14ac:dyDescent="0.2">
      <c r="B117" s="9">
        <v>11.934766979304335</v>
      </c>
      <c r="C117" s="9">
        <v>39.717493908568905</v>
      </c>
    </row>
    <row r="118" spans="2:3" x14ac:dyDescent="0.2">
      <c r="B118" s="9">
        <v>22.721259803046134</v>
      </c>
      <c r="C118" s="9">
        <v>25.915487478725996</v>
      </c>
    </row>
    <row r="119" spans="2:3" x14ac:dyDescent="0.2">
      <c r="B119" s="9">
        <v>17.86474752290005</v>
      </c>
      <c r="C119" s="9">
        <v>16.099003399334311</v>
      </c>
    </row>
    <row r="120" spans="2:3" x14ac:dyDescent="0.2">
      <c r="B120" s="9">
        <v>21.647460366276508</v>
      </c>
      <c r="C120" s="9">
        <v>19.502582758512077</v>
      </c>
    </row>
    <row r="121" spans="2:3" x14ac:dyDescent="0.2">
      <c r="B121" s="9">
        <v>45.788384620078652</v>
      </c>
      <c r="C121" s="9">
        <v>25.795561868266546</v>
      </c>
    </row>
    <row r="122" spans="2:3" x14ac:dyDescent="0.2">
      <c r="B122" s="9">
        <v>42.111990565849155</v>
      </c>
      <c r="C122" s="9">
        <v>28.015326992616863</v>
      </c>
    </row>
    <row r="123" spans="2:3" x14ac:dyDescent="0.2">
      <c r="B123" s="9">
        <v>27.104755505691102</v>
      </c>
      <c r="C123" s="9">
        <v>40.702906620724228</v>
      </c>
    </row>
    <row r="124" spans="2:3" x14ac:dyDescent="0.2">
      <c r="B124" s="9">
        <v>40.389697308411485</v>
      </c>
      <c r="C124" s="9">
        <v>60.072971127485467</v>
      </c>
    </row>
    <row r="125" spans="2:3" x14ac:dyDescent="0.2">
      <c r="B125" s="9">
        <v>18.91305581993355</v>
      </c>
      <c r="C125" s="9">
        <v>27.962536185652485</v>
      </c>
    </row>
    <row r="126" spans="2:3" x14ac:dyDescent="0.2">
      <c r="B126" s="9">
        <v>21.763462217740091</v>
      </c>
      <c r="C126" s="9">
        <v>33.338467874353491</v>
      </c>
    </row>
    <row r="127" spans="2:3" x14ac:dyDescent="0.2">
      <c r="B127" s="9">
        <v>47.20302081707716</v>
      </c>
      <c r="C127" s="9">
        <v>39.868719450564875</v>
      </c>
    </row>
    <row r="128" spans="2:3" x14ac:dyDescent="0.2">
      <c r="B128" s="9">
        <v>75.084639498432566</v>
      </c>
      <c r="C128" s="9">
        <v>22.545473131684837</v>
      </c>
    </row>
    <row r="129" spans="2:3" x14ac:dyDescent="0.2">
      <c r="B129" s="9">
        <v>28.338623370334993</v>
      </c>
      <c r="C129" s="9">
        <v>43.09265376750038</v>
      </c>
    </row>
    <row r="130" spans="2:3" x14ac:dyDescent="0.2">
      <c r="B130" s="9">
        <v>18.472693619913606</v>
      </c>
      <c r="C130" s="9">
        <v>32.920292758775425</v>
      </c>
    </row>
    <row r="131" spans="2:3" x14ac:dyDescent="0.2">
      <c r="B131" s="9">
        <v>22.563486750052235</v>
      </c>
      <c r="C131" s="9">
        <v>59.544856592589888</v>
      </c>
    </row>
    <row r="132" spans="2:3" x14ac:dyDescent="0.2">
      <c r="B132" s="9">
        <v>41.331266419557899</v>
      </c>
      <c r="C132" s="9">
        <v>34.49997266863452</v>
      </c>
    </row>
    <row r="133" spans="2:3" x14ac:dyDescent="0.2">
      <c r="B133" s="9">
        <v>24.832608442067023</v>
      </c>
      <c r="C133" s="9">
        <v>17.787089599047022</v>
      </c>
    </row>
    <row r="134" spans="2:3" x14ac:dyDescent="0.2">
      <c r="B134" s="9">
        <v>52.774830593678232</v>
      </c>
      <c r="C134" s="9">
        <v>29.133075070673225</v>
      </c>
    </row>
    <row r="135" spans="2:3" x14ac:dyDescent="0.2">
      <c r="B135" s="9">
        <v>23.239443831548165</v>
      </c>
      <c r="C135" s="9">
        <v>66.622765440212987</v>
      </c>
    </row>
    <row r="136" spans="2:3" x14ac:dyDescent="0.2">
      <c r="B136" s="9">
        <v>21.111329365469096</v>
      </c>
      <c r="C136" s="9">
        <v>38.897822320282202</v>
      </c>
    </row>
    <row r="137" spans="2:3" x14ac:dyDescent="0.2">
      <c r="B137" s="9">
        <v>22.465370773025757</v>
      </c>
      <c r="C137" s="9">
        <v>38.790997530618711</v>
      </c>
    </row>
    <row r="138" spans="2:3" x14ac:dyDescent="0.2">
      <c r="B138" s="9">
        <v>21.125834769662269</v>
      </c>
      <c r="C138" s="9">
        <v>48.436732740836014</v>
      </c>
    </row>
    <row r="139" spans="2:3" x14ac:dyDescent="0.2">
      <c r="B139" s="9">
        <v>14.146302920599332</v>
      </c>
      <c r="C139" s="9">
        <v>21.92161028016228</v>
      </c>
    </row>
    <row r="140" spans="2:3" x14ac:dyDescent="0.2">
      <c r="B140" s="9">
        <v>40.498798889512209</v>
      </c>
      <c r="C140" s="9">
        <v>21.87834296974815</v>
      </c>
    </row>
    <row r="141" spans="2:3" x14ac:dyDescent="0.2">
      <c r="B141" s="9">
        <v>27.556299626060614</v>
      </c>
      <c r="C141" s="9">
        <v>11.396033928880859</v>
      </c>
    </row>
    <row r="142" spans="2:3" x14ac:dyDescent="0.2">
      <c r="B142" s="9">
        <v>46.713910270692423</v>
      </c>
      <c r="C142" s="9">
        <v>33.520201424131542</v>
      </c>
    </row>
    <row r="143" spans="2:3" x14ac:dyDescent="0.2">
      <c r="B143" s="9">
        <v>33.213422378825733</v>
      </c>
      <c r="C143" s="9">
        <v>26.786983173432372</v>
      </c>
    </row>
    <row r="144" spans="2:3" x14ac:dyDescent="0.2">
      <c r="B144" s="9">
        <v>28.151079988498157</v>
      </c>
      <c r="C144" s="9">
        <v>44.358518960398072</v>
      </c>
    </row>
    <row r="145" spans="2:3" x14ac:dyDescent="0.2">
      <c r="B145" s="9">
        <v>57.103530020617512</v>
      </c>
      <c r="C145" s="9">
        <v>53.300282921810705</v>
      </c>
    </row>
    <row r="146" spans="2:3" x14ac:dyDescent="0.2">
      <c r="B146" s="9">
        <v>54.25634493432495</v>
      </c>
      <c r="C146" s="9">
        <v>47.277074372488457</v>
      </c>
    </row>
    <row r="147" spans="2:3" x14ac:dyDescent="0.2">
      <c r="B147" s="9">
        <v>34.933620242463824</v>
      </c>
      <c r="C147" s="9">
        <v>41.975799961958785</v>
      </c>
    </row>
    <row r="148" spans="2:3" x14ac:dyDescent="0.2">
      <c r="B148" s="9">
        <v>18.265852512916855</v>
      </c>
      <c r="C148" s="9">
        <v>40.198531627103037</v>
      </c>
    </row>
    <row r="149" spans="2:3" x14ac:dyDescent="0.2">
      <c r="B149" s="9">
        <v>46.656283798399315</v>
      </c>
      <c r="C149" s="9">
        <v>39.199152657873945</v>
      </c>
    </row>
    <row r="150" spans="2:3" x14ac:dyDescent="0.2">
      <c r="B150" s="9">
        <v>16.294683919102638</v>
      </c>
      <c r="C150" s="9">
        <v>49.168075475092543</v>
      </c>
    </row>
    <row r="151" spans="2:3" x14ac:dyDescent="0.2">
      <c r="B151" s="9">
        <v>8.912839512999879</v>
      </c>
      <c r="C151" s="9">
        <v>57.37540627612794</v>
      </c>
    </row>
    <row r="152" spans="2:3" x14ac:dyDescent="0.2">
      <c r="B152" s="9">
        <v>12.230083181657923</v>
      </c>
      <c r="C152" s="9">
        <v>37.835634009284128</v>
      </c>
    </row>
    <row r="153" spans="2:3" x14ac:dyDescent="0.2">
      <c r="B153" s="9">
        <v>19.623408178516843</v>
      </c>
      <c r="C153" s="9">
        <v>24.125854356177136</v>
      </c>
    </row>
    <row r="154" spans="2:3" x14ac:dyDescent="0.2">
      <c r="B154" s="9">
        <v>25.832623653297659</v>
      </c>
      <c r="C154" s="9">
        <v>30.719394834041847</v>
      </c>
    </row>
    <row r="155" spans="2:3" x14ac:dyDescent="0.2">
      <c r="B155" s="9">
        <v>19.998828622606627</v>
      </c>
      <c r="C155" s="9">
        <v>37.386878080328287</v>
      </c>
    </row>
    <row r="156" spans="2:3" x14ac:dyDescent="0.2">
      <c r="B156" s="9">
        <v>10.547182906435806</v>
      </c>
      <c r="C156" s="9">
        <v>56.341709758383971</v>
      </c>
    </row>
    <row r="157" spans="2:3" x14ac:dyDescent="0.2">
      <c r="B157" s="9">
        <v>51.019044480202666</v>
      </c>
      <c r="C157" s="9">
        <v>42.62282049209044</v>
      </c>
    </row>
    <row r="158" spans="2:3" x14ac:dyDescent="0.2">
      <c r="B158" s="9">
        <v>48.994944033667487</v>
      </c>
      <c r="C158" s="9">
        <v>44.976149971646848</v>
      </c>
    </row>
    <row r="159" spans="2:3" x14ac:dyDescent="0.2">
      <c r="B159" s="9">
        <v>36.825458526883168</v>
      </c>
      <c r="C159" s="9">
        <v>31.897101514001147</v>
      </c>
    </row>
    <row r="160" spans="2:3" x14ac:dyDescent="0.2">
      <c r="B160" s="9">
        <v>38.852276836214408</v>
      </c>
      <c r="C160" s="9">
        <v>46.557446257975315</v>
      </c>
    </row>
    <row r="161" spans="2:3" x14ac:dyDescent="0.2">
      <c r="B161" s="9">
        <v>21.132920270958252</v>
      </c>
      <c r="C161" s="9">
        <v>49.288825711685824</v>
      </c>
    </row>
    <row r="162" spans="2:3" x14ac:dyDescent="0.2">
      <c r="B162" s="9">
        <v>32.552617613428083</v>
      </c>
      <c r="C162" s="9">
        <v>19.010426504729629</v>
      </c>
    </row>
    <row r="163" spans="2:3" x14ac:dyDescent="0.2">
      <c r="B163" s="9">
        <v>33.615748482384078</v>
      </c>
      <c r="C163" s="9">
        <v>23.127291153953131</v>
      </c>
    </row>
    <row r="164" spans="2:3" x14ac:dyDescent="0.2">
      <c r="B164" s="9">
        <v>34.978827016726655</v>
      </c>
      <c r="C164" s="9">
        <v>36.676915281952091</v>
      </c>
    </row>
    <row r="165" spans="2:3" x14ac:dyDescent="0.2">
      <c r="B165" s="9">
        <v>22.259871099518357</v>
      </c>
      <c r="C165" s="9">
        <v>17.563352242961276</v>
      </c>
    </row>
    <row r="166" spans="2:3" x14ac:dyDescent="0.2">
      <c r="B166" s="9">
        <v>28.521990796304792</v>
      </c>
      <c r="C166" s="9">
        <v>10.080296034734966</v>
      </c>
    </row>
    <row r="167" spans="2:3" x14ac:dyDescent="0.2">
      <c r="B167" s="9">
        <v>31.997003114380636</v>
      </c>
      <c r="C167" s="9">
        <v>22.267387240406496</v>
      </c>
    </row>
    <row r="168" spans="2:3" x14ac:dyDescent="0.2">
      <c r="B168" s="9">
        <v>41.906450640891919</v>
      </c>
      <c r="C168" s="9">
        <v>6.2453658680340673</v>
      </c>
    </row>
    <row r="169" spans="2:3" x14ac:dyDescent="0.2">
      <c r="B169" s="9">
        <v>22.620674723548525</v>
      </c>
      <c r="C169" s="9">
        <v>24.70417402788679</v>
      </c>
    </row>
    <row r="170" spans="2:3" x14ac:dyDescent="0.2">
      <c r="B170" s="9">
        <v>34.314918648700612</v>
      </c>
      <c r="C170" s="9">
        <v>27.414729221773644</v>
      </c>
    </row>
    <row r="171" spans="2:3" x14ac:dyDescent="0.2">
      <c r="B171" s="9">
        <v>15.389091150898537</v>
      </c>
      <c r="C171" s="9">
        <v>32.466897947383657</v>
      </c>
    </row>
    <row r="172" spans="2:3" x14ac:dyDescent="0.2">
      <c r="B172" s="9">
        <v>27.639374193345294</v>
      </c>
      <c r="C172" s="9">
        <v>32.715355022745179</v>
      </c>
    </row>
    <row r="173" spans="2:3" x14ac:dyDescent="0.2">
      <c r="B173" s="9">
        <v>49.351267779839212</v>
      </c>
      <c r="C173" s="9">
        <v>52.937478077636143</v>
      </c>
    </row>
    <row r="174" spans="2:3" x14ac:dyDescent="0.2">
      <c r="B174" s="9">
        <v>36.986439564564542</v>
      </c>
      <c r="C174" s="9">
        <v>58.798608795083126</v>
      </c>
    </row>
    <row r="175" spans="2:3" x14ac:dyDescent="0.2">
      <c r="B175" s="9">
        <v>45.147016907799461</v>
      </c>
      <c r="C175" s="9">
        <v>50.90099128324924</v>
      </c>
    </row>
    <row r="176" spans="2:3" x14ac:dyDescent="0.2">
      <c r="B176" s="9">
        <v>39.872288921968277</v>
      </c>
      <c r="C176" s="9">
        <v>54.210706190061032</v>
      </c>
    </row>
    <row r="177" spans="2:3" x14ac:dyDescent="0.2">
      <c r="B177" s="9">
        <v>49.782366588099613</v>
      </c>
      <c r="C177" s="9">
        <v>31.672098973118811</v>
      </c>
    </row>
    <row r="178" spans="2:3" x14ac:dyDescent="0.2">
      <c r="B178" s="9">
        <v>39.027774181204009</v>
      </c>
      <c r="C178" s="9">
        <v>26.288279621612954</v>
      </c>
    </row>
    <row r="179" spans="2:3" x14ac:dyDescent="0.2">
      <c r="B179" s="9">
        <v>69.042759302280032</v>
      </c>
      <c r="C179" s="9">
        <v>31.284568810342002</v>
      </c>
    </row>
    <row r="180" spans="2:3" x14ac:dyDescent="0.2">
      <c r="B180" s="9">
        <v>62.7651537327122</v>
      </c>
      <c r="C180" s="9">
        <v>66.493983784854834</v>
      </c>
    </row>
    <row r="181" spans="2:3" x14ac:dyDescent="0.2">
      <c r="B181" s="9">
        <v>20.633447860892609</v>
      </c>
      <c r="C181" s="9">
        <v>32.998464825636816</v>
      </c>
    </row>
    <row r="182" spans="2:3" x14ac:dyDescent="0.2">
      <c r="B182" s="9">
        <v>45.76435605750607</v>
      </c>
      <c r="C182" s="9">
        <v>41.270163083106567</v>
      </c>
    </row>
    <row r="183" spans="2:3" x14ac:dyDescent="0.2">
      <c r="B183" s="9">
        <v>36.082030621991521</v>
      </c>
      <c r="C183" s="9">
        <v>16.500020380711682</v>
      </c>
    </row>
    <row r="184" spans="2:3" x14ac:dyDescent="0.2">
      <c r="B184" s="9">
        <v>25.621978816893705</v>
      </c>
      <c r="C184" s="9">
        <v>39.808496970328328</v>
      </c>
    </row>
    <row r="185" spans="2:3" x14ac:dyDescent="0.2">
      <c r="B185" s="9">
        <v>36.177416797516351</v>
      </c>
      <c r="C185" s="9">
        <v>28.283969726608859</v>
      </c>
    </row>
    <row r="186" spans="2:3" x14ac:dyDescent="0.2">
      <c r="B186" s="9">
        <v>37.102466618339101</v>
      </c>
      <c r="C186" s="9">
        <v>21.438401294735939</v>
      </c>
    </row>
    <row r="187" spans="2:3" x14ac:dyDescent="0.2">
      <c r="B187" s="9">
        <v>20.966903804515969</v>
      </c>
      <c r="C187" s="9">
        <v>40.50998803277178</v>
      </c>
    </row>
    <row r="188" spans="2:3" x14ac:dyDescent="0.2">
      <c r="B188" s="9">
        <v>54.553335783802424</v>
      </c>
      <c r="C188" s="9">
        <v>36.826927175238069</v>
      </c>
    </row>
    <row r="189" spans="2:3" x14ac:dyDescent="0.2">
      <c r="B189" s="9">
        <v>84.054131276137042</v>
      </c>
      <c r="C189" s="9">
        <v>50.452116923515291</v>
      </c>
    </row>
    <row r="190" spans="2:3" x14ac:dyDescent="0.2">
      <c r="B190" s="9">
        <v>40.904059265026099</v>
      </c>
      <c r="C190" s="9">
        <v>38.992721296078891</v>
      </c>
    </row>
    <row r="191" spans="2:3" x14ac:dyDescent="0.2">
      <c r="B191" s="9">
        <v>58.894964937813164</v>
      </c>
      <c r="C191" s="9">
        <v>27.887933695798235</v>
      </c>
    </row>
    <row r="192" spans="2:3" x14ac:dyDescent="0.2">
      <c r="B192" s="9">
        <v>66.493508532316042</v>
      </c>
      <c r="C192" s="9">
        <v>53.03634125210889</v>
      </c>
    </row>
    <row r="193" spans="2:3" x14ac:dyDescent="0.2">
      <c r="B193" s="9">
        <v>23.410901992512844</v>
      </c>
      <c r="C193" s="9">
        <v>39.798867525569023</v>
      </c>
    </row>
    <row r="194" spans="2:3" x14ac:dyDescent="0.2">
      <c r="B194" s="9">
        <v>28.397705169905691</v>
      </c>
      <c r="C194" s="9">
        <v>52.800949347323709</v>
      </c>
    </row>
    <row r="195" spans="2:3" x14ac:dyDescent="0.2">
      <c r="B195" s="9">
        <v>22.042291273102325</v>
      </c>
      <c r="C195" s="9">
        <v>29.385496539243654</v>
      </c>
    </row>
    <row r="196" spans="2:3" x14ac:dyDescent="0.2">
      <c r="B196" s="9">
        <v>24.066706669534796</v>
      </c>
      <c r="C196" s="9">
        <v>48.995298697097326</v>
      </c>
    </row>
    <row r="197" spans="2:3" x14ac:dyDescent="0.2">
      <c r="B197" s="9">
        <v>38.658945322571029</v>
      </c>
      <c r="C197" s="9">
        <v>28.945776346003576</v>
      </c>
    </row>
    <row r="198" spans="2:3" x14ac:dyDescent="0.2">
      <c r="B198" s="9">
        <v>56.808379400640099</v>
      </c>
      <c r="C198" s="9">
        <v>23.657788569766428</v>
      </c>
    </row>
    <row r="199" spans="2:3" x14ac:dyDescent="0.2">
      <c r="B199" s="9">
        <v>25.447957055749821</v>
      </c>
      <c r="C199" s="9">
        <v>27.238612252921008</v>
      </c>
    </row>
    <row r="200" spans="2:3" x14ac:dyDescent="0.2">
      <c r="B200" s="9">
        <v>42.685487472715508</v>
      </c>
      <c r="C200" s="9">
        <v>22.797387020138508</v>
      </c>
    </row>
    <row r="201" spans="2:3" x14ac:dyDescent="0.2">
      <c r="B201" s="9">
        <v>26.816390547362033</v>
      </c>
      <c r="C201" s="9">
        <v>15.324636083379255</v>
      </c>
    </row>
    <row r="202" spans="2:3" x14ac:dyDescent="0.2">
      <c r="B202" s="9">
        <v>21.925210389920853</v>
      </c>
      <c r="C202" s="9">
        <v>7.229237417788152</v>
      </c>
    </row>
    <row r="203" spans="2:3" x14ac:dyDescent="0.2">
      <c r="B203" s="9">
        <v>23.743874182592151</v>
      </c>
      <c r="C203" s="9">
        <v>44.804111824247336</v>
      </c>
    </row>
    <row r="204" spans="2:3" x14ac:dyDescent="0.2">
      <c r="B204" s="9">
        <v>21.244486666214286</v>
      </c>
      <c r="C204" s="9">
        <v>40.996577816446525</v>
      </c>
    </row>
    <row r="205" spans="2:3" x14ac:dyDescent="0.2">
      <c r="B205" s="9">
        <v>15.566094632861068</v>
      </c>
      <c r="C205" s="9">
        <v>25.40580447780394</v>
      </c>
    </row>
    <row r="206" spans="2:3" x14ac:dyDescent="0.2">
      <c r="B206" s="9">
        <v>19.447751067137318</v>
      </c>
      <c r="C206" s="9">
        <v>30.529524424649363</v>
      </c>
    </row>
    <row r="207" spans="2:3" x14ac:dyDescent="0.2">
      <c r="B207" s="9">
        <v>28.34629857776212</v>
      </c>
      <c r="C207" s="9">
        <v>28.83983950445776</v>
      </c>
    </row>
    <row r="208" spans="2:3" x14ac:dyDescent="0.2">
      <c r="B208" s="9">
        <v>38.956908769551021</v>
      </c>
      <c r="C208" s="9">
        <v>29.459102886930793</v>
      </c>
    </row>
    <row r="209" spans="2:3" x14ac:dyDescent="0.2">
      <c r="B209" s="9">
        <v>25.814418059647455</v>
      </c>
      <c r="C209" s="9">
        <v>22.898372378029649</v>
      </c>
    </row>
    <row r="210" spans="2:3" x14ac:dyDescent="0.2">
      <c r="B210" s="9">
        <v>11.762323398375143</v>
      </c>
      <c r="C210" s="9">
        <v>30.961970828032598</v>
      </c>
    </row>
    <row r="211" spans="2:3" x14ac:dyDescent="0.2">
      <c r="B211" s="9">
        <v>60.168832112149182</v>
      </c>
      <c r="C211" s="9">
        <v>64.115540368896333</v>
      </c>
    </row>
    <row r="212" spans="2:3" x14ac:dyDescent="0.2">
      <c r="B212" s="9">
        <v>47.958123058917195</v>
      </c>
      <c r="C212" s="9">
        <v>60.018156963821745</v>
      </c>
    </row>
    <row r="213" spans="2:3" x14ac:dyDescent="0.2">
      <c r="B213" s="9">
        <v>39.187394018957406</v>
      </c>
      <c r="C213" s="9">
        <v>18.98601037504271</v>
      </c>
    </row>
    <row r="214" spans="2:3" x14ac:dyDescent="0.2">
      <c r="B214" s="9">
        <v>21.509316924985516</v>
      </c>
      <c r="C214" s="9">
        <v>46.688734159095034</v>
      </c>
    </row>
    <row r="215" spans="2:3" x14ac:dyDescent="0.2">
      <c r="B215" s="9">
        <v>32.038521201527523</v>
      </c>
      <c r="C215" s="9">
        <v>23.45200584226993</v>
      </c>
    </row>
    <row r="216" spans="2:3" x14ac:dyDescent="0.2">
      <c r="B216" s="9">
        <v>20.388358054182167</v>
      </c>
      <c r="C216" s="9">
        <v>29.313403647359664</v>
      </c>
    </row>
    <row r="217" spans="2:3" x14ac:dyDescent="0.2">
      <c r="B217" s="9">
        <v>59.68328517680839</v>
      </c>
      <c r="C217" s="9">
        <v>18.857085417033169</v>
      </c>
    </row>
    <row r="218" spans="2:3" x14ac:dyDescent="0.2">
      <c r="B218" s="9">
        <v>16.782217035321587</v>
      </c>
      <c r="C218" s="9">
        <v>38.659526499953621</v>
      </c>
    </row>
    <row r="219" spans="2:3" x14ac:dyDescent="0.2">
      <c r="B219" s="9">
        <v>25.954559300076713</v>
      </c>
      <c r="C219" s="9">
        <v>30.85911964294602</v>
      </c>
    </row>
    <row r="220" spans="2:3" x14ac:dyDescent="0.2">
      <c r="B220" s="9">
        <v>47.641488694095024</v>
      </c>
      <c r="C220" s="9">
        <v>22.820549963978269</v>
      </c>
    </row>
    <row r="221" spans="2:3" x14ac:dyDescent="0.2">
      <c r="B221" s="9">
        <v>32.829588711432223</v>
      </c>
      <c r="C221" s="9">
        <v>19.129732114212377</v>
      </c>
    </row>
    <row r="222" spans="2:3" x14ac:dyDescent="0.2">
      <c r="B222" s="9">
        <v>33.408647266711803</v>
      </c>
      <c r="C222" s="9">
        <v>23.812921379498821</v>
      </c>
    </row>
    <row r="223" spans="2:3" x14ac:dyDescent="0.2">
      <c r="B223" s="9">
        <v>30.930028475741882</v>
      </c>
      <c r="C223" s="9">
        <v>35.746845823870821</v>
      </c>
    </row>
    <row r="224" spans="2:3" x14ac:dyDescent="0.2">
      <c r="B224" s="9">
        <v>25.965482561425922</v>
      </c>
      <c r="C224" s="9">
        <v>8.7767941565910004</v>
      </c>
    </row>
    <row r="225" spans="2:3" x14ac:dyDescent="0.2">
      <c r="B225" s="9">
        <v>29.048251891228794</v>
      </c>
      <c r="C225" s="9">
        <v>35.220021255907561</v>
      </c>
    </row>
    <row r="226" spans="2:3" x14ac:dyDescent="0.2">
      <c r="B226" s="9">
        <v>20.794245865023449</v>
      </c>
      <c r="C226" s="9">
        <v>18.412326643028312</v>
      </c>
    </row>
    <row r="227" spans="2:3" x14ac:dyDescent="0.2">
      <c r="B227" s="9">
        <v>25.727160404099148</v>
      </c>
      <c r="C227" s="9">
        <v>30.610368318992009</v>
      </c>
    </row>
    <row r="228" spans="2:3" x14ac:dyDescent="0.2">
      <c r="B228" s="9">
        <v>17.756451183825469</v>
      </c>
      <c r="C228" s="9">
        <v>48.126017327382506</v>
      </c>
    </row>
    <row r="229" spans="2:3" x14ac:dyDescent="0.2">
      <c r="B229" s="9">
        <v>20.90058190202252</v>
      </c>
      <c r="C229" s="9">
        <v>35.852124546460061</v>
      </c>
    </row>
    <row r="230" spans="2:3" x14ac:dyDescent="0.2">
      <c r="B230" s="9">
        <v>10.812344671941695</v>
      </c>
      <c r="C230" s="9">
        <v>38.760778218864559</v>
      </c>
    </row>
    <row r="231" spans="2:3" x14ac:dyDescent="0.2">
      <c r="B231" s="9">
        <v>24.004652527909741</v>
      </c>
      <c r="C231" s="9">
        <v>33.882727885486318</v>
      </c>
    </row>
    <row r="232" spans="2:3" x14ac:dyDescent="0.2">
      <c r="B232" s="9">
        <v>52.926431506760544</v>
      </c>
      <c r="C232" s="9">
        <v>24.253085702106219</v>
      </c>
    </row>
    <row r="233" spans="2:3" x14ac:dyDescent="0.2">
      <c r="B233" s="9">
        <v>32.213934286571586</v>
      </c>
      <c r="C233" s="9">
        <v>33.965862799059195</v>
      </c>
    </row>
    <row r="234" spans="2:3" x14ac:dyDescent="0.2">
      <c r="B234" s="9">
        <v>21.501001906624033</v>
      </c>
      <c r="C234" s="9">
        <v>9.816689100820037</v>
      </c>
    </row>
    <row r="235" spans="2:3" x14ac:dyDescent="0.2">
      <c r="B235" s="9">
        <v>17.540745652233038</v>
      </c>
      <c r="C235" s="9">
        <v>24.19175854227236</v>
      </c>
    </row>
    <row r="236" spans="2:3" x14ac:dyDescent="0.2">
      <c r="B236" s="9">
        <v>38.730289595810326</v>
      </c>
      <c r="C236" s="9">
        <v>30.311514755662007</v>
      </c>
    </row>
    <row r="237" spans="2:3" x14ac:dyDescent="0.2">
      <c r="B237" s="9">
        <v>20.786655774367166</v>
      </c>
      <c r="C237" s="9">
        <v>23.703935253702468</v>
      </c>
    </row>
    <row r="238" spans="2:3" x14ac:dyDescent="0.2">
      <c r="B238" s="9">
        <v>31.218819335101148</v>
      </c>
      <c r="C238" s="9">
        <v>33.065252936432174</v>
      </c>
    </row>
    <row r="239" spans="2:3" x14ac:dyDescent="0.2">
      <c r="B239" s="9">
        <v>30.760501531172345</v>
      </c>
      <c r="C239" s="9">
        <v>18.907327000411193</v>
      </c>
    </row>
    <row r="240" spans="2:3" x14ac:dyDescent="0.2">
      <c r="B240" s="9">
        <v>39.482951174397101</v>
      </c>
      <c r="C240" s="9">
        <v>45.327926650871994</v>
      </c>
    </row>
    <row r="241" spans="2:3" x14ac:dyDescent="0.2">
      <c r="B241" s="9">
        <v>38.119079399335511</v>
      </c>
      <c r="C241" s="9">
        <v>38.974463608942436</v>
      </c>
    </row>
    <row r="242" spans="2:3" x14ac:dyDescent="0.2">
      <c r="B242" s="9">
        <v>54.622986424341654</v>
      </c>
      <c r="C242" s="9">
        <v>6.5255504123206549</v>
      </c>
    </row>
    <row r="243" spans="2:3" x14ac:dyDescent="0.2">
      <c r="B243" s="9">
        <v>45.246213526732973</v>
      </c>
      <c r="C243" s="9">
        <v>25.331799415400702</v>
      </c>
    </row>
    <row r="244" spans="2:3" x14ac:dyDescent="0.2">
      <c r="B244" s="9">
        <v>23.349085600122947</v>
      </c>
      <c r="C244" s="9">
        <v>26.075511964598363</v>
      </c>
    </row>
    <row r="245" spans="2:3" x14ac:dyDescent="0.2">
      <c r="B245" s="9">
        <v>16.577369114143046</v>
      </c>
      <c r="C245" s="9">
        <v>37.974248723689044</v>
      </c>
    </row>
    <row r="246" spans="2:3" x14ac:dyDescent="0.2">
      <c r="B246" s="9">
        <v>37.744537003501144</v>
      </c>
      <c r="C246" s="9">
        <v>33.290202305061165</v>
      </c>
    </row>
    <row r="247" spans="2:3" x14ac:dyDescent="0.2">
      <c r="B247" s="9">
        <v>33.191768586298608</v>
      </c>
      <c r="C247" s="9">
        <v>38.031370135003826</v>
      </c>
    </row>
    <row r="248" spans="2:3" x14ac:dyDescent="0.2">
      <c r="B248" s="9">
        <v>28.287834726766015</v>
      </c>
      <c r="C248" s="9">
        <v>19.899662050532118</v>
      </c>
    </row>
    <row r="249" spans="2:3" x14ac:dyDescent="0.2">
      <c r="B249" s="9">
        <v>28.226045666383314</v>
      </c>
      <c r="C249" s="9">
        <v>17.920639645608667</v>
      </c>
    </row>
    <row r="250" spans="2:3" x14ac:dyDescent="0.2">
      <c r="B250" s="9">
        <v>33.507798760360821</v>
      </c>
      <c r="C250" s="9">
        <v>9.3480600340480642</v>
      </c>
    </row>
    <row r="251" spans="2:3" x14ac:dyDescent="0.2">
      <c r="B251" s="9">
        <v>10.028716589352769</v>
      </c>
      <c r="C251" s="9">
        <v>22.634202433762518</v>
      </c>
    </row>
    <row r="252" spans="2:3" x14ac:dyDescent="0.2">
      <c r="B252" s="9">
        <v>82.6125786669691</v>
      </c>
      <c r="C252" s="9">
        <v>12.473420491460905</v>
      </c>
    </row>
    <row r="253" spans="2:3" x14ac:dyDescent="0.2">
      <c r="B253" s="9">
        <v>18.639020341968063</v>
      </c>
      <c r="C253" s="9">
        <v>9.7251178099914846</v>
      </c>
    </row>
    <row r="254" spans="2:3" x14ac:dyDescent="0.2">
      <c r="B254" s="9">
        <v>30.251882333036967</v>
      </c>
      <c r="C254" s="9">
        <v>26.310586247494776</v>
      </c>
    </row>
    <row r="255" spans="2:3" x14ac:dyDescent="0.2">
      <c r="B255" s="9">
        <v>32.794230268498531</v>
      </c>
      <c r="C255" s="9">
        <v>23.909990475015121</v>
      </c>
    </row>
    <row r="256" spans="2:3" x14ac:dyDescent="0.2">
      <c r="B256" s="9">
        <v>33.85045415915468</v>
      </c>
      <c r="C256" s="9">
        <v>42.100539979630653</v>
      </c>
    </row>
    <row r="257" spans="2:3" x14ac:dyDescent="0.2">
      <c r="B257" s="9">
        <v>17.830919334793577</v>
      </c>
      <c r="C257" s="9">
        <v>33.652807220537767</v>
      </c>
    </row>
    <row r="258" spans="2:3" x14ac:dyDescent="0.2">
      <c r="B258" s="9">
        <v>43.793306468956132</v>
      </c>
      <c r="C258" s="9">
        <v>39.302335656534481</v>
      </c>
    </row>
    <row r="259" spans="2:3" x14ac:dyDescent="0.2">
      <c r="B259" s="9">
        <v>31.028940961007446</v>
      </c>
      <c r="C259" s="9">
        <v>29.09768628367484</v>
      </c>
    </row>
    <row r="260" spans="2:3" x14ac:dyDescent="0.2">
      <c r="B260" s="9">
        <v>31.85741319802684</v>
      </c>
      <c r="C260" s="9">
        <v>22.426787474341932</v>
      </c>
    </row>
    <row r="261" spans="2:3" x14ac:dyDescent="0.2">
      <c r="B261" s="9">
        <v>30.723967680441589</v>
      </c>
      <c r="C261" s="9">
        <v>9.9501305411015881</v>
      </c>
    </row>
    <row r="262" spans="2:3" x14ac:dyDescent="0.2">
      <c r="B262" s="9">
        <v>43.432484234495448</v>
      </c>
      <c r="C262" s="9">
        <v>32.862713188710892</v>
      </c>
    </row>
    <row r="263" spans="2:3" x14ac:dyDescent="0.2">
      <c r="B263" s="9">
        <v>38.235117798693139</v>
      </c>
      <c r="C263" s="9">
        <v>32.753624618055646</v>
      </c>
    </row>
    <row r="264" spans="2:3" x14ac:dyDescent="0.2">
      <c r="B264" s="9">
        <v>23.327188913253018</v>
      </c>
      <c r="C264" s="9">
        <v>11.542529146473525</v>
      </c>
    </row>
    <row r="265" spans="2:3" x14ac:dyDescent="0.2">
      <c r="B265" s="9">
        <v>30.419068159000489</v>
      </c>
      <c r="C265" s="9">
        <v>32.090683149272756</v>
      </c>
    </row>
    <row r="266" spans="2:3" x14ac:dyDescent="0.2">
      <c r="B266" s="9">
        <v>27.08092761770909</v>
      </c>
      <c r="C266" s="9">
        <v>37.360583642497033</v>
      </c>
    </row>
    <row r="267" spans="2:3" x14ac:dyDescent="0.2">
      <c r="B267" s="9">
        <v>36.07962241609949</v>
      </c>
      <c r="C267" s="9">
        <v>36.336445531509561</v>
      </c>
    </row>
    <row r="268" spans="2:3" x14ac:dyDescent="0.2">
      <c r="B268" s="9">
        <v>27.259512622489453</v>
      </c>
      <c r="C268" s="9">
        <v>7.3066063972850648</v>
      </c>
    </row>
    <row r="269" spans="2:3" x14ac:dyDescent="0.2">
      <c r="B269" s="9">
        <v>42.361010486681444</v>
      </c>
      <c r="C269" s="9">
        <v>38.683862397658586</v>
      </c>
    </row>
    <row r="270" spans="2:3" x14ac:dyDescent="0.2">
      <c r="B270" s="9">
        <v>51.74128328050471</v>
      </c>
      <c r="C270" s="9">
        <v>43.118690870140959</v>
      </c>
    </row>
    <row r="271" spans="2:3" x14ac:dyDescent="0.2">
      <c r="B271" s="9">
        <v>46.121877042175655</v>
      </c>
      <c r="C271" s="9">
        <v>29.468605294076973</v>
      </c>
    </row>
    <row r="272" spans="2:3" x14ac:dyDescent="0.2">
      <c r="B272" s="9">
        <v>35.238426059939407</v>
      </c>
      <c r="C272" s="9">
        <v>41.943884086128499</v>
      </c>
    </row>
    <row r="273" spans="2:3" x14ac:dyDescent="0.2">
      <c r="B273" s="9">
        <v>31.606888971113435</v>
      </c>
      <c r="C273" s="9">
        <v>52.981439337686851</v>
      </c>
    </row>
    <row r="274" spans="2:3" x14ac:dyDescent="0.2">
      <c r="B274" s="9">
        <v>36.649843640828387</v>
      </c>
      <c r="C274" s="9">
        <v>16.524611412503777</v>
      </c>
    </row>
    <row r="275" spans="2:3" x14ac:dyDescent="0.2">
      <c r="B275" s="9">
        <v>65.139972973518098</v>
      </c>
      <c r="C275" s="9">
        <v>30.129422690479409</v>
      </c>
    </row>
    <row r="276" spans="2:3" x14ac:dyDescent="0.2">
      <c r="B276" s="9">
        <v>24.235103931142195</v>
      </c>
      <c r="C276" s="9">
        <v>38.094914825191694</v>
      </c>
    </row>
    <row r="277" spans="2:3" x14ac:dyDescent="0.2">
      <c r="B277" s="9">
        <v>19.431162924656867</v>
      </c>
      <c r="C277" s="9">
        <v>23.033966412935094</v>
      </c>
    </row>
    <row r="278" spans="2:3" x14ac:dyDescent="0.2">
      <c r="B278" s="9">
        <v>11.624261521540994</v>
      </c>
      <c r="C278" s="9">
        <v>26.907873618562849</v>
      </c>
    </row>
    <row r="279" spans="2:3" x14ac:dyDescent="0.2">
      <c r="B279" s="9">
        <v>63.11490743373259</v>
      </c>
      <c r="C279" s="9">
        <v>20.854341454458329</v>
      </c>
    </row>
    <row r="280" spans="2:3" x14ac:dyDescent="0.2">
      <c r="B280" s="9">
        <v>23.70851624231781</v>
      </c>
      <c r="C280" s="9">
        <v>24.798958758280396</v>
      </c>
    </row>
    <row r="281" spans="2:3" x14ac:dyDescent="0.2">
      <c r="B281" s="9">
        <v>34.3330198427903</v>
      </c>
      <c r="C281" s="9">
        <v>29.84235049347425</v>
      </c>
    </row>
    <row r="282" spans="2:3" x14ac:dyDescent="0.2">
      <c r="B282" s="9">
        <v>38.865375616533093</v>
      </c>
      <c r="C282" s="9">
        <v>35.148948523941719</v>
      </c>
    </row>
    <row r="283" spans="2:3" x14ac:dyDescent="0.2">
      <c r="B283" s="9">
        <v>27.781778986306062</v>
      </c>
      <c r="C283" s="9">
        <v>23.819841678119776</v>
      </c>
    </row>
    <row r="284" spans="2:3" x14ac:dyDescent="0.2">
      <c r="B284" s="9">
        <v>40.672647185909874</v>
      </c>
      <c r="C284" s="9">
        <v>51.702146230761024</v>
      </c>
    </row>
    <row r="285" spans="2:3" x14ac:dyDescent="0.2">
      <c r="B285" s="9">
        <v>26.338423888185996</v>
      </c>
      <c r="C285" s="9">
        <v>14.549850598490064</v>
      </c>
    </row>
    <row r="286" spans="2:3" x14ac:dyDescent="0.2">
      <c r="B286" s="9">
        <v>29.947928842434113</v>
      </c>
      <c r="C286" s="9">
        <v>23.63255725071091</v>
      </c>
    </row>
    <row r="287" spans="2:3" x14ac:dyDescent="0.2">
      <c r="B287" s="9">
        <v>33.731052831622947</v>
      </c>
      <c r="C287" s="9">
        <v>36.285831369736705</v>
      </c>
    </row>
    <row r="288" spans="2:3" x14ac:dyDescent="0.2">
      <c r="B288" s="9">
        <v>45.586939522819605</v>
      </c>
      <c r="C288" s="9">
        <v>24.26182661572722</v>
      </c>
    </row>
    <row r="289" spans="2:3" x14ac:dyDescent="0.2">
      <c r="B289" s="9">
        <v>41.502640344463373</v>
      </c>
      <c r="C289" s="9">
        <v>15.990048068112936</v>
      </c>
    </row>
    <row r="290" spans="2:3" x14ac:dyDescent="0.2">
      <c r="B290" s="9">
        <v>51.271874359753312</v>
      </c>
      <c r="C290" s="9">
        <v>29.084239788137477</v>
      </c>
    </row>
    <row r="291" spans="2:3" x14ac:dyDescent="0.2">
      <c r="B291" s="9">
        <v>35.63349833414982</v>
      </c>
      <c r="C291" s="9">
        <v>42.507831171543259</v>
      </c>
    </row>
    <row r="292" spans="2:3" x14ac:dyDescent="0.2">
      <c r="B292" s="9">
        <v>42.407311699262834</v>
      </c>
      <c r="C292" s="9">
        <v>48.832198450297653</v>
      </c>
    </row>
    <row r="293" spans="2:3" x14ac:dyDescent="0.2">
      <c r="B293" s="9">
        <v>27.761856052538697</v>
      </c>
      <c r="C293" s="9">
        <v>40.107651896826404</v>
      </c>
    </row>
    <row r="294" spans="2:3" x14ac:dyDescent="0.2">
      <c r="B294" s="9">
        <v>31.594523704538886</v>
      </c>
      <c r="C294" s="9">
        <v>33.876144537530685</v>
      </c>
    </row>
    <row r="295" spans="2:3" x14ac:dyDescent="0.2">
      <c r="B295" s="9">
        <v>45.136881534362253</v>
      </c>
      <c r="C295" s="9">
        <v>50.815499979949998</v>
      </c>
    </row>
    <row r="296" spans="2:3" x14ac:dyDescent="0.2">
      <c r="B296" s="9">
        <v>32.128604221085283</v>
      </c>
      <c r="C296" s="9">
        <v>17.210027402328965</v>
      </c>
    </row>
    <row r="297" spans="2:3" x14ac:dyDescent="0.2">
      <c r="B297" s="9">
        <v>24.689460068119647</v>
      </c>
      <c r="C297" s="9">
        <v>20.922772420618145</v>
      </c>
    </row>
    <row r="298" spans="2:3" x14ac:dyDescent="0.2">
      <c r="B298" s="9">
        <v>43.792923266496672</v>
      </c>
      <c r="C298" s="9">
        <v>20.319689325774519</v>
      </c>
    </row>
    <row r="299" spans="2:3" x14ac:dyDescent="0.2">
      <c r="B299" s="9">
        <v>24.857258480581983</v>
      </c>
      <c r="C299" s="9">
        <v>13.776400272943262</v>
      </c>
    </row>
    <row r="300" spans="2:3" x14ac:dyDescent="0.2">
      <c r="B300" s="9">
        <v>38.13479908809915</v>
      </c>
      <c r="C300" s="9">
        <v>22.655972017006906</v>
      </c>
    </row>
    <row r="301" spans="2:3" x14ac:dyDescent="0.2">
      <c r="B301" s="9">
        <v>59.118961633353571</v>
      </c>
      <c r="C301" s="9">
        <v>28.1204955779077</v>
      </c>
    </row>
    <row r="302" spans="2:3" x14ac:dyDescent="0.2">
      <c r="B302" s="9">
        <v>19.152772821314993</v>
      </c>
      <c r="C302" s="9">
        <v>16.084909077736722</v>
      </c>
    </row>
    <row r="303" spans="2:3" x14ac:dyDescent="0.2">
      <c r="B303" s="9">
        <v>47.067781394996693</v>
      </c>
      <c r="C303" s="9">
        <v>20.386446717660437</v>
      </c>
    </row>
    <row r="304" spans="2:3" x14ac:dyDescent="0.2">
      <c r="B304" s="9">
        <v>29.94471193307421</v>
      </c>
      <c r="C304" s="9">
        <v>31.201650713926433</v>
      </c>
    </row>
    <row r="305" spans="2:3" x14ac:dyDescent="0.2">
      <c r="B305" s="9">
        <v>20.961754657363965</v>
      </c>
      <c r="C305" s="9">
        <v>12.197995473067449</v>
      </c>
    </row>
    <row r="306" spans="2:3" x14ac:dyDescent="0.2">
      <c r="B306" s="9">
        <v>25.513394477353955</v>
      </c>
      <c r="C306" s="9">
        <v>45.746750040283374</v>
      </c>
    </row>
    <row r="307" spans="2:3" x14ac:dyDescent="0.2">
      <c r="B307" s="9">
        <v>20.006261631850816</v>
      </c>
      <c r="C307" s="9">
        <v>22.702158608778841</v>
      </c>
    </row>
    <row r="308" spans="2:3" x14ac:dyDescent="0.2">
      <c r="B308" s="9">
        <v>18.879022655686786</v>
      </c>
      <c r="C308" s="9">
        <v>34.526232757439338</v>
      </c>
    </row>
    <row r="309" spans="2:3" x14ac:dyDescent="0.2">
      <c r="B309" s="9">
        <v>15.708684188636834</v>
      </c>
      <c r="C309" s="9">
        <v>24.960339943342767</v>
      </c>
    </row>
    <row r="310" spans="2:3" x14ac:dyDescent="0.2">
      <c r="B310" s="9">
        <v>16.806028799086352</v>
      </c>
      <c r="C310" s="9">
        <v>26.172915250635086</v>
      </c>
    </row>
    <row r="311" spans="2:3" x14ac:dyDescent="0.2">
      <c r="B311" s="9">
        <v>26.597756942738947</v>
      </c>
      <c r="C311" s="9">
        <v>13.302230239006734</v>
      </c>
    </row>
    <row r="312" spans="2:3" x14ac:dyDescent="0.2">
      <c r="B312" s="9">
        <v>40.977713916901024</v>
      </c>
      <c r="C312" s="9">
        <v>27.535273270740383</v>
      </c>
    </row>
    <row r="313" spans="2:3" x14ac:dyDescent="0.2">
      <c r="B313" s="9">
        <v>28.966045261114974</v>
      </c>
      <c r="C313" s="9">
        <v>15.796186170745989</v>
      </c>
    </row>
    <row r="314" spans="2:3" x14ac:dyDescent="0.2">
      <c r="B314" s="9">
        <v>20.316972191643139</v>
      </c>
      <c r="C314" s="9">
        <v>20.195374927237129</v>
      </c>
    </row>
    <row r="315" spans="2:3" x14ac:dyDescent="0.2">
      <c r="B315" s="9">
        <v>36.86948310103336</v>
      </c>
      <c r="C315" s="9">
        <v>22.883775282120258</v>
      </c>
    </row>
    <row r="316" spans="2:3" x14ac:dyDescent="0.2">
      <c r="B316" s="9">
        <v>25.639696373036902</v>
      </c>
      <c r="C316" s="9">
        <v>17.816147222100813</v>
      </c>
    </row>
    <row r="317" spans="2:3" x14ac:dyDescent="0.2">
      <c r="C317" s="9">
        <v>37.708092626645623</v>
      </c>
    </row>
    <row r="318" spans="2:3" x14ac:dyDescent="0.2">
      <c r="C318" s="9">
        <v>15.550550882073708</v>
      </c>
    </row>
    <row r="319" spans="2:3" x14ac:dyDescent="0.2">
      <c r="C319" s="9">
        <v>18.817226552620063</v>
      </c>
    </row>
    <row r="320" spans="2:3" x14ac:dyDescent="0.2">
      <c r="C320" s="9">
        <v>27.889786783526972</v>
      </c>
    </row>
    <row r="321" spans="1:3" x14ac:dyDescent="0.2">
      <c r="C321" s="9">
        <v>82.797628864090328</v>
      </c>
    </row>
    <row r="323" spans="1:3" x14ac:dyDescent="0.2">
      <c r="A323" s="11" t="s">
        <v>2</v>
      </c>
      <c r="B323" s="12">
        <f>AVERAGE(B3:B321)</f>
        <v>35.657892864016674</v>
      </c>
      <c r="C323" s="12">
        <f>AVERAGE(C3:C321)</f>
        <v>33.6650446998351</v>
      </c>
    </row>
    <row r="324" spans="1:3" x14ac:dyDescent="0.2">
      <c r="A324" s="11" t="s">
        <v>3</v>
      </c>
      <c r="B324" s="12">
        <f>STDEV(B3:B322)/SQRT(B325)</f>
        <v>0.98992572269979506</v>
      </c>
      <c r="C324" s="12">
        <f>STDEV(C3:C322)/SQRT(C325)</f>
        <v>0.8710851437760051</v>
      </c>
    </row>
    <row r="325" spans="1:3" x14ac:dyDescent="0.2">
      <c r="A325" s="11" t="s">
        <v>4</v>
      </c>
      <c r="B325" s="11">
        <f>COUNT(B3:B322)</f>
        <v>314</v>
      </c>
      <c r="C325" s="11">
        <f>COUNT(C3:C322)</f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C1B89-9026-4863-AA88-858C5C78F3C1}">
  <dimension ref="A1:V31"/>
  <sheetViews>
    <sheetView workbookViewId="0">
      <selection activeCell="B38" sqref="B38"/>
    </sheetView>
  </sheetViews>
  <sheetFormatPr defaultRowHeight="14.25" x14ac:dyDescent="0.2"/>
  <cols>
    <col min="1" max="1" width="9.140625" style="9"/>
    <col min="2" max="2" width="12.7109375" style="9" customWidth="1"/>
    <col min="3" max="3" width="13.28515625" style="9" customWidth="1"/>
    <col min="4" max="4" width="12.85546875" style="9" customWidth="1"/>
    <col min="5" max="7" width="9.140625" style="9"/>
    <col min="8" max="8" width="12.7109375" style="9" customWidth="1"/>
    <col min="9" max="9" width="13.5703125" style="9" customWidth="1"/>
    <col min="10" max="10" width="12.7109375" style="9" customWidth="1"/>
    <col min="11" max="14" width="9.140625" style="9"/>
    <col min="15" max="15" width="10.28515625" style="9" customWidth="1"/>
    <col min="16" max="16" width="9.140625" style="9"/>
    <col min="17" max="17" width="9.7109375" style="9" customWidth="1"/>
    <col min="18" max="16384" width="9.140625" style="9"/>
  </cols>
  <sheetData>
    <row r="1" spans="1:22" ht="15" x14ac:dyDescent="0.25">
      <c r="A1" s="8" t="s">
        <v>25</v>
      </c>
      <c r="G1" s="8" t="s">
        <v>29</v>
      </c>
      <c r="M1" s="8" t="s">
        <v>39</v>
      </c>
      <c r="N1" s="10" t="s">
        <v>45</v>
      </c>
      <c r="O1" s="10"/>
      <c r="P1" s="10" t="s">
        <v>46</v>
      </c>
      <c r="Q1" s="10"/>
      <c r="R1" s="8"/>
      <c r="S1" s="10" t="s">
        <v>47</v>
      </c>
      <c r="T1" s="10"/>
      <c r="U1" s="10" t="s">
        <v>48</v>
      </c>
      <c r="V1" s="10"/>
    </row>
    <row r="2" spans="1:22" ht="15" x14ac:dyDescent="0.25">
      <c r="B2" s="3" t="s">
        <v>26</v>
      </c>
      <c r="C2" s="3" t="s">
        <v>27</v>
      </c>
      <c r="D2" s="3" t="s">
        <v>28</v>
      </c>
      <c r="H2" s="3" t="s">
        <v>26</v>
      </c>
      <c r="I2" s="3" t="s">
        <v>27</v>
      </c>
      <c r="J2" s="3" t="s">
        <v>28</v>
      </c>
      <c r="N2" s="3" t="s">
        <v>40</v>
      </c>
      <c r="O2" s="3" t="s">
        <v>41</v>
      </c>
      <c r="P2" s="3" t="s">
        <v>40</v>
      </c>
      <c r="Q2" s="3" t="s">
        <v>41</v>
      </c>
      <c r="R2" s="8"/>
      <c r="S2" s="3" t="s">
        <v>40</v>
      </c>
      <c r="T2" s="3" t="s">
        <v>41</v>
      </c>
      <c r="U2" s="3" t="s">
        <v>40</v>
      </c>
      <c r="V2" s="3" t="s">
        <v>41</v>
      </c>
    </row>
    <row r="3" spans="1:22" x14ac:dyDescent="0.2">
      <c r="B3" s="1">
        <v>97.681870000000004</v>
      </c>
      <c r="C3" s="1">
        <v>170.2868</v>
      </c>
      <c r="D3" s="1">
        <v>87.338220000000007</v>
      </c>
      <c r="H3" s="1">
        <v>88.315929999999994</v>
      </c>
      <c r="I3" s="1">
        <v>126.9345</v>
      </c>
      <c r="J3" s="1">
        <v>88.239930000000001</v>
      </c>
      <c r="N3" s="1">
        <v>0.98867032700000002</v>
      </c>
      <c r="O3" s="1">
        <v>1.2163302279999999</v>
      </c>
      <c r="P3" s="1">
        <v>3.6732589999999999E-3</v>
      </c>
      <c r="Q3" s="1">
        <v>3.6732589999999999E-3</v>
      </c>
      <c r="S3" s="1">
        <v>1.12534946</v>
      </c>
      <c r="T3" s="1">
        <v>1.390598268</v>
      </c>
      <c r="U3" s="1">
        <v>3.6732589999999999E-3</v>
      </c>
      <c r="V3" s="1">
        <v>2.2649129E-2</v>
      </c>
    </row>
    <row r="4" spans="1:22" x14ac:dyDescent="0.2">
      <c r="B4" s="1">
        <v>75.698909999999998</v>
      </c>
      <c r="C4" s="1">
        <v>131.6002</v>
      </c>
      <c r="D4" s="1">
        <v>107.24290000000001</v>
      </c>
      <c r="H4" s="1">
        <v>95.198030000000003</v>
      </c>
      <c r="I4" s="1">
        <v>124.6597</v>
      </c>
      <c r="J4" s="1">
        <v>110.3681</v>
      </c>
      <c r="N4" s="1">
        <v>2.3367356990000001</v>
      </c>
      <c r="O4" s="1">
        <v>1.679003107</v>
      </c>
      <c r="P4" s="1">
        <v>4.6160589999999996E-3</v>
      </c>
      <c r="Q4" s="1">
        <v>1.8838725000000001E-2</v>
      </c>
      <c r="S4" s="1">
        <v>1.2163302279999999</v>
      </c>
      <c r="T4" s="1">
        <v>1.679003107</v>
      </c>
      <c r="U4" s="1">
        <v>2.3106689999999999E-2</v>
      </c>
      <c r="V4" s="1">
        <v>0.90704482399999997</v>
      </c>
    </row>
    <row r="5" spans="1:22" x14ac:dyDescent="0.2">
      <c r="B5" s="1">
        <v>96.461039999999997</v>
      </c>
      <c r="C5" s="1">
        <v>159.27799999999999</v>
      </c>
      <c r="D5" s="1">
        <v>106.6163</v>
      </c>
      <c r="H5" s="1">
        <v>82.424539999999993</v>
      </c>
      <c r="I5" s="1">
        <v>154.65360000000001</v>
      </c>
      <c r="J5" s="1">
        <v>93.080669999999998</v>
      </c>
      <c r="N5" s="1">
        <v>1.4750800610000001</v>
      </c>
      <c r="O5" s="1">
        <v>1.679003107</v>
      </c>
      <c r="P5" s="1">
        <v>3.6732589999999999E-3</v>
      </c>
      <c r="Q5" s="1">
        <v>4.6160589999999996E-3</v>
      </c>
      <c r="S5" s="1">
        <v>2.3615746820000001</v>
      </c>
      <c r="T5" s="1">
        <v>2.3615746820000001</v>
      </c>
      <c r="U5" s="1">
        <v>2.2649129E-2</v>
      </c>
      <c r="V5" s="1">
        <v>0.80020577999999998</v>
      </c>
    </row>
    <row r="6" spans="1:22" x14ac:dyDescent="0.2">
      <c r="B6" s="1">
        <v>124.9832</v>
      </c>
      <c r="C6" s="1">
        <v>167.94409999999999</v>
      </c>
      <c r="D6" s="1">
        <v>79.916589999999999</v>
      </c>
      <c r="H6" s="1">
        <v>77.942210000000003</v>
      </c>
      <c r="I6" s="1">
        <v>149.8329</v>
      </c>
      <c r="J6" s="1">
        <v>72.875349999999997</v>
      </c>
      <c r="N6" s="1">
        <v>1.679003107</v>
      </c>
      <c r="O6" s="1">
        <v>1.2163302279999999</v>
      </c>
      <c r="P6" s="1">
        <v>2.1443092E-2</v>
      </c>
      <c r="Q6" s="1">
        <v>1.8838725000000001E-2</v>
      </c>
      <c r="S6" s="1">
        <v>1.710809622</v>
      </c>
      <c r="T6" s="1">
        <v>1.679003107</v>
      </c>
      <c r="U6" s="1">
        <v>2.7780350999999998E-2</v>
      </c>
      <c r="V6" s="1">
        <v>0.98867032700000002</v>
      </c>
    </row>
    <row r="7" spans="1:22" x14ac:dyDescent="0.2">
      <c r="B7" s="1">
        <v>96.309560000000005</v>
      </c>
      <c r="C7" s="1">
        <v>151.41569999999999</v>
      </c>
      <c r="D7" s="1">
        <v>113.6014</v>
      </c>
      <c r="H7" s="1">
        <v>121.5729</v>
      </c>
      <c r="I7" s="1">
        <v>149.7921</v>
      </c>
      <c r="J7" s="1">
        <v>118.4881</v>
      </c>
      <c r="N7" s="1">
        <v>1.664119108</v>
      </c>
      <c r="O7" s="1">
        <v>1.679003107</v>
      </c>
      <c r="P7" s="1">
        <v>4.1663749999999999E-3</v>
      </c>
      <c r="Q7" s="1">
        <v>1.8838725000000001E-2</v>
      </c>
      <c r="S7" s="1">
        <v>1.4750800610000001</v>
      </c>
      <c r="T7" s="1">
        <v>1.679003107</v>
      </c>
      <c r="U7" s="1">
        <v>3.6732589999999999E-3</v>
      </c>
      <c r="V7" s="1">
        <v>0.47119609699999998</v>
      </c>
    </row>
    <row r="8" spans="1:22" x14ac:dyDescent="0.2">
      <c r="B8" s="1">
        <v>88.589519999999993</v>
      </c>
      <c r="C8" s="1">
        <v>149.62739999999999</v>
      </c>
      <c r="D8" s="1"/>
      <c r="H8" s="1">
        <v>120.9962</v>
      </c>
      <c r="I8" s="1">
        <v>149.81909999999999</v>
      </c>
      <c r="J8" s="1"/>
      <c r="N8" s="1">
        <v>1.4750800610000001</v>
      </c>
      <c r="O8" s="1">
        <v>2.3615746820000001</v>
      </c>
      <c r="P8" s="1">
        <v>2.2649129E-2</v>
      </c>
      <c r="Q8" s="1">
        <v>3.6732589999999999E-3</v>
      </c>
      <c r="S8" s="1">
        <v>2.3367356990000001</v>
      </c>
      <c r="T8" s="1">
        <v>2.3367356990000001</v>
      </c>
      <c r="U8" s="1">
        <v>3.6732589999999999E-3</v>
      </c>
      <c r="V8" s="1">
        <v>0.98867032700000002</v>
      </c>
    </row>
    <row r="9" spans="1:22" x14ac:dyDescent="0.2">
      <c r="B9" s="1"/>
      <c r="C9" s="1">
        <v>217.3066</v>
      </c>
      <c r="D9" s="1"/>
      <c r="H9" s="1"/>
      <c r="I9" s="1">
        <v>136.13560000000001</v>
      </c>
      <c r="J9" s="1"/>
      <c r="S9" s="1">
        <v>1.0929734019999999</v>
      </c>
      <c r="T9" s="1">
        <v>1.679003107</v>
      </c>
      <c r="U9" s="1">
        <v>3.6732589999999999E-3</v>
      </c>
      <c r="V9" s="1">
        <v>0.106809429</v>
      </c>
    </row>
    <row r="10" spans="1:22" x14ac:dyDescent="0.2">
      <c r="B10" s="1"/>
      <c r="C10" s="1">
        <v>137.68790000000001</v>
      </c>
      <c r="D10" s="1"/>
      <c r="H10" s="1"/>
      <c r="I10" s="1">
        <v>134.4376</v>
      </c>
      <c r="J10" s="1"/>
      <c r="S10" s="1">
        <v>1.2126563189999999</v>
      </c>
      <c r="T10" s="1">
        <v>1.0929734019999999</v>
      </c>
      <c r="U10" s="1">
        <v>6.1827890000000002E-3</v>
      </c>
      <c r="V10" s="1">
        <v>1.679003107</v>
      </c>
    </row>
    <row r="12" spans="1:22" x14ac:dyDescent="0.2">
      <c r="A12" s="11" t="s">
        <v>2</v>
      </c>
      <c r="B12" s="12">
        <f>AVERAGE(B3:B10)</f>
        <v>96.620683333333332</v>
      </c>
      <c r="C12" s="12">
        <f>AVERAGE(C3:C10)</f>
        <v>160.64333749999997</v>
      </c>
      <c r="D12" s="12">
        <f t="shared" ref="D12" si="0">AVERAGE(D3:D10)</f>
        <v>98.94308199999999</v>
      </c>
      <c r="G12" s="11" t="s">
        <v>2</v>
      </c>
      <c r="H12" s="12">
        <f>AVERAGE(H3:H10)</f>
        <v>97.741634999999988</v>
      </c>
      <c r="I12" s="12">
        <f t="shared" ref="I12:J12" si="1">AVERAGE(I3:I10)</f>
        <v>140.78313750000001</v>
      </c>
      <c r="J12" s="12">
        <f t="shared" si="1"/>
        <v>96.610429999999994</v>
      </c>
      <c r="M12" s="11" t="s">
        <v>2</v>
      </c>
      <c r="N12" s="12">
        <f>AVERAGE(N3:N10)</f>
        <v>1.6031147271666668</v>
      </c>
      <c r="O12" s="12">
        <f t="shared" ref="O12:P12" si="2">AVERAGE(O3:O10)</f>
        <v>1.6385407431666668</v>
      </c>
      <c r="P12" s="12">
        <f t="shared" si="2"/>
        <v>1.0036862166666667E-2</v>
      </c>
      <c r="Q12" s="12">
        <f>AVERAGE(Q3:Q10)</f>
        <v>1.1413125333333331E-2</v>
      </c>
      <c r="S12" s="12">
        <f>AVERAGE(S3:S10)</f>
        <v>1.5664386841250002</v>
      </c>
      <c r="T12" s="12">
        <f t="shared" ref="T12:U12" si="3">AVERAGE(T3:T10)</f>
        <v>1.737236809875</v>
      </c>
      <c r="U12" s="12">
        <f t="shared" si="3"/>
        <v>1.1801499374999998E-2</v>
      </c>
      <c r="V12" s="12">
        <f>AVERAGE(V3:V10)</f>
        <v>0.74553112749999995</v>
      </c>
    </row>
    <row r="13" spans="1:22" x14ac:dyDescent="0.2">
      <c r="A13" s="11" t="s">
        <v>3</v>
      </c>
      <c r="B13" s="12">
        <f>STDEV(B3:B10)/SQRT(B14)</f>
        <v>6.60277955719895</v>
      </c>
      <c r="C13" s="12">
        <f t="shared" ref="C13:D13" si="4">STDEV(C3:C10)/SQRT(C14)</f>
        <v>9.3882935133513943</v>
      </c>
      <c r="D13" s="12">
        <f t="shared" si="4"/>
        <v>6.4780852100095716</v>
      </c>
      <c r="G13" s="11" t="s">
        <v>3</v>
      </c>
      <c r="H13" s="12">
        <f>STDEV(H3:H10)/SQRT(H14)</f>
        <v>7.8116333237724378</v>
      </c>
      <c r="I13" s="12">
        <f t="shared" ref="I13" si="5">STDEV(I3:I10)/SQRT(I14)</f>
        <v>4.1203185627941741</v>
      </c>
      <c r="J13" s="12">
        <f t="shared" ref="J13" si="6">STDEV(J3:J10)/SQRT(J14)</f>
        <v>8.1048887314132738</v>
      </c>
      <c r="M13" s="11" t="s">
        <v>3</v>
      </c>
      <c r="N13" s="12">
        <f>STDEV(N3:N10)/SQRT(N14)</f>
        <v>0.17869974662967131</v>
      </c>
      <c r="O13" s="12">
        <f t="shared" ref="O13" si="7">STDEV(O3:O10)/SQRT(O14)</f>
        <v>0.17167926720102125</v>
      </c>
      <c r="P13" s="12">
        <f t="shared" ref="P13" si="8">STDEV(P3:P10)/SQRT(P14)</f>
        <v>3.8035508443093231E-3</v>
      </c>
      <c r="Q13" s="12">
        <f>STDEV(Q3:Q10)/SQRT(Q14)</f>
        <v>3.3238018577339394E-3</v>
      </c>
      <c r="S13" s="12">
        <f>STDEV(S3:S10)/SQRT(S14)</f>
        <v>0.18522452986196308</v>
      </c>
      <c r="T13" s="12">
        <f t="shared" ref="T13" si="9">STDEV(T3:T10)/SQRT(T14)</f>
        <v>0.1522448081846281</v>
      </c>
      <c r="U13" s="12">
        <f t="shared" ref="U13" si="10">STDEV(U3:U10)/SQRT(U14)</f>
        <v>3.7717113760954149E-3</v>
      </c>
      <c r="V13" s="12">
        <f>STDEV(V3:V10)/SQRT(V14)</f>
        <v>0.19013448106402664</v>
      </c>
    </row>
    <row r="14" spans="1:22" x14ac:dyDescent="0.2">
      <c r="A14" s="11" t="s">
        <v>4</v>
      </c>
      <c r="B14" s="11">
        <f>COUNT(B3:B10)</f>
        <v>6</v>
      </c>
      <c r="C14" s="11">
        <f t="shared" ref="C14:D14" si="11">COUNT(C3:C10)</f>
        <v>8</v>
      </c>
      <c r="D14" s="11">
        <f t="shared" si="11"/>
        <v>5</v>
      </c>
      <c r="G14" s="11" t="s">
        <v>4</v>
      </c>
      <c r="H14" s="11">
        <f>COUNT(H3:H10)</f>
        <v>6</v>
      </c>
      <c r="I14" s="11">
        <f t="shared" ref="I14:J14" si="12">COUNT(I3:I10)</f>
        <v>8</v>
      </c>
      <c r="J14" s="11">
        <f t="shared" si="12"/>
        <v>5</v>
      </c>
      <c r="M14" s="11" t="s">
        <v>4</v>
      </c>
      <c r="N14" s="11">
        <f>COUNT(N3:N10)</f>
        <v>6</v>
      </c>
      <c r="O14" s="11">
        <f t="shared" ref="O14:P14" si="13">COUNT(O3:O10)</f>
        <v>6</v>
      </c>
      <c r="P14" s="11">
        <f t="shared" si="13"/>
        <v>6</v>
      </c>
      <c r="Q14" s="11">
        <f>COUNT(Q3:Q10)</f>
        <v>6</v>
      </c>
      <c r="S14" s="11">
        <f>COUNT(S3:S10)</f>
        <v>8</v>
      </c>
      <c r="T14" s="11">
        <f t="shared" ref="T14:U14" si="14">COUNT(T3:T10)</f>
        <v>8</v>
      </c>
      <c r="U14" s="11">
        <f t="shared" si="14"/>
        <v>8</v>
      </c>
      <c r="V14" s="11">
        <f>COUNT(V3:V10)</f>
        <v>8</v>
      </c>
    </row>
    <row r="15" spans="1:22" x14ac:dyDescent="0.2">
      <c r="I15" s="9" t="s">
        <v>43</v>
      </c>
    </row>
    <row r="18" spans="1:12" ht="15" x14ac:dyDescent="0.25">
      <c r="A18" s="8" t="s">
        <v>42</v>
      </c>
      <c r="B18" s="10" t="s">
        <v>32</v>
      </c>
      <c r="C18" s="10"/>
      <c r="D18" s="10" t="s">
        <v>35</v>
      </c>
      <c r="E18" s="10"/>
      <c r="H18" s="8" t="s">
        <v>44</v>
      </c>
      <c r="I18" s="10" t="s">
        <v>32</v>
      </c>
      <c r="J18" s="10"/>
      <c r="K18" s="10" t="s">
        <v>35</v>
      </c>
      <c r="L18" s="10"/>
    </row>
    <row r="19" spans="1:12" x14ac:dyDescent="0.2">
      <c r="B19" s="3" t="s">
        <v>40</v>
      </c>
      <c r="C19" s="3" t="s">
        <v>41</v>
      </c>
      <c r="D19" s="3" t="s">
        <v>40</v>
      </c>
      <c r="E19" s="3" t="s">
        <v>41</v>
      </c>
      <c r="I19" s="3" t="s">
        <v>40</v>
      </c>
      <c r="J19" s="3" t="s">
        <v>41</v>
      </c>
      <c r="K19" s="3" t="s">
        <v>40</v>
      </c>
      <c r="L19" s="3" t="s">
        <v>41</v>
      </c>
    </row>
    <row r="20" spans="1:12" x14ac:dyDescent="0.2">
      <c r="B20" s="1">
        <v>2.6266669999999999</v>
      </c>
      <c r="C20" s="1">
        <v>5.733333</v>
      </c>
      <c r="D20" s="1">
        <v>3.22</v>
      </c>
      <c r="E20" s="1">
        <v>6.54</v>
      </c>
      <c r="I20" s="1">
        <v>3.46</v>
      </c>
      <c r="J20" s="1">
        <v>4.9000000000000004</v>
      </c>
      <c r="K20" s="1">
        <v>2.72</v>
      </c>
      <c r="L20" s="1">
        <v>6.45</v>
      </c>
    </row>
    <row r="21" spans="1:12" x14ac:dyDescent="0.2">
      <c r="B21" s="1">
        <v>5.3366670000000003</v>
      </c>
      <c r="C21" s="1">
        <v>5.6833330000000002</v>
      </c>
      <c r="D21" s="1">
        <v>3.273333</v>
      </c>
      <c r="E21" s="1">
        <v>7.7066670000000004</v>
      </c>
      <c r="I21" s="1">
        <v>3.2166670000000002</v>
      </c>
      <c r="J21" s="1">
        <v>3.726667</v>
      </c>
      <c r="K21" s="1">
        <v>3.0833330000000001</v>
      </c>
      <c r="L21" s="1">
        <v>6.9633330000000004</v>
      </c>
    </row>
    <row r="22" spans="1:12" x14ac:dyDescent="0.2">
      <c r="B22" s="1">
        <v>2.86</v>
      </c>
      <c r="C22" s="1">
        <v>3.4466670000000001</v>
      </c>
      <c r="D22" s="1">
        <v>4.45</v>
      </c>
      <c r="E22" s="1">
        <v>8.64</v>
      </c>
      <c r="I22" s="1">
        <v>4.9466669999999997</v>
      </c>
      <c r="J22" s="1">
        <v>4.76</v>
      </c>
      <c r="K22" s="1">
        <v>3.003333</v>
      </c>
      <c r="L22" s="1">
        <v>7.4333330000000002</v>
      </c>
    </row>
    <row r="23" spans="1:12" x14ac:dyDescent="0.2">
      <c r="B23" s="1">
        <v>2.25</v>
      </c>
      <c r="C23" s="1">
        <v>2.96</v>
      </c>
      <c r="D23" s="1">
        <v>4.3466670000000001</v>
      </c>
      <c r="E23" s="1">
        <v>8.6966669999999997</v>
      </c>
      <c r="I23" s="1">
        <v>4.22</v>
      </c>
      <c r="J23" s="1">
        <v>4.5333329999999998</v>
      </c>
      <c r="K23" s="1">
        <v>4.3</v>
      </c>
      <c r="L23" s="1">
        <v>11.526669999999999</v>
      </c>
    </row>
    <row r="24" spans="1:12" x14ac:dyDescent="0.2">
      <c r="B24" s="1">
        <v>3.48</v>
      </c>
      <c r="C24" s="1">
        <v>2.98</v>
      </c>
      <c r="D24" s="1">
        <v>4.806667</v>
      </c>
      <c r="E24" s="1">
        <v>9.6233330000000006</v>
      </c>
      <c r="I24" s="1">
        <v>2.86</v>
      </c>
      <c r="J24" s="1">
        <v>2.2966669999999998</v>
      </c>
      <c r="K24" s="1">
        <v>4.1733330000000004</v>
      </c>
      <c r="L24" s="1">
        <v>8.7899999999999991</v>
      </c>
    </row>
    <row r="25" spans="1:12" x14ac:dyDescent="0.2">
      <c r="B25" s="1">
        <v>4.3766670000000003</v>
      </c>
      <c r="C25" s="1">
        <v>2.9133330000000002</v>
      </c>
      <c r="D25" s="1">
        <v>3.806667</v>
      </c>
      <c r="E25" s="1">
        <v>6.9566670000000004</v>
      </c>
      <c r="I25" s="1">
        <v>3.976667</v>
      </c>
      <c r="J25" s="1">
        <v>3.0733329999999999</v>
      </c>
      <c r="K25" s="1">
        <v>3.2033330000000002</v>
      </c>
      <c r="L25" s="1">
        <v>7.3333329999999997</v>
      </c>
    </row>
    <row r="26" spans="1:12" x14ac:dyDescent="0.2">
      <c r="B26" s="1"/>
      <c r="C26" s="1"/>
      <c r="D26" s="1">
        <v>4.1466669999999999</v>
      </c>
      <c r="E26" s="1">
        <v>6.52</v>
      </c>
      <c r="I26" s="1"/>
      <c r="J26" s="1"/>
      <c r="K26" s="1">
        <v>2.7633329999999998</v>
      </c>
      <c r="L26" s="1">
        <v>6.09</v>
      </c>
    </row>
    <row r="27" spans="1:12" x14ac:dyDescent="0.2">
      <c r="B27" s="1"/>
      <c r="C27" s="1"/>
      <c r="D27" s="1">
        <v>3.923333</v>
      </c>
      <c r="E27" s="1">
        <v>7.75</v>
      </c>
      <c r="I27" s="1"/>
      <c r="J27" s="1"/>
      <c r="K27" s="1">
        <v>5.9966670000000004</v>
      </c>
      <c r="L27" s="1">
        <v>8.3533329999999992</v>
      </c>
    </row>
    <row r="29" spans="1:12" x14ac:dyDescent="0.2">
      <c r="A29" s="11" t="s">
        <v>2</v>
      </c>
      <c r="B29" s="12">
        <f>AVERAGE(B20:B27)</f>
        <v>3.4883335</v>
      </c>
      <c r="C29" s="12">
        <f t="shared" ref="C29:E29" si="15">AVERAGE(C20:C27)</f>
        <v>3.9527776666666665</v>
      </c>
      <c r="D29" s="12">
        <f t="shared" si="15"/>
        <v>3.9966667500000002</v>
      </c>
      <c r="E29" s="12">
        <f t="shared" si="15"/>
        <v>7.8041667500000003</v>
      </c>
      <c r="H29" s="11" t="s">
        <v>2</v>
      </c>
      <c r="I29" s="12">
        <f>AVERAGE(I20:I27)</f>
        <v>3.7800001666666661</v>
      </c>
      <c r="J29" s="12">
        <f t="shared" ref="J29:L29" si="16">AVERAGE(J20:J27)</f>
        <v>3.8816666666666664</v>
      </c>
      <c r="K29" s="12">
        <f t="shared" si="16"/>
        <v>3.6554165000000003</v>
      </c>
      <c r="L29" s="12">
        <f t="shared" si="16"/>
        <v>7.86750025</v>
      </c>
    </row>
    <row r="30" spans="1:12" x14ac:dyDescent="0.2">
      <c r="A30" s="11" t="s">
        <v>3</v>
      </c>
      <c r="B30" s="12">
        <f>STDEV(B20:B27)/SQRT(B31)</f>
        <v>0.47875827524035158</v>
      </c>
      <c r="C30" s="12">
        <f t="shared" ref="C30:E30" si="17">STDEV(C20:C27)/SQRT(C31)</f>
        <v>0.56076424526305602</v>
      </c>
      <c r="D30" s="12">
        <f t="shared" si="17"/>
        <v>0.19705475983347046</v>
      </c>
      <c r="E30" s="12">
        <f t="shared" si="17"/>
        <v>0.39601672135312455</v>
      </c>
      <c r="H30" s="11" t="s">
        <v>3</v>
      </c>
      <c r="I30" s="12">
        <f>STDEV(I20:I27)/SQRT(I31)</f>
        <v>0.30873580219268587</v>
      </c>
      <c r="J30" s="12">
        <f t="shared" ref="J30" si="18">STDEV(J20:J27)/SQRT(J31)</f>
        <v>0.42515853470163922</v>
      </c>
      <c r="K30" s="12">
        <f t="shared" ref="K30" si="19">STDEV(K20:K27)/SQRT(K31)</f>
        <v>0.3962518185076791</v>
      </c>
      <c r="L30" s="12">
        <f t="shared" ref="L30" si="20">STDEV(L20:L27)/SQRT(L31)</f>
        <v>0.61144925724601684</v>
      </c>
    </row>
    <row r="31" spans="1:12" x14ac:dyDescent="0.2">
      <c r="A31" s="11" t="s">
        <v>4</v>
      </c>
      <c r="B31" s="11">
        <f>COUNT(B20:B27)</f>
        <v>6</v>
      </c>
      <c r="C31" s="11">
        <f t="shared" ref="C31:E31" si="21">COUNT(C20:C27)</f>
        <v>6</v>
      </c>
      <c r="D31" s="11">
        <f t="shared" si="21"/>
        <v>8</v>
      </c>
      <c r="E31" s="11">
        <f t="shared" si="21"/>
        <v>8</v>
      </c>
      <c r="H31" s="11" t="s">
        <v>4</v>
      </c>
      <c r="I31" s="11">
        <f>COUNT(I20:I27)</f>
        <v>6</v>
      </c>
      <c r="J31" s="11">
        <f t="shared" ref="J31:L31" si="22">COUNT(J20:J27)</f>
        <v>6</v>
      </c>
      <c r="K31" s="11">
        <f t="shared" si="22"/>
        <v>8</v>
      </c>
      <c r="L31" s="11">
        <f t="shared" si="22"/>
        <v>8</v>
      </c>
    </row>
  </sheetData>
  <mergeCells count="8">
    <mergeCell ref="N1:O1"/>
    <mergeCell ref="P1:Q1"/>
    <mergeCell ref="U1:V1"/>
    <mergeCell ref="S1:T1"/>
    <mergeCell ref="B18:C18"/>
    <mergeCell ref="D18:E18"/>
    <mergeCell ref="I18:J18"/>
    <mergeCell ref="K18:L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5E135-D96B-44E5-A157-DC0AE7B8DE5C}">
  <dimension ref="A1:T31"/>
  <sheetViews>
    <sheetView workbookViewId="0">
      <selection activeCell="F35" sqref="F35"/>
    </sheetView>
  </sheetViews>
  <sheetFormatPr defaultRowHeight="14.25" x14ac:dyDescent="0.2"/>
  <cols>
    <col min="1" max="16384" width="9.140625" style="9"/>
  </cols>
  <sheetData>
    <row r="1" spans="1:20" ht="15" x14ac:dyDescent="0.25">
      <c r="A1" s="8" t="s">
        <v>49</v>
      </c>
      <c r="F1" s="8" t="s">
        <v>50</v>
      </c>
      <c r="K1" s="8" t="s">
        <v>51</v>
      </c>
      <c r="L1" s="10" t="s">
        <v>54</v>
      </c>
      <c r="M1" s="10"/>
      <c r="N1" s="10" t="s">
        <v>55</v>
      </c>
      <c r="O1" s="10"/>
      <c r="P1" s="8"/>
      <c r="Q1" s="10" t="s">
        <v>56</v>
      </c>
      <c r="R1" s="10"/>
      <c r="S1" s="10" t="s">
        <v>57</v>
      </c>
      <c r="T1" s="10"/>
    </row>
    <row r="2" spans="1:20" ht="15" x14ac:dyDescent="0.25">
      <c r="B2" s="3" t="s">
        <v>30</v>
      </c>
      <c r="C2" s="3" t="s">
        <v>31</v>
      </c>
      <c r="D2" s="8"/>
      <c r="E2" s="8"/>
      <c r="F2" s="8"/>
      <c r="G2" s="3" t="s">
        <v>30</v>
      </c>
      <c r="H2" s="3" t="s">
        <v>31</v>
      </c>
      <c r="L2" s="3" t="s">
        <v>40</v>
      </c>
      <c r="M2" s="3" t="s">
        <v>41</v>
      </c>
      <c r="N2" s="3" t="s">
        <v>40</v>
      </c>
      <c r="O2" s="3" t="s">
        <v>41</v>
      </c>
      <c r="P2" s="8"/>
      <c r="Q2" s="3" t="s">
        <v>40</v>
      </c>
      <c r="R2" s="3" t="s">
        <v>41</v>
      </c>
      <c r="S2" s="3" t="s">
        <v>40</v>
      </c>
      <c r="T2" s="3" t="s">
        <v>41</v>
      </c>
    </row>
    <row r="3" spans="1:20" x14ac:dyDescent="0.2">
      <c r="B3" s="1">
        <v>95.4863</v>
      </c>
      <c r="C3" s="1">
        <v>54.835599999999999</v>
      </c>
      <c r="G3" s="1">
        <v>94.485489999999999</v>
      </c>
      <c r="H3" s="1">
        <v>68.377340000000004</v>
      </c>
      <c r="L3" s="1">
        <v>1.4750799999999999</v>
      </c>
      <c r="M3" s="1">
        <v>2.0593859999999999</v>
      </c>
      <c r="N3" s="1">
        <v>1.1822090000000001</v>
      </c>
      <c r="O3" s="1">
        <v>1.89937</v>
      </c>
      <c r="Q3" s="1">
        <v>1.679</v>
      </c>
      <c r="R3" s="1">
        <v>1.679</v>
      </c>
      <c r="S3" s="1">
        <v>1.679</v>
      </c>
      <c r="T3" s="1">
        <v>5.5599999999999997E-2</v>
      </c>
    </row>
    <row r="4" spans="1:20" x14ac:dyDescent="0.2">
      <c r="B4" s="1">
        <v>98.553740000000005</v>
      </c>
      <c r="C4" s="1">
        <v>51.293860000000002</v>
      </c>
      <c r="G4" s="1">
        <v>109.7647</v>
      </c>
      <c r="H4" s="1">
        <v>63.042470000000002</v>
      </c>
      <c r="L4" s="1">
        <v>1.6641189999999999</v>
      </c>
      <c r="M4" s="1">
        <v>1.89937</v>
      </c>
      <c r="N4" s="1">
        <v>1.89937</v>
      </c>
      <c r="O4" s="1">
        <v>1.89937</v>
      </c>
      <c r="Q4" s="1">
        <v>2.04731</v>
      </c>
      <c r="R4" s="1">
        <v>1.2163299999999999</v>
      </c>
      <c r="S4" s="1">
        <v>1.66412</v>
      </c>
      <c r="T4" s="1">
        <v>3.8120000000000001E-2</v>
      </c>
    </row>
    <row r="5" spans="1:20" x14ac:dyDescent="0.2">
      <c r="B5" s="1">
        <v>103.35420000000001</v>
      </c>
      <c r="C5" s="1">
        <v>63.390169999999998</v>
      </c>
      <c r="G5" s="1">
        <v>84.260220000000004</v>
      </c>
      <c r="H5" s="1">
        <v>73.0715</v>
      </c>
      <c r="L5" s="1">
        <v>1.384482</v>
      </c>
      <c r="M5" s="1">
        <v>1.2163299999999999</v>
      </c>
      <c r="N5" s="1">
        <v>1.89937</v>
      </c>
      <c r="O5" s="1">
        <v>1.4750799999999999</v>
      </c>
      <c r="Q5" s="1">
        <v>1.7108099999999999</v>
      </c>
      <c r="R5" s="1">
        <v>1.679</v>
      </c>
      <c r="S5" s="1">
        <v>1.4750799999999999</v>
      </c>
      <c r="T5" s="1">
        <v>3.1859999999999999E-2</v>
      </c>
    </row>
    <row r="6" spans="1:20" x14ac:dyDescent="0.2">
      <c r="B6" s="1">
        <v>100.756</v>
      </c>
      <c r="C6" s="1">
        <v>53.108759999999997</v>
      </c>
      <c r="G6" s="1">
        <v>105.8049</v>
      </c>
      <c r="H6" s="1">
        <v>32.25891</v>
      </c>
      <c r="L6" s="1">
        <v>1.7108099999999999</v>
      </c>
      <c r="M6" s="1">
        <v>1.679003</v>
      </c>
      <c r="N6" s="1">
        <v>1.679003</v>
      </c>
      <c r="O6" s="1">
        <v>1.89937</v>
      </c>
      <c r="Q6" s="1">
        <v>0.98867000000000005</v>
      </c>
      <c r="R6" s="1">
        <v>1.4918899999999999</v>
      </c>
      <c r="S6" s="1">
        <v>1.3906000000000001</v>
      </c>
      <c r="T6" s="1">
        <v>3.1710000000000002E-2</v>
      </c>
    </row>
    <row r="7" spans="1:20" x14ac:dyDescent="0.2">
      <c r="B7" s="1">
        <v>75.050299999999993</v>
      </c>
      <c r="C7" s="1">
        <v>64.672229999999999</v>
      </c>
      <c r="G7" s="1">
        <v>99.602500000000006</v>
      </c>
      <c r="H7" s="1">
        <v>56.516010000000001</v>
      </c>
      <c r="L7" s="1">
        <v>1.679003</v>
      </c>
      <c r="M7" s="1">
        <v>1.4750799999999999</v>
      </c>
      <c r="N7" s="1">
        <v>1.4750799999999999</v>
      </c>
      <c r="O7" s="1">
        <v>1.2163299999999999</v>
      </c>
      <c r="Q7" s="1">
        <v>1.4750799999999999</v>
      </c>
      <c r="R7" s="1">
        <v>1.3906000000000001</v>
      </c>
      <c r="S7" s="1">
        <v>2.0593900000000001</v>
      </c>
      <c r="T7" s="1">
        <v>0.33500999999999997</v>
      </c>
    </row>
    <row r="8" spans="1:20" x14ac:dyDescent="0.2">
      <c r="B8" s="1">
        <v>99.653980000000004</v>
      </c>
      <c r="C8" s="1">
        <v>63.055410000000002</v>
      </c>
      <c r="G8" s="1"/>
      <c r="H8" s="1">
        <v>47.487310000000001</v>
      </c>
      <c r="Q8" s="1">
        <v>1.7108099999999999</v>
      </c>
      <c r="R8" s="1">
        <v>1.09297</v>
      </c>
      <c r="S8" s="1">
        <v>0.95760000000000001</v>
      </c>
      <c r="T8" s="1">
        <v>3.6700000000000001E-3</v>
      </c>
    </row>
    <row r="9" spans="1:20" x14ac:dyDescent="0.2">
      <c r="B9" s="1"/>
      <c r="C9" s="1">
        <v>50.733750000000001</v>
      </c>
      <c r="G9" s="1"/>
      <c r="H9" s="1">
        <v>72.91</v>
      </c>
      <c r="Q9" s="1">
        <v>1.679</v>
      </c>
      <c r="R9" s="1">
        <v>0.80020999999999998</v>
      </c>
      <c r="S9" s="1">
        <v>1.679</v>
      </c>
      <c r="T9" s="1">
        <v>7.8200000000000006E-2</v>
      </c>
    </row>
    <row r="10" spans="1:20" x14ac:dyDescent="0.2">
      <c r="B10" s="1"/>
      <c r="G10" s="1"/>
      <c r="H10" s="1">
        <v>76.001840000000001</v>
      </c>
      <c r="Q10" s="1">
        <v>1.679</v>
      </c>
      <c r="R10" s="1">
        <v>1.25207</v>
      </c>
      <c r="S10" s="1">
        <v>1.89937</v>
      </c>
      <c r="T10" s="1">
        <v>2.1440000000000001E-2</v>
      </c>
    </row>
    <row r="11" spans="1:20" x14ac:dyDescent="0.2">
      <c r="A11" s="11" t="s">
        <v>2</v>
      </c>
      <c r="B11" s="12">
        <f>AVERAGE(B2:B9)</f>
        <v>95.475753333333344</v>
      </c>
      <c r="C11" s="12">
        <f>AVERAGE(C2:C9)</f>
        <v>57.298539999999996</v>
      </c>
      <c r="G11" s="1"/>
    </row>
    <row r="12" spans="1:20" x14ac:dyDescent="0.2">
      <c r="A12" s="11" t="s">
        <v>3</v>
      </c>
      <c r="B12" s="12">
        <f>STDEV(B2:B9)/SQRT(B13)</f>
        <v>4.2193275998391577</v>
      </c>
      <c r="C12" s="12">
        <f>STDEV(C2:C9)/SQRT(C13)</f>
        <v>2.326830012046841</v>
      </c>
      <c r="F12" s="11" t="s">
        <v>2</v>
      </c>
      <c r="G12" s="12">
        <f>AVERAGE(G3:G10)</f>
        <v>98.783561999999989</v>
      </c>
      <c r="H12" s="12">
        <f>AVERAGE(H3:H10)</f>
        <v>61.208172500000003</v>
      </c>
      <c r="K12" s="11" t="s">
        <v>2</v>
      </c>
      <c r="L12" s="12">
        <f>AVERAGE(L3:L10)</f>
        <v>1.5826988</v>
      </c>
      <c r="M12" s="12">
        <f t="shared" ref="M12:O12" si="0">AVERAGE(M3:M10)</f>
        <v>1.6658338000000001</v>
      </c>
      <c r="N12" s="12">
        <f t="shared" si="0"/>
        <v>1.6270063999999997</v>
      </c>
      <c r="O12" s="12">
        <f t="shared" si="0"/>
        <v>1.6779039999999998</v>
      </c>
      <c r="Q12" s="12">
        <f>AVERAGE(Q3:Q10)</f>
        <v>1.62121</v>
      </c>
      <c r="R12" s="12">
        <f t="shared" ref="R12:S12" si="1">AVERAGE(R3:R10)</f>
        <v>1.3252587499999999</v>
      </c>
      <c r="S12" s="12">
        <f t="shared" si="1"/>
        <v>1.6005199999999999</v>
      </c>
      <c r="T12" s="12">
        <f>AVERAGE(T3:T10)</f>
        <v>7.4451249999999997E-2</v>
      </c>
    </row>
    <row r="13" spans="1:20" x14ac:dyDescent="0.2">
      <c r="A13" s="11" t="s">
        <v>4</v>
      </c>
      <c r="B13" s="11">
        <f>COUNT(B2:B9)</f>
        <v>6</v>
      </c>
      <c r="C13" s="11">
        <f>COUNT(C2:C9)</f>
        <v>7</v>
      </c>
      <c r="F13" s="11" t="s">
        <v>3</v>
      </c>
      <c r="G13" s="12">
        <f>STDEV(G3:G10)/SQRT(G14)</f>
        <v>4.471890675649842</v>
      </c>
      <c r="H13" s="12">
        <f>STDEV(H3:H10)/SQRT(H14)</f>
        <v>5.3445963535918874</v>
      </c>
      <c r="K13" s="11" t="s">
        <v>3</v>
      </c>
      <c r="L13" s="12">
        <f>STDEV(L3:L10)/SQRT(L14)</f>
        <v>6.449338469440101E-2</v>
      </c>
      <c r="M13" s="12">
        <f t="shared" ref="M13:O13" si="2">STDEV(M3:M10)/SQRT(M14)</f>
        <v>0.14967240846141283</v>
      </c>
      <c r="N13" s="12">
        <f t="shared" si="2"/>
        <v>0.1363806924907634</v>
      </c>
      <c r="O13" s="12">
        <f t="shared" si="2"/>
        <v>0.14165622116942186</v>
      </c>
      <c r="Q13" s="12">
        <f>STDEV(Q3:Q10)/SQRT(Q14)</f>
        <v>0.10599001054681657</v>
      </c>
      <c r="R13" s="12">
        <f t="shared" ref="R13" si="3">STDEV(R3:R10)/SQRT(R14)</f>
        <v>0.10599507361256925</v>
      </c>
      <c r="S13" s="12">
        <f t="shared" ref="S13" si="4">STDEV(S3:S10)/SQRT(S14)</f>
        <v>0.11872717123424528</v>
      </c>
      <c r="T13" s="12">
        <f t="shared" ref="T13" si="5">STDEV(T3:T10)/SQRT(T14)</f>
        <v>3.8041624685406859E-2</v>
      </c>
    </row>
    <row r="14" spans="1:20" x14ac:dyDescent="0.2">
      <c r="F14" s="11" t="s">
        <v>4</v>
      </c>
      <c r="G14" s="11">
        <f>COUNT(G3:G10)</f>
        <v>5</v>
      </c>
      <c r="H14" s="11">
        <f>COUNT(H3:H10)</f>
        <v>8</v>
      </c>
      <c r="K14" s="11" t="s">
        <v>4</v>
      </c>
      <c r="L14" s="11">
        <f>COUNT(L3:L10)</f>
        <v>5</v>
      </c>
      <c r="M14" s="11">
        <f t="shared" ref="M14:O14" si="6">COUNT(M3:M10)</f>
        <v>5</v>
      </c>
      <c r="N14" s="11">
        <f t="shared" si="6"/>
        <v>5</v>
      </c>
      <c r="O14" s="11">
        <f t="shared" si="6"/>
        <v>5</v>
      </c>
      <c r="Q14" s="11">
        <f>COUNT(Q3:Q10)</f>
        <v>8</v>
      </c>
      <c r="R14" s="11">
        <f t="shared" ref="R14:T14" si="7">COUNT(R3:R10)</f>
        <v>8</v>
      </c>
      <c r="S14" s="11">
        <f t="shared" si="7"/>
        <v>8</v>
      </c>
      <c r="T14" s="11">
        <f t="shared" si="7"/>
        <v>8</v>
      </c>
    </row>
    <row r="18" spans="1:12" ht="15" x14ac:dyDescent="0.25">
      <c r="A18" s="8" t="s">
        <v>52</v>
      </c>
      <c r="B18" s="6" t="s">
        <v>30</v>
      </c>
      <c r="C18" s="6"/>
      <c r="D18" s="6" t="s">
        <v>31</v>
      </c>
      <c r="E18" s="6"/>
      <c r="H18" s="8" t="s">
        <v>53</v>
      </c>
      <c r="I18" s="6" t="s">
        <v>30</v>
      </c>
      <c r="J18" s="6"/>
      <c r="K18" s="6" t="s">
        <v>31</v>
      </c>
      <c r="L18" s="6"/>
    </row>
    <row r="19" spans="1:12" ht="15" x14ac:dyDescent="0.25">
      <c r="B19" s="3" t="s">
        <v>40</v>
      </c>
      <c r="C19" s="3" t="s">
        <v>41</v>
      </c>
      <c r="D19" s="3" t="s">
        <v>40</v>
      </c>
      <c r="E19" s="3" t="s">
        <v>41</v>
      </c>
      <c r="F19" s="8"/>
      <c r="G19" s="8"/>
      <c r="H19" s="8"/>
      <c r="I19" s="3" t="s">
        <v>40</v>
      </c>
      <c r="J19" s="3" t="s">
        <v>41</v>
      </c>
      <c r="K19" s="3" t="s">
        <v>40</v>
      </c>
      <c r="L19" s="3" t="s">
        <v>41</v>
      </c>
    </row>
    <row r="20" spans="1:12" x14ac:dyDescent="0.2">
      <c r="B20" s="1">
        <v>10.206670000000001</v>
      </c>
      <c r="C20" s="1">
        <v>11.453329999999999</v>
      </c>
      <c r="D20" s="1">
        <v>8.6999999999999993</v>
      </c>
      <c r="E20" s="1">
        <v>4.8466670000000001</v>
      </c>
      <c r="I20" s="1">
        <v>11.276669999999999</v>
      </c>
      <c r="J20" s="1">
        <v>12.16333</v>
      </c>
      <c r="K20" s="1">
        <v>10.00333</v>
      </c>
      <c r="L20" s="1">
        <v>4.2566670000000002</v>
      </c>
    </row>
    <row r="21" spans="1:12" x14ac:dyDescent="0.2">
      <c r="B21" s="1">
        <v>11.72</v>
      </c>
      <c r="C21" s="1">
        <v>11.75</v>
      </c>
      <c r="D21" s="1">
        <v>12.36</v>
      </c>
      <c r="E21" s="1">
        <v>4.693333</v>
      </c>
      <c r="I21" s="1">
        <v>11.50667</v>
      </c>
      <c r="J21" s="1">
        <v>11.66667</v>
      </c>
      <c r="K21" s="1">
        <v>13.456670000000001</v>
      </c>
      <c r="L21" s="1">
        <v>3.996667</v>
      </c>
    </row>
    <row r="22" spans="1:12" x14ac:dyDescent="0.2">
      <c r="B22" s="1">
        <v>11.69333</v>
      </c>
      <c r="C22" s="1">
        <v>10.58</v>
      </c>
      <c r="D22" s="1">
        <v>10.963329999999999</v>
      </c>
      <c r="E22" s="1">
        <v>4.21</v>
      </c>
      <c r="I22" s="1">
        <v>10.966670000000001</v>
      </c>
      <c r="J22" s="1">
        <v>9.6133330000000008</v>
      </c>
      <c r="K22" s="1">
        <v>11.393330000000001</v>
      </c>
      <c r="L22" s="1">
        <v>5.37</v>
      </c>
    </row>
    <row r="23" spans="1:12" x14ac:dyDescent="0.2">
      <c r="B23" s="1">
        <v>8.89</v>
      </c>
      <c r="C23" s="1">
        <v>10.23667</v>
      </c>
      <c r="D23" s="1">
        <v>8.0500000000000007</v>
      </c>
      <c r="E23" s="1">
        <v>3.9866670000000002</v>
      </c>
      <c r="I23" s="1">
        <v>9.74</v>
      </c>
      <c r="J23" s="1">
        <v>9.1266669999999994</v>
      </c>
      <c r="K23" s="1">
        <v>8.7033330000000007</v>
      </c>
      <c r="L23" s="1">
        <v>4.41</v>
      </c>
    </row>
    <row r="24" spans="1:12" x14ac:dyDescent="0.2">
      <c r="B24" s="1">
        <v>8.5399999999999991</v>
      </c>
      <c r="C24" s="1">
        <v>7.6033330000000001</v>
      </c>
      <c r="D24" s="1">
        <v>10.46</v>
      </c>
      <c r="E24" s="1">
        <v>4.2533329999999996</v>
      </c>
      <c r="I24" s="1">
        <v>7.91</v>
      </c>
      <c r="J24" s="1">
        <v>7.5966670000000001</v>
      </c>
      <c r="K24" s="1">
        <v>12.26667</v>
      </c>
      <c r="L24" s="1">
        <v>5.1733330000000004</v>
      </c>
    </row>
    <row r="25" spans="1:12" x14ac:dyDescent="0.2">
      <c r="B25" s="1"/>
      <c r="C25" s="1"/>
      <c r="D25" s="1">
        <v>9.3833330000000004</v>
      </c>
      <c r="E25" s="1">
        <v>3.73</v>
      </c>
      <c r="I25" s="1"/>
      <c r="J25" s="1"/>
      <c r="K25" s="1">
        <v>9.7633329999999994</v>
      </c>
      <c r="L25" s="1">
        <v>5.1666670000000003</v>
      </c>
    </row>
    <row r="26" spans="1:12" x14ac:dyDescent="0.2">
      <c r="B26" s="1"/>
      <c r="C26" s="1"/>
      <c r="D26" s="1">
        <v>11.706670000000001</v>
      </c>
      <c r="E26" s="1">
        <v>4.8433330000000003</v>
      </c>
      <c r="I26" s="1"/>
      <c r="J26" s="1"/>
      <c r="K26" s="1">
        <v>12.223330000000001</v>
      </c>
      <c r="L26" s="1">
        <v>5.306667</v>
      </c>
    </row>
    <row r="27" spans="1:12" x14ac:dyDescent="0.2">
      <c r="B27" s="1"/>
      <c r="C27" s="1"/>
      <c r="D27" s="1">
        <v>9.0466669999999993</v>
      </c>
      <c r="E27" s="1">
        <v>4.6766670000000001</v>
      </c>
      <c r="I27" s="1"/>
      <c r="J27" s="1"/>
      <c r="K27" s="1">
        <v>10.963329999999999</v>
      </c>
      <c r="L27" s="1">
        <v>5.38</v>
      </c>
    </row>
    <row r="28" spans="1:12" x14ac:dyDescent="0.2">
      <c r="B28" s="1"/>
      <c r="C28" s="1"/>
      <c r="H28" s="1"/>
      <c r="I28" s="1"/>
    </row>
    <row r="29" spans="1:12" x14ac:dyDescent="0.2">
      <c r="A29" s="11" t="s">
        <v>2</v>
      </c>
      <c r="B29" s="12">
        <f>AVERAGE(B20:B27)</f>
        <v>10.210000000000001</v>
      </c>
      <c r="C29" s="12">
        <f t="shared" ref="C29:D29" si="8">AVERAGE(C20:C27)</f>
        <v>10.324666599999999</v>
      </c>
      <c r="D29" s="12">
        <f t="shared" si="8"/>
        <v>10.08375</v>
      </c>
      <c r="E29" s="12">
        <f>AVERAGE(E20:E27)</f>
        <v>4.4050000000000002</v>
      </c>
      <c r="H29" s="11" t="s">
        <v>2</v>
      </c>
      <c r="I29" s="12">
        <f>AVERAGE(I20:I27)</f>
        <v>10.280002000000001</v>
      </c>
      <c r="J29" s="12">
        <f t="shared" ref="J29:L29" si="9">AVERAGE(J20:J27)</f>
        <v>10.033333399999998</v>
      </c>
      <c r="K29" s="12">
        <f t="shared" si="9"/>
        <v>11.09666575</v>
      </c>
      <c r="L29" s="12">
        <f t="shared" si="9"/>
        <v>4.882500125</v>
      </c>
    </row>
    <row r="30" spans="1:12" x14ac:dyDescent="0.2">
      <c r="A30" s="11" t="s">
        <v>3</v>
      </c>
      <c r="B30" s="12">
        <f>STDEV(B20:B27)/SQRT(B31)</f>
        <v>0.67125550194392725</v>
      </c>
      <c r="C30" s="12">
        <f t="shared" ref="C30:D30" si="10">STDEV(C20:C27)/SQRT(C31)</f>
        <v>0.73430414274029976</v>
      </c>
      <c r="D30" s="12">
        <f t="shared" si="10"/>
        <v>0.5402948380874032</v>
      </c>
      <c r="E30" s="12">
        <f>STDEV(E20:E27)/SQRT(E31)</f>
        <v>0.14855252878876116</v>
      </c>
      <c r="H30" s="11" t="s">
        <v>3</v>
      </c>
      <c r="I30" s="12">
        <f>STDEV(I20:I27)/SQRT(I31)</f>
        <v>0.66626143767591928</v>
      </c>
      <c r="J30" s="12">
        <f t="shared" ref="J30:L30" si="11">STDEV(J20:J27)/SQRT(J31)</f>
        <v>0.84084663901003487</v>
      </c>
      <c r="K30" s="12">
        <f t="shared" si="11"/>
        <v>0.55121442828853462</v>
      </c>
      <c r="L30" s="12">
        <f t="shared" si="11"/>
        <v>0.19955477942181135</v>
      </c>
    </row>
    <row r="31" spans="1:12" x14ac:dyDescent="0.2">
      <c r="A31" s="11" t="s">
        <v>4</v>
      </c>
      <c r="B31" s="11">
        <f>COUNT(B20:B27)</f>
        <v>5</v>
      </c>
      <c r="C31" s="11">
        <f t="shared" ref="C31:D31" si="12">COUNT(C20:C27)</f>
        <v>5</v>
      </c>
      <c r="D31" s="11">
        <f t="shared" si="12"/>
        <v>8</v>
      </c>
      <c r="E31" s="11">
        <f>COUNT(E20:E27)</f>
        <v>8</v>
      </c>
      <c r="H31" s="11" t="s">
        <v>4</v>
      </c>
      <c r="I31" s="11">
        <f>COUNT(I20:I27)</f>
        <v>5</v>
      </c>
      <c r="J31" s="11">
        <f t="shared" ref="J31:L31" si="13">COUNT(J20:J27)</f>
        <v>5</v>
      </c>
      <c r="K31" s="11">
        <f t="shared" si="13"/>
        <v>8</v>
      </c>
      <c r="L31" s="11">
        <f t="shared" si="13"/>
        <v>8</v>
      </c>
    </row>
  </sheetData>
  <mergeCells count="8">
    <mergeCell ref="L1:M1"/>
    <mergeCell ref="N1:O1"/>
    <mergeCell ref="Q1:R1"/>
    <mergeCell ref="S1:T1"/>
    <mergeCell ref="B18:C18"/>
    <mergeCell ref="D18:E18"/>
    <mergeCell ref="I18:J18"/>
    <mergeCell ref="K18:L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2F7C-4CB9-473C-B4D1-2BD350914238}">
  <dimension ref="A1:O32"/>
  <sheetViews>
    <sheetView workbookViewId="0">
      <selection activeCell="B38" sqref="B38"/>
    </sheetView>
  </sheetViews>
  <sheetFormatPr defaultRowHeight="14.25" x14ac:dyDescent="0.2"/>
  <cols>
    <col min="1" max="1" width="9.140625" style="9"/>
    <col min="2" max="2" width="12.140625" style="9" customWidth="1"/>
    <col min="3" max="4" width="14.42578125" style="9" customWidth="1"/>
    <col min="5" max="6" width="9.140625" style="9"/>
    <col min="7" max="7" width="12" style="9" customWidth="1"/>
    <col min="8" max="8" width="13.5703125" style="9" customWidth="1"/>
    <col min="9" max="9" width="14.140625" style="9" customWidth="1"/>
    <col min="10" max="12" width="9.140625" style="9"/>
    <col min="13" max="13" width="12" style="9" customWidth="1"/>
    <col min="14" max="14" width="14.5703125" style="9" customWidth="1"/>
    <col min="15" max="15" width="13.28515625" style="9" customWidth="1"/>
    <col min="16" max="16384" width="9.140625" style="9"/>
  </cols>
  <sheetData>
    <row r="1" spans="1:15" ht="15" x14ac:dyDescent="0.25">
      <c r="A1" s="8" t="s">
        <v>58</v>
      </c>
      <c r="F1" s="8" t="s">
        <v>60</v>
      </c>
      <c r="L1" s="8" t="s">
        <v>61</v>
      </c>
    </row>
    <row r="2" spans="1:15" x14ac:dyDescent="0.2">
      <c r="B2" s="3" t="s">
        <v>16</v>
      </c>
      <c r="C2" s="3" t="s">
        <v>59</v>
      </c>
      <c r="G2" s="3" t="s">
        <v>32</v>
      </c>
      <c r="H2" s="3" t="s">
        <v>33</v>
      </c>
      <c r="I2" s="3" t="s">
        <v>34</v>
      </c>
      <c r="M2" s="3" t="s">
        <v>32</v>
      </c>
      <c r="N2" s="3" t="s">
        <v>33</v>
      </c>
      <c r="O2" s="3" t="s">
        <v>34</v>
      </c>
    </row>
    <row r="3" spans="1:15" x14ac:dyDescent="0.2">
      <c r="B3" s="1">
        <v>49.315068490000002</v>
      </c>
      <c r="C3" s="1">
        <v>0</v>
      </c>
      <c r="G3" s="1">
        <v>97.681870000000004</v>
      </c>
      <c r="H3" s="1">
        <v>165.48339999999999</v>
      </c>
      <c r="I3" s="1">
        <v>179.41579999999999</v>
      </c>
      <c r="M3" s="1">
        <v>88.315929999999994</v>
      </c>
      <c r="N3" s="1">
        <v>161.53270000000001</v>
      </c>
      <c r="O3" s="1">
        <v>106.73950000000001</v>
      </c>
    </row>
    <row r="4" spans="1:15" x14ac:dyDescent="0.2">
      <c r="B4" s="1">
        <v>50.980392160000001</v>
      </c>
      <c r="C4" s="1">
        <v>3.7037040000000001</v>
      </c>
      <c r="G4" s="1">
        <v>75.698909999999998</v>
      </c>
      <c r="H4" s="1">
        <v>155.65170000000001</v>
      </c>
      <c r="I4" s="1">
        <v>215.37620000000001</v>
      </c>
      <c r="M4" s="1">
        <v>95.198030000000003</v>
      </c>
      <c r="N4" s="1">
        <v>127.4141</v>
      </c>
      <c r="O4" s="1">
        <v>143.61940000000001</v>
      </c>
    </row>
    <row r="5" spans="1:15" x14ac:dyDescent="0.2">
      <c r="B5" s="1">
        <v>31.81818182</v>
      </c>
      <c r="C5" s="1">
        <v>7.1428570000000002</v>
      </c>
      <c r="G5" s="1">
        <v>96.461039999999997</v>
      </c>
      <c r="H5" s="1">
        <v>148.4057</v>
      </c>
      <c r="I5" s="1">
        <v>139.8546</v>
      </c>
      <c r="M5" s="1">
        <v>82.424539999999993</v>
      </c>
      <c r="N5" s="1">
        <v>127.0471</v>
      </c>
      <c r="O5" s="1">
        <v>214.1045</v>
      </c>
    </row>
    <row r="6" spans="1:15" x14ac:dyDescent="0.2">
      <c r="B6" s="1">
        <v>43.636363639999999</v>
      </c>
      <c r="C6" s="1">
        <v>0</v>
      </c>
      <c r="G6" s="1">
        <v>124.9832</v>
      </c>
      <c r="H6" s="1">
        <v>165.19380000000001</v>
      </c>
      <c r="I6" s="1">
        <v>177.7482</v>
      </c>
      <c r="M6" s="1">
        <v>77.942210000000003</v>
      </c>
      <c r="N6" s="1">
        <v>145.7139</v>
      </c>
      <c r="O6" s="1">
        <v>142.10220000000001</v>
      </c>
    </row>
    <row r="7" spans="1:15" x14ac:dyDescent="0.2">
      <c r="B7" s="1">
        <v>41.81818182</v>
      </c>
      <c r="C7" s="1">
        <v>0</v>
      </c>
      <c r="G7" s="1">
        <v>96.309560000000005</v>
      </c>
      <c r="H7" s="1">
        <v>187.21109999999999</v>
      </c>
      <c r="I7" s="1">
        <v>168.286</v>
      </c>
      <c r="M7" s="1">
        <v>121.5729</v>
      </c>
      <c r="N7" s="1">
        <v>143.57570000000001</v>
      </c>
      <c r="O7" s="1">
        <v>206.62049999999999</v>
      </c>
    </row>
    <row r="8" spans="1:15" x14ac:dyDescent="0.2">
      <c r="C8" s="1">
        <v>6.25</v>
      </c>
      <c r="G8" s="1">
        <v>88.589519999999993</v>
      </c>
      <c r="H8" s="1">
        <v>169.00290000000001</v>
      </c>
      <c r="I8" s="1">
        <v>177.6429</v>
      </c>
      <c r="M8" s="1">
        <v>120.9962</v>
      </c>
      <c r="N8" s="1">
        <v>156.7003</v>
      </c>
      <c r="O8" s="1">
        <v>181.62479999999999</v>
      </c>
    </row>
    <row r="9" spans="1:15" x14ac:dyDescent="0.2">
      <c r="B9" s="1"/>
      <c r="C9" s="1">
        <v>5</v>
      </c>
      <c r="G9" s="1"/>
      <c r="H9" s="1">
        <v>201.3449</v>
      </c>
      <c r="I9" s="1">
        <v>155.16739999999999</v>
      </c>
      <c r="M9" s="1"/>
      <c r="N9" s="1">
        <v>189.25219999999999</v>
      </c>
      <c r="O9" s="1">
        <v>178.2218</v>
      </c>
    </row>
    <row r="10" spans="1:15" x14ac:dyDescent="0.2">
      <c r="B10" s="1"/>
      <c r="C10" s="1">
        <v>0</v>
      </c>
      <c r="M10" s="1"/>
    </row>
    <row r="11" spans="1:15" x14ac:dyDescent="0.2">
      <c r="F11" s="11" t="s">
        <v>2</v>
      </c>
      <c r="G11" s="12">
        <f>AVERAGE(G2:G9)</f>
        <v>96.620683333333332</v>
      </c>
      <c r="H11" s="12">
        <f t="shared" ref="H11:I11" si="0">AVERAGE(H2:H9)</f>
        <v>170.32764285714285</v>
      </c>
      <c r="I11" s="12">
        <f t="shared" si="0"/>
        <v>173.35587142857145</v>
      </c>
      <c r="L11" s="11" t="s">
        <v>2</v>
      </c>
      <c r="M11" s="12">
        <f>AVERAGE(M2:M9)</f>
        <v>97.741634999999988</v>
      </c>
      <c r="N11" s="12">
        <f t="shared" ref="N11:O11" si="1">AVERAGE(N2:N9)</f>
        <v>150.17657142857141</v>
      </c>
      <c r="O11" s="12">
        <f t="shared" si="1"/>
        <v>167.5761</v>
      </c>
    </row>
    <row r="12" spans="1:15" x14ac:dyDescent="0.2">
      <c r="A12" s="11" t="s">
        <v>2</v>
      </c>
      <c r="B12" s="12">
        <f>AVERAGE(B3:B10)</f>
        <v>43.513637586000002</v>
      </c>
      <c r="C12" s="12">
        <f>AVERAGE(C3:C10)</f>
        <v>2.7620701250000002</v>
      </c>
      <c r="F12" s="11" t="s">
        <v>3</v>
      </c>
      <c r="G12" s="12">
        <f>STDEV(G2:G9)/SQRT(G13)</f>
        <v>6.60277955719895</v>
      </c>
      <c r="H12" s="12">
        <f t="shared" ref="H12:I12" si="2">STDEV(H2:H9)/SQRT(H13)</f>
        <v>6.8914270726771241</v>
      </c>
      <c r="I12" s="12">
        <f t="shared" si="2"/>
        <v>8.8894817304794671</v>
      </c>
      <c r="L12" s="11" t="s">
        <v>3</v>
      </c>
      <c r="M12" s="12">
        <f>STDEV(M2:M9)/SQRT(M13)</f>
        <v>7.8116333237724378</v>
      </c>
      <c r="N12" s="12">
        <f t="shared" ref="N12" si="3">STDEV(N2:N9)/SQRT(N13)</f>
        <v>8.1868287552605086</v>
      </c>
      <c r="O12" s="12">
        <f t="shared" ref="O12" si="4">STDEV(O2:O9)/SQRT(O13)</f>
        <v>14.576554098113801</v>
      </c>
    </row>
    <row r="13" spans="1:15" x14ac:dyDescent="0.2">
      <c r="A13" s="11" t="s">
        <v>3</v>
      </c>
      <c r="B13" s="12">
        <f>STDEV(B3:B10)/SQRT(B14)</f>
        <v>3.3843931650702999</v>
      </c>
      <c r="C13" s="12">
        <f>STDEV(C3:C10)/SQRT(C14)</f>
        <v>1.100065569788625</v>
      </c>
      <c r="F13" s="11" t="s">
        <v>4</v>
      </c>
      <c r="G13" s="11">
        <f>COUNT(G2:G9)</f>
        <v>6</v>
      </c>
      <c r="H13" s="11">
        <f t="shared" ref="H13:I13" si="5">COUNT(H2:H9)</f>
        <v>7</v>
      </c>
      <c r="I13" s="11">
        <f t="shared" si="5"/>
        <v>7</v>
      </c>
      <c r="L13" s="11" t="s">
        <v>4</v>
      </c>
      <c r="M13" s="11">
        <f>COUNT(M2:M9)</f>
        <v>6</v>
      </c>
      <c r="N13" s="11">
        <f t="shared" ref="N13:O13" si="6">COUNT(N2:N9)</f>
        <v>7</v>
      </c>
      <c r="O13" s="11">
        <f t="shared" si="6"/>
        <v>7</v>
      </c>
    </row>
    <row r="14" spans="1:15" x14ac:dyDescent="0.2">
      <c r="A14" s="11" t="s">
        <v>4</v>
      </c>
      <c r="B14" s="11">
        <f>COUNT(B3:B10)</f>
        <v>5</v>
      </c>
      <c r="C14" s="11">
        <f>COUNT(C3:C10)</f>
        <v>8</v>
      </c>
      <c r="M14" s="1"/>
    </row>
    <row r="15" spans="1:15" x14ac:dyDescent="0.2">
      <c r="M15" s="1"/>
    </row>
    <row r="20" spans="1:15" ht="15" x14ac:dyDescent="0.25">
      <c r="A20" s="8" t="s">
        <v>62</v>
      </c>
      <c r="F20" s="8" t="s">
        <v>63</v>
      </c>
      <c r="L20" s="8" t="s">
        <v>64</v>
      </c>
    </row>
    <row r="21" spans="1:15" x14ac:dyDescent="0.2">
      <c r="B21" s="3" t="s">
        <v>32</v>
      </c>
      <c r="C21" s="3" t="s">
        <v>33</v>
      </c>
      <c r="D21" s="3" t="s">
        <v>34</v>
      </c>
      <c r="G21" s="3" t="s">
        <v>32</v>
      </c>
      <c r="H21" s="3" t="s">
        <v>33</v>
      </c>
      <c r="I21" s="3" t="s">
        <v>34</v>
      </c>
      <c r="M21" s="3" t="s">
        <v>32</v>
      </c>
      <c r="N21" s="3" t="s">
        <v>33</v>
      </c>
      <c r="O21" s="3" t="s">
        <v>34</v>
      </c>
    </row>
    <row r="22" spans="1:15" x14ac:dyDescent="0.2">
      <c r="B22" s="1">
        <v>3.6700000000000001E-3</v>
      </c>
      <c r="C22" s="1">
        <v>1.2163299999999999</v>
      </c>
      <c r="D22" s="1">
        <v>1.2163299999999999</v>
      </c>
      <c r="G22" s="1">
        <v>5.733333</v>
      </c>
      <c r="H22" s="1">
        <v>10.43</v>
      </c>
      <c r="I22" s="1">
        <v>9.77</v>
      </c>
      <c r="M22" s="1">
        <v>4.9000000000000004</v>
      </c>
      <c r="N22" s="1">
        <v>9.7633329999999994</v>
      </c>
      <c r="O22" s="1">
        <v>8.16</v>
      </c>
    </row>
    <row r="23" spans="1:15" x14ac:dyDescent="0.2">
      <c r="B23" s="1">
        <v>1.8839999999999999E-2</v>
      </c>
      <c r="C23" s="1">
        <v>0.47120000000000001</v>
      </c>
      <c r="D23" s="1">
        <v>0.38131999999999999</v>
      </c>
      <c r="G23" s="1">
        <v>5.6833330000000002</v>
      </c>
      <c r="H23" s="1">
        <v>9.8699999999999992</v>
      </c>
      <c r="I23" s="1">
        <v>8.3866669999999992</v>
      </c>
      <c r="M23" s="1">
        <v>3.726667</v>
      </c>
      <c r="N23" s="1">
        <v>8.83</v>
      </c>
      <c r="O23" s="1">
        <v>8.0066670000000002</v>
      </c>
    </row>
    <row r="24" spans="1:15" x14ac:dyDescent="0.2">
      <c r="B24" s="1">
        <v>4.62E-3</v>
      </c>
      <c r="C24" s="1">
        <v>0.56388000000000005</v>
      </c>
      <c r="D24" s="1">
        <v>0.98867000000000005</v>
      </c>
      <c r="G24" s="1">
        <v>3.4466670000000001</v>
      </c>
      <c r="H24" s="1">
        <v>8.1433330000000002</v>
      </c>
      <c r="I24" s="1">
        <v>9.1199999999999992</v>
      </c>
      <c r="M24" s="1">
        <v>4.76</v>
      </c>
      <c r="N24" s="1">
        <v>10.14667</v>
      </c>
      <c r="O24" s="1">
        <v>8.4866670000000006</v>
      </c>
    </row>
    <row r="25" spans="1:15" x14ac:dyDescent="0.2">
      <c r="B25" s="1">
        <v>1.8839999999999999E-2</v>
      </c>
      <c r="C25" s="1">
        <v>0.49981999999999999</v>
      </c>
      <c r="D25" s="1">
        <v>0.80020999999999998</v>
      </c>
      <c r="G25" s="1">
        <v>2.96</v>
      </c>
      <c r="H25" s="1">
        <v>10.63</v>
      </c>
      <c r="I25" s="1">
        <v>10.31667</v>
      </c>
      <c r="M25" s="1">
        <v>4.5333329999999998</v>
      </c>
      <c r="N25" s="1">
        <v>9.98</v>
      </c>
      <c r="O25" s="1">
        <v>9.27</v>
      </c>
    </row>
    <row r="26" spans="1:15" x14ac:dyDescent="0.2">
      <c r="B26" s="1">
        <v>1.8839999999999999E-2</v>
      </c>
      <c r="C26" s="1">
        <v>0.56891999999999998</v>
      </c>
      <c r="D26" s="1">
        <v>0.56891999999999998</v>
      </c>
      <c r="G26" s="1">
        <v>2.98</v>
      </c>
      <c r="H26" s="1">
        <v>8.7366670000000006</v>
      </c>
      <c r="I26" s="1">
        <v>7.3766670000000003</v>
      </c>
      <c r="M26" s="1">
        <v>2.2966669999999998</v>
      </c>
      <c r="N26" s="1">
        <v>9.1866669999999999</v>
      </c>
      <c r="O26" s="1">
        <v>8.0399999999999991</v>
      </c>
    </row>
    <row r="27" spans="1:15" x14ac:dyDescent="0.2">
      <c r="B27" s="1">
        <v>3.6700000000000001E-3</v>
      </c>
      <c r="C27" s="1">
        <v>0.69781000000000004</v>
      </c>
      <c r="D27" s="1">
        <v>0.47120000000000001</v>
      </c>
      <c r="G27" s="1">
        <v>2.9133330000000002</v>
      </c>
      <c r="H27" s="1">
        <v>10.07333</v>
      </c>
      <c r="I27" s="1">
        <v>7.71</v>
      </c>
      <c r="M27" s="1">
        <v>3.0733329999999999</v>
      </c>
      <c r="N27" s="1">
        <v>7.94</v>
      </c>
      <c r="O27" s="1">
        <v>8.5866670000000003</v>
      </c>
    </row>
    <row r="28" spans="1:15" x14ac:dyDescent="0.2">
      <c r="B28" s="1"/>
      <c r="C28" s="1">
        <v>0.41089999999999999</v>
      </c>
      <c r="D28" s="1">
        <v>0.47120000000000001</v>
      </c>
      <c r="G28" s="1"/>
      <c r="H28" s="1">
        <v>10.44333</v>
      </c>
      <c r="I28" s="1">
        <v>8.7799999999999994</v>
      </c>
      <c r="M28" s="1"/>
      <c r="N28" s="1">
        <v>8.92</v>
      </c>
      <c r="O28" s="1">
        <v>8.3733330000000006</v>
      </c>
    </row>
    <row r="30" spans="1:15" x14ac:dyDescent="0.2">
      <c r="A30" s="11" t="s">
        <v>2</v>
      </c>
      <c r="B30" s="12">
        <f>AVERAGE(B21:B28)</f>
        <v>1.1413333333333333E-2</v>
      </c>
      <c r="C30" s="12">
        <f t="shared" ref="C30:D30" si="7">AVERAGE(C21:C28)</f>
        <v>0.63269428571428576</v>
      </c>
      <c r="D30" s="12">
        <f t="shared" si="7"/>
        <v>0.69969285714285701</v>
      </c>
      <c r="F30" s="11" t="s">
        <v>2</v>
      </c>
      <c r="G30" s="12">
        <f>AVERAGE(G21:G28)</f>
        <v>3.9527776666666665</v>
      </c>
      <c r="H30" s="12">
        <f t="shared" ref="H30:I30" si="8">AVERAGE(H21:H28)</f>
        <v>9.7609514285714294</v>
      </c>
      <c r="I30" s="12">
        <f t="shared" si="8"/>
        <v>8.7800005714285714</v>
      </c>
      <c r="L30" s="11" t="s">
        <v>2</v>
      </c>
      <c r="M30" s="12">
        <f>AVERAGE(M21:M28)</f>
        <v>3.8816666666666664</v>
      </c>
      <c r="N30" s="12">
        <f t="shared" ref="N30:O30" si="9">AVERAGE(N21:N28)</f>
        <v>9.2523814285714288</v>
      </c>
      <c r="O30" s="12">
        <f t="shared" si="9"/>
        <v>8.4176191428571432</v>
      </c>
    </row>
    <row r="31" spans="1:15" x14ac:dyDescent="0.2">
      <c r="A31" s="11" t="s">
        <v>3</v>
      </c>
      <c r="B31" s="12">
        <f>STDEV(B21:B28)/SQRT(B32)</f>
        <v>3.3243241585487887E-3</v>
      </c>
      <c r="C31" s="12">
        <f t="shared" ref="C31" si="10">STDEV(C21:C28)/SQRT(C32)</f>
        <v>0.10311828090335179</v>
      </c>
      <c r="D31" s="12">
        <f t="shared" ref="D31" si="11">STDEV(D21:D28)/SQRT(D32)</f>
        <v>0.1178584916575056</v>
      </c>
      <c r="F31" s="11" t="s">
        <v>3</v>
      </c>
      <c r="G31" s="12">
        <f>STDEV(G21:G28)/SQRT(G32)</f>
        <v>0.56076424526305602</v>
      </c>
      <c r="H31" s="12">
        <f t="shared" ref="H31" si="12">STDEV(H21:H28)/SQRT(H32)</f>
        <v>0.36002089420396383</v>
      </c>
      <c r="I31" s="12">
        <f t="shared" ref="I31" si="13">STDEV(I21:I28)/SQRT(I32)</f>
        <v>0.40017880071275336</v>
      </c>
      <c r="L31" s="11" t="s">
        <v>3</v>
      </c>
      <c r="M31" s="12">
        <f>STDEV(M21:M28)/SQRT(M32)</f>
        <v>0.42515853470163922</v>
      </c>
      <c r="N31" s="12">
        <f t="shared" ref="N31" si="14">STDEV(N21:N28)/SQRT(N32)</f>
        <v>0.29300573813102609</v>
      </c>
      <c r="O31" s="12">
        <f t="shared" ref="O31" si="15">STDEV(O21:O28)/SQRT(O32)</f>
        <v>0.16472955297575426</v>
      </c>
    </row>
    <row r="32" spans="1:15" x14ac:dyDescent="0.2">
      <c r="A32" s="11" t="s">
        <v>4</v>
      </c>
      <c r="B32" s="11">
        <f>COUNT(B21:B28)</f>
        <v>6</v>
      </c>
      <c r="C32" s="11">
        <f t="shared" ref="C32:D32" si="16">COUNT(C21:C28)</f>
        <v>7</v>
      </c>
      <c r="D32" s="11">
        <f t="shared" si="16"/>
        <v>7</v>
      </c>
      <c r="F32" s="11" t="s">
        <v>4</v>
      </c>
      <c r="G32" s="11">
        <f>COUNT(G21:G28)</f>
        <v>6</v>
      </c>
      <c r="H32" s="11">
        <f t="shared" ref="H32:I32" si="17">COUNT(H21:H28)</f>
        <v>7</v>
      </c>
      <c r="I32" s="11">
        <f t="shared" si="17"/>
        <v>7</v>
      </c>
      <c r="L32" s="11" t="s">
        <v>4</v>
      </c>
      <c r="M32" s="11">
        <f>COUNT(M21:M28)</f>
        <v>6</v>
      </c>
      <c r="N32" s="11">
        <f t="shared" ref="N32:O32" si="18">COUNT(N21:N28)</f>
        <v>7</v>
      </c>
      <c r="O32" s="11">
        <f t="shared" si="18"/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E5ACE-99C1-4CEE-8462-C37EC1098BE6}">
  <dimension ref="A1:F40"/>
  <sheetViews>
    <sheetView workbookViewId="0">
      <selection activeCell="E34" sqref="E34"/>
    </sheetView>
  </sheetViews>
  <sheetFormatPr defaultRowHeight="14.25" x14ac:dyDescent="0.2"/>
  <cols>
    <col min="1" max="16384" width="9.140625" style="9"/>
  </cols>
  <sheetData>
    <row r="1" spans="1:6" ht="15" x14ac:dyDescent="0.25">
      <c r="A1" s="8" t="s">
        <v>65</v>
      </c>
    </row>
    <row r="2" spans="1:6" x14ac:dyDescent="0.2">
      <c r="B2" s="3" t="s">
        <v>69</v>
      </c>
      <c r="C2" s="3" t="s">
        <v>70</v>
      </c>
      <c r="D2" s="3" t="s">
        <v>66</v>
      </c>
      <c r="E2" s="3" t="s">
        <v>67</v>
      </c>
      <c r="F2" s="3" t="s">
        <v>68</v>
      </c>
    </row>
    <row r="3" spans="1:6" x14ac:dyDescent="0.2">
      <c r="B3" s="1">
        <v>94.366200000000006</v>
      </c>
      <c r="C3" s="1">
        <v>25</v>
      </c>
      <c r="D3" s="1">
        <v>26.66667</v>
      </c>
      <c r="E3" s="1">
        <v>10</v>
      </c>
      <c r="F3" s="1">
        <v>2.7027030000000001</v>
      </c>
    </row>
    <row r="4" spans="1:6" x14ac:dyDescent="0.2">
      <c r="B4" s="1">
        <v>79.591840000000005</v>
      </c>
      <c r="C4" s="1">
        <v>18.478259999999999</v>
      </c>
      <c r="D4" s="1">
        <v>11.11111</v>
      </c>
      <c r="E4" s="1">
        <v>10.34483</v>
      </c>
      <c r="F4" s="1">
        <v>7.1428570000000002</v>
      </c>
    </row>
    <row r="5" spans="1:6" x14ac:dyDescent="0.2">
      <c r="B5" s="1">
        <v>86.904759999999996</v>
      </c>
      <c r="C5" s="1">
        <v>14.28571</v>
      </c>
      <c r="D5" s="1">
        <v>17.857140000000001</v>
      </c>
      <c r="E5" s="1">
        <v>3.7037040000000001</v>
      </c>
      <c r="F5" s="1">
        <v>13.69863</v>
      </c>
    </row>
    <row r="6" spans="1:6" x14ac:dyDescent="0.2">
      <c r="B6" s="1">
        <v>57.142859999999999</v>
      </c>
      <c r="C6" s="1">
        <v>20.512820000000001</v>
      </c>
      <c r="D6" s="1">
        <v>13.043480000000001</v>
      </c>
      <c r="E6" s="1">
        <v>4.3478260000000004</v>
      </c>
      <c r="F6" s="1">
        <v>0</v>
      </c>
    </row>
    <row r="7" spans="1:6" x14ac:dyDescent="0.2">
      <c r="B7" s="1">
        <v>62.264150000000001</v>
      </c>
      <c r="C7" s="1">
        <v>42.105260000000001</v>
      </c>
      <c r="D7" s="1">
        <v>13.63636</v>
      </c>
      <c r="E7" s="1">
        <v>8.3333329999999997</v>
      </c>
      <c r="F7" s="1">
        <v>0</v>
      </c>
    </row>
    <row r="8" spans="1:6" x14ac:dyDescent="0.2">
      <c r="B8" s="1">
        <v>61.194029999999998</v>
      </c>
      <c r="C8" s="1">
        <v>21.428570000000001</v>
      </c>
      <c r="D8" s="1">
        <v>7.1428570000000002</v>
      </c>
      <c r="E8" s="1">
        <v>0</v>
      </c>
      <c r="F8" s="1">
        <v>3.8461539999999999</v>
      </c>
    </row>
    <row r="9" spans="1:6" x14ac:dyDescent="0.2">
      <c r="B9" s="1">
        <v>77.272729999999996</v>
      </c>
      <c r="C9" s="1">
        <v>30.55556</v>
      </c>
      <c r="E9" s="1">
        <v>0</v>
      </c>
      <c r="F9" s="1">
        <v>0</v>
      </c>
    </row>
    <row r="10" spans="1:6" x14ac:dyDescent="0.2">
      <c r="B10" s="1">
        <v>74.137929999999997</v>
      </c>
      <c r="C10" s="1">
        <v>15</v>
      </c>
      <c r="D10" s="1"/>
      <c r="E10" s="1">
        <v>0</v>
      </c>
      <c r="F10" s="1">
        <v>0</v>
      </c>
    </row>
    <row r="11" spans="1:6" x14ac:dyDescent="0.2">
      <c r="B11" s="1">
        <v>73.134330000000006</v>
      </c>
      <c r="C11" s="1">
        <v>32</v>
      </c>
      <c r="D11" s="1"/>
      <c r="E11" s="1">
        <v>0</v>
      </c>
      <c r="F11" s="1">
        <v>0</v>
      </c>
    </row>
    <row r="12" spans="1:6" x14ac:dyDescent="0.2">
      <c r="B12" s="1">
        <v>71.428569999999993</v>
      </c>
      <c r="C12" s="1">
        <v>25</v>
      </c>
      <c r="D12" s="1"/>
      <c r="E12" s="1">
        <v>5.5555560000000002</v>
      </c>
      <c r="F12" s="1"/>
    </row>
    <row r="13" spans="1:6" x14ac:dyDescent="0.2">
      <c r="B13" s="1">
        <v>86.956519999999998</v>
      </c>
      <c r="C13" s="1">
        <v>20.83333</v>
      </c>
      <c r="D13" s="1"/>
      <c r="E13" s="1">
        <v>0</v>
      </c>
    </row>
    <row r="14" spans="1:6" x14ac:dyDescent="0.2">
      <c r="B14" s="1">
        <v>75.438599999999994</v>
      </c>
      <c r="C14" s="1">
        <v>28.571429999999999</v>
      </c>
      <c r="D14" s="1"/>
      <c r="F14" s="1"/>
    </row>
    <row r="15" spans="1:6" x14ac:dyDescent="0.2">
      <c r="B15" s="1">
        <v>72.340429999999998</v>
      </c>
      <c r="C15" s="1">
        <v>23.076920000000001</v>
      </c>
      <c r="D15" s="1"/>
      <c r="E15" s="1"/>
    </row>
    <row r="16" spans="1:6" x14ac:dyDescent="0.2">
      <c r="B16" s="1"/>
      <c r="C16" s="1">
        <v>9.5238099999999992</v>
      </c>
      <c r="D16" s="1"/>
      <c r="E16" s="1"/>
      <c r="F16" s="1"/>
    </row>
    <row r="17" spans="1:6" x14ac:dyDescent="0.2">
      <c r="C17" s="1">
        <v>23.68421</v>
      </c>
      <c r="D17" s="1"/>
      <c r="E17" s="1"/>
    </row>
    <row r="18" spans="1:6" x14ac:dyDescent="0.2">
      <c r="D18" s="1"/>
      <c r="E18" s="1"/>
      <c r="F18" s="1"/>
    </row>
    <row r="19" spans="1:6" x14ac:dyDescent="0.2">
      <c r="A19" s="11" t="s">
        <v>2</v>
      </c>
      <c r="B19" s="12">
        <f>AVERAGE(B3:B17)</f>
        <v>74.782534615384606</v>
      </c>
      <c r="C19" s="12">
        <f t="shared" ref="C19:F19" si="0">AVERAGE(C3:C17)</f>
        <v>23.337058666666668</v>
      </c>
      <c r="D19" s="12">
        <f t="shared" si="0"/>
        <v>14.909602833333333</v>
      </c>
      <c r="E19" s="12">
        <f t="shared" si="0"/>
        <v>3.8441135454545461</v>
      </c>
      <c r="F19" s="12">
        <f t="shared" si="0"/>
        <v>3.0433715555555554</v>
      </c>
    </row>
    <row r="20" spans="1:6" x14ac:dyDescent="0.2">
      <c r="A20" s="11" t="s">
        <v>3</v>
      </c>
      <c r="B20" s="12">
        <f>STDEV(B3:B17)/SQRT(B21)</f>
        <v>2.9756444143669669</v>
      </c>
      <c r="C20" s="12">
        <f t="shared" ref="C20:F20" si="1">STDEV(C3:C17)/SQRT(C21)</f>
        <v>2.065880195091502</v>
      </c>
      <c r="D20" s="12">
        <f t="shared" si="1"/>
        <v>2.7493699526534021</v>
      </c>
      <c r="E20" s="12">
        <f t="shared" si="1"/>
        <v>1.2699171944336252</v>
      </c>
      <c r="F20" s="12">
        <f t="shared" si="1"/>
        <v>1.5697283039448093</v>
      </c>
    </row>
    <row r="21" spans="1:6" x14ac:dyDescent="0.2">
      <c r="A21" s="11" t="s">
        <v>4</v>
      </c>
      <c r="B21" s="11">
        <f>COUNT(B3:B17)</f>
        <v>13</v>
      </c>
      <c r="C21" s="11">
        <f t="shared" ref="C21:F21" si="2">COUNT(C3:C17)</f>
        <v>15</v>
      </c>
      <c r="D21" s="11">
        <f t="shared" si="2"/>
        <v>6</v>
      </c>
      <c r="E21" s="11">
        <f t="shared" si="2"/>
        <v>11</v>
      </c>
      <c r="F21" s="11">
        <f t="shared" si="2"/>
        <v>9</v>
      </c>
    </row>
    <row r="22" spans="1:6" x14ac:dyDescent="0.2">
      <c r="D22" s="1"/>
      <c r="E22" s="1"/>
      <c r="F22" s="1"/>
    </row>
    <row r="23" spans="1:6" x14ac:dyDescent="0.2">
      <c r="D23" s="1"/>
      <c r="E23" s="1"/>
      <c r="F23" s="1"/>
    </row>
    <row r="24" spans="1:6" x14ac:dyDescent="0.2">
      <c r="D24" s="1"/>
      <c r="E24" s="1"/>
      <c r="F24" s="1"/>
    </row>
    <row r="25" spans="1:6" x14ac:dyDescent="0.2">
      <c r="D25" s="1"/>
      <c r="E25" s="1"/>
      <c r="F25" s="1"/>
    </row>
    <row r="26" spans="1:6" x14ac:dyDescent="0.2">
      <c r="D26" s="1"/>
      <c r="E26" s="1"/>
      <c r="F26" s="1"/>
    </row>
    <row r="27" spans="1:6" x14ac:dyDescent="0.2">
      <c r="D27" s="1"/>
      <c r="E27" s="1"/>
      <c r="F27" s="1"/>
    </row>
    <row r="28" spans="1:6" x14ac:dyDescent="0.2">
      <c r="D28" s="1"/>
      <c r="E28" s="1"/>
      <c r="F28" s="1"/>
    </row>
    <row r="29" spans="1:6" x14ac:dyDescent="0.2">
      <c r="D29" s="1"/>
      <c r="E29" s="1"/>
      <c r="F29" s="1"/>
    </row>
    <row r="30" spans="1:6" x14ac:dyDescent="0.2">
      <c r="D30" s="1"/>
      <c r="E30" s="1"/>
      <c r="F30" s="1"/>
    </row>
    <row r="31" spans="1:6" x14ac:dyDescent="0.2">
      <c r="D31" s="1"/>
      <c r="E31" s="1"/>
      <c r="F31" s="1"/>
    </row>
    <row r="32" spans="1:6" x14ac:dyDescent="0.2">
      <c r="D32" s="1"/>
      <c r="E32" s="1"/>
      <c r="F32" s="1"/>
    </row>
    <row r="33" spans="2:6" x14ac:dyDescent="0.2">
      <c r="D33" s="1"/>
      <c r="E33" s="1"/>
      <c r="F33" s="1"/>
    </row>
    <row r="34" spans="2:6" x14ac:dyDescent="0.2">
      <c r="B34" s="1"/>
      <c r="D34" s="1"/>
      <c r="E34" s="1"/>
      <c r="F34" s="1"/>
    </row>
    <row r="35" spans="2:6" x14ac:dyDescent="0.2">
      <c r="D35" s="1"/>
      <c r="E35" s="1"/>
      <c r="F35" s="1"/>
    </row>
    <row r="36" spans="2:6" x14ac:dyDescent="0.2">
      <c r="D36" s="1"/>
      <c r="E36" s="1"/>
      <c r="F36" s="1"/>
    </row>
    <row r="37" spans="2:6" x14ac:dyDescent="0.2">
      <c r="D37" s="1"/>
      <c r="E37" s="1"/>
      <c r="F37" s="1"/>
    </row>
    <row r="38" spans="2:6" x14ac:dyDescent="0.2">
      <c r="D38" s="1"/>
      <c r="E38" s="1"/>
      <c r="F38" s="1"/>
    </row>
    <row r="39" spans="2:6" x14ac:dyDescent="0.2">
      <c r="B39" s="1"/>
      <c r="C39" s="1"/>
      <c r="D39" s="1"/>
      <c r="E39" s="1"/>
      <c r="F39" s="1"/>
    </row>
    <row r="40" spans="2:6" x14ac:dyDescent="0.2">
      <c r="B40" s="1"/>
      <c r="D40" s="1"/>
      <c r="E40" s="1"/>
      <c r="F4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DA2E-8CA9-4852-A267-08A4A1A9FAE5}">
  <dimension ref="A1:N278"/>
  <sheetViews>
    <sheetView workbookViewId="0">
      <selection activeCell="S37" sqref="S37"/>
    </sheetView>
  </sheetViews>
  <sheetFormatPr defaultRowHeight="14.25" x14ac:dyDescent="0.2"/>
  <cols>
    <col min="1" max="16384" width="9.140625" style="9"/>
  </cols>
  <sheetData>
    <row r="1" spans="1:14" ht="15" x14ac:dyDescent="0.25">
      <c r="A1" s="8" t="s">
        <v>71</v>
      </c>
      <c r="B1" s="10" t="s">
        <v>26</v>
      </c>
      <c r="C1" s="10"/>
      <c r="D1" s="10" t="s">
        <v>72</v>
      </c>
      <c r="E1" s="10"/>
      <c r="F1" s="3" t="s">
        <v>0</v>
      </c>
      <c r="I1" s="8" t="s">
        <v>73</v>
      </c>
      <c r="J1" s="10" t="s">
        <v>74</v>
      </c>
      <c r="K1" s="10"/>
      <c r="L1" s="10" t="s">
        <v>75</v>
      </c>
      <c r="M1" s="10"/>
      <c r="N1" s="3" t="s">
        <v>1</v>
      </c>
    </row>
    <row r="2" spans="1:14" ht="15" x14ac:dyDescent="0.25">
      <c r="B2" s="3" t="s">
        <v>40</v>
      </c>
      <c r="C2" s="3" t="s">
        <v>41</v>
      </c>
      <c r="D2" s="3" t="s">
        <v>40</v>
      </c>
      <c r="E2" s="3" t="s">
        <v>41</v>
      </c>
      <c r="F2" s="8"/>
      <c r="J2" s="3" t="s">
        <v>40</v>
      </c>
      <c r="K2" s="3" t="s">
        <v>41</v>
      </c>
      <c r="L2" s="3" t="s">
        <v>40</v>
      </c>
      <c r="M2" s="3" t="s">
        <v>41</v>
      </c>
      <c r="N2" s="8"/>
    </row>
    <row r="3" spans="1:14" x14ac:dyDescent="0.2">
      <c r="B3" s="1">
        <v>36.642569999999999</v>
      </c>
      <c r="C3" s="1">
        <v>60.923520000000003</v>
      </c>
      <c r="D3" s="1">
        <v>60.000140000000002</v>
      </c>
      <c r="E3" s="1">
        <v>92.731110000000001</v>
      </c>
      <c r="F3" s="1">
        <v>53.325879999999998</v>
      </c>
      <c r="J3" s="1">
        <v>53.325879999999998</v>
      </c>
      <c r="K3" s="1">
        <v>28.233049999999999</v>
      </c>
      <c r="L3" s="1">
        <v>40.77946</v>
      </c>
      <c r="M3" s="1">
        <v>10.59704</v>
      </c>
      <c r="N3" s="1">
        <v>30.526979999999998</v>
      </c>
    </row>
    <row r="4" spans="1:14" x14ac:dyDescent="0.2">
      <c r="B4" s="1">
        <v>94.544970000000006</v>
      </c>
      <c r="C4" s="1">
        <v>101.6759</v>
      </c>
      <c r="D4" s="1">
        <v>82.208799999999997</v>
      </c>
      <c r="E4" s="1">
        <v>13.54354</v>
      </c>
      <c r="F4" s="1">
        <v>32.463230000000003</v>
      </c>
      <c r="J4" s="1">
        <v>32.463230000000003</v>
      </c>
      <c r="K4" s="1">
        <v>109.5373</v>
      </c>
      <c r="L4" s="1">
        <v>71.000280000000004</v>
      </c>
      <c r="M4" s="1">
        <v>20.91018</v>
      </c>
      <c r="N4" s="1">
        <v>23.23997</v>
      </c>
    </row>
    <row r="5" spans="1:14" x14ac:dyDescent="0.2">
      <c r="B5" s="1">
        <v>34.700310000000002</v>
      </c>
      <c r="C5" s="1">
        <v>47.184840000000001</v>
      </c>
      <c r="D5" s="1">
        <v>46.525599999999997</v>
      </c>
      <c r="E5" s="1">
        <v>17.128139999999998</v>
      </c>
      <c r="F5" s="1">
        <v>39.774169999999998</v>
      </c>
      <c r="J5" s="1">
        <v>39.774169999999998</v>
      </c>
      <c r="K5" s="1">
        <v>50.151629999999997</v>
      </c>
      <c r="L5" s="1">
        <v>44.962899999999998</v>
      </c>
      <c r="M5" s="1">
        <v>13.135</v>
      </c>
      <c r="N5" s="1">
        <v>17.718389999999999</v>
      </c>
    </row>
    <row r="6" spans="1:14" x14ac:dyDescent="0.2">
      <c r="B6" s="1">
        <v>19.176120000000001</v>
      </c>
      <c r="C6" s="1">
        <v>22.329709999999999</v>
      </c>
      <c r="D6" s="1">
        <v>30.17163</v>
      </c>
      <c r="E6" s="1">
        <v>38.330539999999999</v>
      </c>
      <c r="F6" s="1">
        <v>47.270850000000003</v>
      </c>
      <c r="J6" s="1">
        <v>47.270850000000003</v>
      </c>
      <c r="K6" s="1">
        <v>19.563590000000001</v>
      </c>
      <c r="L6" s="1">
        <v>33.41722</v>
      </c>
      <c r="M6" s="1">
        <v>15.42421</v>
      </c>
      <c r="N6" s="1">
        <v>17.721540000000001</v>
      </c>
    </row>
    <row r="7" spans="1:14" x14ac:dyDescent="0.2">
      <c r="B7" s="1">
        <v>11.43988</v>
      </c>
      <c r="C7" s="1">
        <v>26.58616</v>
      </c>
      <c r="D7" s="1">
        <v>19.359780000000001</v>
      </c>
      <c r="E7" s="1">
        <v>14.102539999999999</v>
      </c>
      <c r="F7" s="1">
        <v>25.996410000000001</v>
      </c>
      <c r="J7" s="1">
        <v>25.996410000000001</v>
      </c>
      <c r="K7" s="1">
        <v>11.263120000000001</v>
      </c>
      <c r="L7" s="1">
        <v>18.629770000000001</v>
      </c>
      <c r="M7" s="1">
        <v>14.94375</v>
      </c>
      <c r="N7" s="1">
        <v>16.837620000000001</v>
      </c>
    </row>
    <row r="8" spans="1:14" x14ac:dyDescent="0.2">
      <c r="B8" s="1">
        <v>18.6007</v>
      </c>
      <c r="C8" s="1">
        <v>18.45326</v>
      </c>
      <c r="D8" s="1">
        <v>25.298500000000001</v>
      </c>
      <c r="E8" s="1">
        <v>31.735859999999999</v>
      </c>
      <c r="F8" s="1">
        <v>22.811389999999999</v>
      </c>
      <c r="J8" s="1">
        <v>22.811389999999999</v>
      </c>
      <c r="K8" s="1">
        <v>11.577120000000001</v>
      </c>
      <c r="L8" s="1">
        <v>17.19426</v>
      </c>
      <c r="M8" s="1">
        <v>10.92337</v>
      </c>
      <c r="N8" s="1">
        <v>9.8328900000000008</v>
      </c>
    </row>
    <row r="9" spans="1:14" x14ac:dyDescent="0.2">
      <c r="B9" s="1">
        <v>15.755409999999999</v>
      </c>
      <c r="C9" s="1">
        <v>21.403300000000002</v>
      </c>
      <c r="D9" s="1">
        <v>21.229369999999999</v>
      </c>
      <c r="E9" s="1">
        <v>20.712150000000001</v>
      </c>
      <c r="F9" s="1">
        <v>27.468070000000001</v>
      </c>
      <c r="J9" s="1">
        <v>27.468070000000001</v>
      </c>
      <c r="K9" s="1">
        <v>27.361689999999999</v>
      </c>
      <c r="L9" s="1">
        <v>27.41488</v>
      </c>
      <c r="M9" s="1">
        <v>13.51416</v>
      </c>
      <c r="N9" s="1">
        <v>14.28335</v>
      </c>
    </row>
    <row r="10" spans="1:14" x14ac:dyDescent="0.2">
      <c r="B10" s="1">
        <v>13.08616</v>
      </c>
      <c r="C10" s="1">
        <v>17.214300000000001</v>
      </c>
      <c r="D10" s="1">
        <v>29.96686</v>
      </c>
      <c r="E10" s="1">
        <v>30.729330000000001</v>
      </c>
      <c r="F10" s="1">
        <v>24.407900000000001</v>
      </c>
      <c r="J10" s="1">
        <v>24.407900000000001</v>
      </c>
      <c r="K10" s="1">
        <v>11.698320000000001</v>
      </c>
      <c r="L10" s="1">
        <v>18.05311</v>
      </c>
      <c r="M10" s="1">
        <v>25.873609999999999</v>
      </c>
      <c r="N10" s="1">
        <v>13.970599999999999</v>
      </c>
    </row>
    <row r="11" spans="1:14" x14ac:dyDescent="0.2">
      <c r="B11" s="1">
        <v>16.43627</v>
      </c>
      <c r="C11" s="1">
        <v>14.984590000000001</v>
      </c>
      <c r="D11" s="1">
        <v>19.694890000000001</v>
      </c>
      <c r="E11" s="1">
        <v>27.572659999999999</v>
      </c>
      <c r="F11" s="1">
        <v>39.3489</v>
      </c>
      <c r="J11" s="1">
        <v>39.3489</v>
      </c>
      <c r="K11" s="1">
        <v>22.098479999999999</v>
      </c>
      <c r="L11" s="1">
        <v>30.723690000000001</v>
      </c>
      <c r="M11" s="1">
        <v>16.58004</v>
      </c>
      <c r="N11" s="1">
        <v>17.689959999999999</v>
      </c>
    </row>
    <row r="12" spans="1:14" x14ac:dyDescent="0.2">
      <c r="B12" s="1">
        <v>15.30086</v>
      </c>
      <c r="C12" s="1">
        <v>14.861140000000001</v>
      </c>
      <c r="D12" s="1">
        <v>16.072379999999999</v>
      </c>
      <c r="E12" s="1">
        <v>13.61504</v>
      </c>
      <c r="F12" s="1">
        <v>15.11491</v>
      </c>
      <c r="J12" s="1">
        <v>15.11491</v>
      </c>
      <c r="K12" s="1">
        <v>11.132989999999999</v>
      </c>
      <c r="L12" s="1">
        <v>13.123950000000001</v>
      </c>
      <c r="M12" s="1">
        <v>11.81859</v>
      </c>
      <c r="N12" s="1">
        <v>16.947410000000001</v>
      </c>
    </row>
    <row r="13" spans="1:14" x14ac:dyDescent="0.2">
      <c r="B13" s="1">
        <v>18.078579999999999</v>
      </c>
      <c r="C13" s="1">
        <v>11.336779999999999</v>
      </c>
      <c r="D13" s="1">
        <v>14.516870000000001</v>
      </c>
      <c r="E13" s="1">
        <v>14.09554</v>
      </c>
      <c r="F13" s="1">
        <v>23.00468</v>
      </c>
      <c r="J13" s="1">
        <v>23.00468</v>
      </c>
      <c r="K13" s="1">
        <v>22.729990000000001</v>
      </c>
      <c r="L13" s="1">
        <v>22.867329999999999</v>
      </c>
      <c r="M13" s="1">
        <v>13.694710000000001</v>
      </c>
      <c r="N13" s="1">
        <v>13.57574</v>
      </c>
    </row>
    <row r="14" spans="1:14" x14ac:dyDescent="0.2">
      <c r="B14" s="1">
        <v>8.4583460000000006</v>
      </c>
      <c r="C14" s="1">
        <v>16.366289999999999</v>
      </c>
      <c r="D14" s="1">
        <v>11.118499999999999</v>
      </c>
      <c r="E14" s="1">
        <v>13.067220000000001</v>
      </c>
      <c r="F14" s="1">
        <v>16.038340000000002</v>
      </c>
      <c r="J14" s="1">
        <v>16.038340000000002</v>
      </c>
      <c r="K14" s="1">
        <v>29.235119999999998</v>
      </c>
      <c r="L14" s="1">
        <v>22.63673</v>
      </c>
      <c r="M14" s="1">
        <v>13.940580000000001</v>
      </c>
      <c r="N14" s="1">
        <v>14.85107</v>
      </c>
    </row>
    <row r="15" spans="1:14" x14ac:dyDescent="0.2">
      <c r="B15" s="1">
        <v>11.04627</v>
      </c>
      <c r="C15" s="1">
        <v>12.15925</v>
      </c>
      <c r="D15" s="1">
        <v>11.09962</v>
      </c>
      <c r="E15" s="1">
        <v>10.82972</v>
      </c>
      <c r="F15" s="1">
        <v>15.18538</v>
      </c>
      <c r="J15" s="1">
        <v>15.18538</v>
      </c>
      <c r="K15" s="1">
        <v>9.2813920000000003</v>
      </c>
      <c r="L15" s="1">
        <v>12.23339</v>
      </c>
      <c r="M15" s="1">
        <v>11.625489999999999</v>
      </c>
      <c r="N15" s="1">
        <v>14.281180000000001</v>
      </c>
    </row>
    <row r="16" spans="1:14" x14ac:dyDescent="0.2">
      <c r="B16" s="1">
        <v>15.986409999999999</v>
      </c>
      <c r="C16" s="1">
        <v>15.16405</v>
      </c>
      <c r="D16" s="1">
        <v>18.660789999999999</v>
      </c>
      <c r="E16" s="1">
        <v>13.55918</v>
      </c>
      <c r="F16" s="1">
        <v>18.124929999999999</v>
      </c>
      <c r="J16" s="1">
        <v>18.124929999999999</v>
      </c>
      <c r="K16" s="1">
        <v>18.131430000000002</v>
      </c>
      <c r="L16" s="1">
        <v>18.12818</v>
      </c>
      <c r="M16" s="1">
        <v>12.97851</v>
      </c>
      <c r="N16" s="1">
        <v>15.69271</v>
      </c>
    </row>
    <row r="17" spans="2:14" x14ac:dyDescent="0.2">
      <c r="B17" s="1">
        <v>13.608029999999999</v>
      </c>
      <c r="C17" s="1">
        <v>15.390930000000001</v>
      </c>
      <c r="D17" s="1">
        <v>13.868040000000001</v>
      </c>
      <c r="E17" s="1">
        <v>15.27914</v>
      </c>
      <c r="F17" s="1">
        <v>14.793699999999999</v>
      </c>
      <c r="J17" s="1">
        <v>14.793699999999999</v>
      </c>
      <c r="K17" s="1">
        <v>54.431649999999998</v>
      </c>
      <c r="L17" s="1">
        <v>34.612679999999997</v>
      </c>
      <c r="M17" s="1">
        <v>14.215809999999999</v>
      </c>
      <c r="N17" s="1">
        <v>12.81522</v>
      </c>
    </row>
    <row r="18" spans="2:14" x14ac:dyDescent="0.2">
      <c r="B18" s="1">
        <v>16.40579</v>
      </c>
      <c r="C18" s="1">
        <v>13.7249</v>
      </c>
      <c r="D18" s="1">
        <v>17.636469999999999</v>
      </c>
      <c r="E18" s="1">
        <v>20.311109999999999</v>
      </c>
      <c r="F18" s="1">
        <v>19.882919999999999</v>
      </c>
      <c r="J18" s="1">
        <v>19.882919999999999</v>
      </c>
      <c r="K18" s="1">
        <v>10.41578</v>
      </c>
      <c r="L18" s="1">
        <v>15.14935</v>
      </c>
      <c r="M18" s="1">
        <v>12.43993</v>
      </c>
      <c r="N18" s="1">
        <v>13.734859999999999</v>
      </c>
    </row>
    <row r="19" spans="2:14" x14ac:dyDescent="0.2">
      <c r="B19" s="1">
        <v>19.152149999999999</v>
      </c>
      <c r="C19" s="1">
        <v>21.242080000000001</v>
      </c>
      <c r="D19" s="1">
        <v>19.178229999999999</v>
      </c>
      <c r="E19" s="1">
        <v>16.956060000000001</v>
      </c>
      <c r="F19" s="1">
        <v>24.933949999999999</v>
      </c>
      <c r="J19" s="1">
        <v>24.933949999999999</v>
      </c>
      <c r="K19" s="1">
        <v>9.4618850000000005</v>
      </c>
      <c r="L19" s="1">
        <v>17.19792</v>
      </c>
      <c r="M19" s="1">
        <v>11.63838</v>
      </c>
      <c r="N19" s="1">
        <v>10.79579</v>
      </c>
    </row>
    <row r="20" spans="2:14" x14ac:dyDescent="0.2">
      <c r="B20" s="1">
        <v>22.661200000000001</v>
      </c>
      <c r="C20" s="1">
        <v>19.868760000000002</v>
      </c>
      <c r="D20" s="1">
        <v>26.671289999999999</v>
      </c>
      <c r="E20" s="1">
        <v>26.787140000000001</v>
      </c>
      <c r="F20" s="1">
        <v>13.0779</v>
      </c>
      <c r="J20" s="1">
        <v>13.0779</v>
      </c>
      <c r="K20" s="1">
        <v>23.678470000000001</v>
      </c>
      <c r="L20" s="1">
        <v>18.37819</v>
      </c>
      <c r="M20" s="1">
        <v>10.861219999999999</v>
      </c>
      <c r="N20" s="1">
        <v>12.102639999999999</v>
      </c>
    </row>
    <row r="21" spans="2:14" x14ac:dyDescent="0.2">
      <c r="B21" s="1">
        <v>31.38409</v>
      </c>
      <c r="C21" s="1">
        <v>34.467680000000001</v>
      </c>
      <c r="D21" s="1">
        <v>39.093269999999997</v>
      </c>
      <c r="E21" s="1">
        <v>85.275350000000003</v>
      </c>
      <c r="F21" s="1">
        <v>15.7088</v>
      </c>
      <c r="J21" s="1">
        <v>15.7088</v>
      </c>
      <c r="K21" s="1">
        <v>10.42197</v>
      </c>
      <c r="L21" s="1">
        <v>13.065390000000001</v>
      </c>
      <c r="M21" s="1">
        <v>8.9068360000000002</v>
      </c>
      <c r="N21" s="1">
        <v>13.58282</v>
      </c>
    </row>
    <row r="22" spans="2:14" x14ac:dyDescent="0.2">
      <c r="B22" s="1">
        <v>27.021629999999998</v>
      </c>
      <c r="C22" s="1">
        <v>35.531730000000003</v>
      </c>
      <c r="D22" s="1">
        <v>24.45176</v>
      </c>
      <c r="E22" s="1">
        <v>42.510539999999999</v>
      </c>
      <c r="F22" s="1">
        <v>17.09534</v>
      </c>
      <c r="J22" s="1">
        <v>17.09534</v>
      </c>
      <c r="K22" s="1">
        <v>17.858979999999999</v>
      </c>
      <c r="L22" s="1">
        <v>17.477160000000001</v>
      </c>
      <c r="M22" s="1">
        <v>12.17733</v>
      </c>
      <c r="N22" s="1">
        <v>14.94093</v>
      </c>
    </row>
    <row r="23" spans="2:14" x14ac:dyDescent="0.2">
      <c r="B23" s="1">
        <v>30.526979999999998</v>
      </c>
      <c r="C23" s="1">
        <v>34.859169999999999</v>
      </c>
      <c r="D23" s="1">
        <v>36.408589999999997</v>
      </c>
      <c r="E23" s="1">
        <v>35.411140000000003</v>
      </c>
      <c r="F23" s="1">
        <v>10.913930000000001</v>
      </c>
      <c r="J23" s="1">
        <v>10.913930000000001</v>
      </c>
      <c r="K23" s="1">
        <v>17.39669</v>
      </c>
      <c r="L23" s="1">
        <v>14.15531</v>
      </c>
      <c r="M23" s="1">
        <v>9.4178490000000004</v>
      </c>
      <c r="N23" s="1">
        <v>13.03342</v>
      </c>
    </row>
    <row r="24" spans="2:14" x14ac:dyDescent="0.2">
      <c r="B24" s="1">
        <v>23.23997</v>
      </c>
      <c r="C24" s="1">
        <v>18.737469999999998</v>
      </c>
      <c r="D24" s="1">
        <v>21.836549999999999</v>
      </c>
      <c r="E24" s="1">
        <v>54.836179999999999</v>
      </c>
      <c r="F24" s="1">
        <v>18.256810000000002</v>
      </c>
      <c r="J24" s="1">
        <v>18.256810000000002</v>
      </c>
      <c r="K24" s="1">
        <v>12.75686</v>
      </c>
      <c r="L24" s="1">
        <v>15.506830000000001</v>
      </c>
      <c r="M24" s="1">
        <v>11.526300000000001</v>
      </c>
      <c r="N24" s="1">
        <v>13.99131</v>
      </c>
    </row>
    <row r="25" spans="2:14" x14ac:dyDescent="0.2">
      <c r="B25" s="1">
        <v>17.718389999999999</v>
      </c>
      <c r="C25" s="1">
        <v>17.361740000000001</v>
      </c>
      <c r="D25" s="1">
        <v>14.71163</v>
      </c>
      <c r="E25" s="1">
        <v>11.47592</v>
      </c>
      <c r="F25" s="1">
        <v>26.029910000000001</v>
      </c>
      <c r="J25" s="1">
        <v>26.029910000000001</v>
      </c>
      <c r="K25" s="1">
        <v>37.958730000000003</v>
      </c>
      <c r="L25" s="1">
        <v>31.994319999999998</v>
      </c>
      <c r="M25" s="1">
        <v>28.80883</v>
      </c>
      <c r="N25" s="1">
        <v>15.095039999999999</v>
      </c>
    </row>
    <row r="26" spans="2:14" x14ac:dyDescent="0.2">
      <c r="B26" s="1">
        <v>17.721540000000001</v>
      </c>
      <c r="C26" s="1">
        <v>19.5791</v>
      </c>
      <c r="D26" s="1">
        <v>18.161960000000001</v>
      </c>
      <c r="E26" s="1">
        <v>15.17567</v>
      </c>
      <c r="F26" s="1">
        <v>16.481619999999999</v>
      </c>
      <c r="J26" s="1">
        <v>16.481619999999999</v>
      </c>
      <c r="K26" s="1">
        <v>9.9600170000000006</v>
      </c>
      <c r="L26" s="1">
        <v>13.22082</v>
      </c>
      <c r="M26" s="1">
        <v>9.5764580000000006</v>
      </c>
      <c r="N26" s="1">
        <v>17.126080000000002</v>
      </c>
    </row>
    <row r="27" spans="2:14" x14ac:dyDescent="0.2">
      <c r="B27" s="1">
        <v>16.837620000000001</v>
      </c>
      <c r="C27" s="1">
        <v>11.453720000000001</v>
      </c>
      <c r="D27" s="1">
        <v>18.675920000000001</v>
      </c>
      <c r="E27" s="1">
        <v>24.344329999999999</v>
      </c>
      <c r="F27" s="1">
        <v>29.435919999999999</v>
      </c>
      <c r="J27" s="1">
        <v>29.435919999999999</v>
      </c>
      <c r="K27" s="1">
        <v>19.267099999999999</v>
      </c>
      <c r="L27" s="1">
        <v>24.351510000000001</v>
      </c>
      <c r="M27" s="1">
        <v>19.734570000000001</v>
      </c>
      <c r="N27" s="1">
        <v>31.58821</v>
      </c>
    </row>
    <row r="28" spans="2:14" x14ac:dyDescent="0.2">
      <c r="B28" s="1">
        <v>9.8328900000000008</v>
      </c>
      <c r="C28" s="1">
        <v>12.057600000000001</v>
      </c>
      <c r="D28" s="1">
        <v>11.1159</v>
      </c>
      <c r="E28" s="1">
        <v>21.049240000000001</v>
      </c>
      <c r="F28" s="1">
        <v>41.348039999999997</v>
      </c>
      <c r="J28" s="1">
        <v>41.348039999999997</v>
      </c>
      <c r="K28" s="1">
        <v>28.207239999999999</v>
      </c>
      <c r="L28" s="1">
        <v>34.777639999999998</v>
      </c>
      <c r="M28" s="1">
        <v>17.364840000000001</v>
      </c>
      <c r="N28" s="1">
        <v>18.595510000000001</v>
      </c>
    </row>
    <row r="29" spans="2:14" x14ac:dyDescent="0.2">
      <c r="B29" s="1">
        <v>14.28335</v>
      </c>
      <c r="C29" s="1">
        <v>15.688890000000001</v>
      </c>
      <c r="D29" s="1">
        <v>12.31315</v>
      </c>
      <c r="E29" s="1">
        <v>13.720359999999999</v>
      </c>
      <c r="F29" s="1">
        <v>22.713100000000001</v>
      </c>
      <c r="J29" s="1">
        <v>22.713100000000001</v>
      </c>
      <c r="K29" s="1">
        <v>19.273430000000001</v>
      </c>
      <c r="L29" s="1">
        <v>20.993269999999999</v>
      </c>
      <c r="M29" s="1">
        <v>14.33422</v>
      </c>
      <c r="N29" s="1">
        <v>21.73274</v>
      </c>
    </row>
    <row r="30" spans="2:14" x14ac:dyDescent="0.2">
      <c r="B30" s="1">
        <v>13.970599999999999</v>
      </c>
      <c r="C30" s="1">
        <v>12.007110000000001</v>
      </c>
      <c r="D30" s="1">
        <v>13.67103</v>
      </c>
      <c r="E30" s="1">
        <v>15.61492</v>
      </c>
      <c r="F30" s="1">
        <v>20.345780000000001</v>
      </c>
      <c r="J30" s="1">
        <v>20.345780000000001</v>
      </c>
      <c r="K30" s="1">
        <v>8.6058409999999999</v>
      </c>
      <c r="L30" s="1">
        <v>14.475809999999999</v>
      </c>
      <c r="M30" s="1">
        <v>11.786479999999999</v>
      </c>
      <c r="N30" s="1">
        <v>18.164860000000001</v>
      </c>
    </row>
    <row r="31" spans="2:14" x14ac:dyDescent="0.2">
      <c r="B31" s="1">
        <v>17.689959999999999</v>
      </c>
      <c r="C31" s="1">
        <v>15.45496</v>
      </c>
      <c r="D31" s="1">
        <v>23.50461</v>
      </c>
      <c r="E31" s="1">
        <v>29.173079999999999</v>
      </c>
      <c r="F31" s="1">
        <v>16.727440000000001</v>
      </c>
      <c r="J31" s="1">
        <v>16.727440000000001</v>
      </c>
      <c r="K31" s="1">
        <v>23.104389999999999</v>
      </c>
      <c r="L31" s="1">
        <v>19.91592</v>
      </c>
      <c r="M31" s="1">
        <v>10.672169999999999</v>
      </c>
      <c r="N31" s="1">
        <v>24.74888</v>
      </c>
    </row>
    <row r="32" spans="2:14" x14ac:dyDescent="0.2">
      <c r="B32" s="1">
        <v>16.947410000000001</v>
      </c>
      <c r="C32" s="1">
        <v>14.37181</v>
      </c>
      <c r="D32" s="1">
        <v>12.87133</v>
      </c>
      <c r="E32" s="1">
        <v>19.995080000000002</v>
      </c>
      <c r="F32" s="1">
        <v>21.365970000000001</v>
      </c>
      <c r="J32" s="1">
        <v>21.365970000000001</v>
      </c>
      <c r="K32" s="1">
        <v>32.172989999999999</v>
      </c>
      <c r="L32" s="1">
        <v>26.769480000000001</v>
      </c>
      <c r="M32" s="1">
        <v>12.001810000000001</v>
      </c>
      <c r="N32" s="1">
        <v>18.102609999999999</v>
      </c>
    </row>
    <row r="33" spans="2:14" x14ac:dyDescent="0.2">
      <c r="B33" s="1">
        <v>13.57574</v>
      </c>
      <c r="C33" s="1">
        <v>14.58644</v>
      </c>
      <c r="D33" s="1">
        <v>14.07363</v>
      </c>
      <c r="E33" s="1">
        <v>16.14423</v>
      </c>
      <c r="F33" s="1">
        <v>19.743210000000001</v>
      </c>
      <c r="J33" s="1">
        <v>19.743210000000001</v>
      </c>
      <c r="K33" s="1">
        <v>13.640980000000001</v>
      </c>
      <c r="L33" s="1">
        <v>16.69209</v>
      </c>
      <c r="M33" s="1">
        <v>16.380130000000001</v>
      </c>
      <c r="N33" s="1">
        <v>20.607520000000001</v>
      </c>
    </row>
    <row r="34" spans="2:14" x14ac:dyDescent="0.2">
      <c r="B34" s="1">
        <v>14.85107</v>
      </c>
      <c r="C34" s="1">
        <v>19.12482</v>
      </c>
      <c r="D34" s="1">
        <v>16.152819999999998</v>
      </c>
      <c r="E34" s="1">
        <v>31.847639999999998</v>
      </c>
      <c r="F34" s="1">
        <v>16.506799999999998</v>
      </c>
      <c r="J34" s="1">
        <v>16.506799999999998</v>
      </c>
      <c r="K34" s="1">
        <v>13.937139999999999</v>
      </c>
      <c r="L34" s="1">
        <v>15.221970000000001</v>
      </c>
      <c r="M34" s="1">
        <v>14.986750000000001</v>
      </c>
      <c r="N34" s="1">
        <v>11.296290000000001</v>
      </c>
    </row>
    <row r="35" spans="2:14" x14ac:dyDescent="0.2">
      <c r="B35" s="1">
        <v>14.281180000000001</v>
      </c>
      <c r="C35" s="1">
        <v>12.601000000000001</v>
      </c>
      <c r="D35" s="1">
        <v>14.09517</v>
      </c>
      <c r="E35" s="1">
        <v>13.849080000000001</v>
      </c>
      <c r="F35" s="1">
        <v>13.30026</v>
      </c>
      <c r="J35" s="1">
        <v>13.30026</v>
      </c>
      <c r="K35" s="1">
        <v>23.296900000000001</v>
      </c>
      <c r="L35" s="1">
        <v>18.298580000000001</v>
      </c>
      <c r="M35" s="1">
        <v>12.291359999999999</v>
      </c>
      <c r="N35" s="1">
        <v>21.721489999999999</v>
      </c>
    </row>
    <row r="36" spans="2:14" x14ac:dyDescent="0.2">
      <c r="B36" s="1">
        <v>15.69271</v>
      </c>
      <c r="C36" s="1">
        <v>14.233549999999999</v>
      </c>
      <c r="D36" s="1">
        <v>15.82399</v>
      </c>
      <c r="E36" s="1">
        <v>23.500150000000001</v>
      </c>
      <c r="F36" s="1">
        <v>24.130839999999999</v>
      </c>
      <c r="J36" s="1">
        <v>24.130839999999999</v>
      </c>
      <c r="K36" s="1">
        <v>18.70636</v>
      </c>
      <c r="L36" s="1">
        <v>21.418600000000001</v>
      </c>
      <c r="M36" s="1">
        <v>25.200659999999999</v>
      </c>
      <c r="N36" s="1">
        <v>27.774339999999999</v>
      </c>
    </row>
    <row r="37" spans="2:14" x14ac:dyDescent="0.2">
      <c r="B37" s="1">
        <v>12.81522</v>
      </c>
      <c r="C37" s="1">
        <v>11.26872</v>
      </c>
      <c r="D37" s="1">
        <v>12.73701</v>
      </c>
      <c r="E37" s="1">
        <v>14.40827</v>
      </c>
      <c r="F37" s="1">
        <v>12.801959999999999</v>
      </c>
      <c r="J37" s="1">
        <v>12.801959999999999</v>
      </c>
      <c r="K37" s="1">
        <v>9.2635430000000003</v>
      </c>
      <c r="L37" s="1">
        <v>11.03275</v>
      </c>
      <c r="M37" s="1">
        <v>14.41305</v>
      </c>
      <c r="N37" s="1">
        <v>17.69378</v>
      </c>
    </row>
    <row r="38" spans="2:14" x14ac:dyDescent="0.2">
      <c r="B38" s="1">
        <v>13.734859999999999</v>
      </c>
      <c r="C38" s="1">
        <v>12.09572</v>
      </c>
      <c r="D38" s="1">
        <v>12.06894</v>
      </c>
      <c r="E38" s="1">
        <v>15.04654</v>
      </c>
      <c r="F38" s="1">
        <v>16.480270000000001</v>
      </c>
      <c r="J38" s="1">
        <v>16.480270000000001</v>
      </c>
      <c r="K38" s="1">
        <v>26.61749</v>
      </c>
      <c r="L38" s="1">
        <v>21.54888</v>
      </c>
      <c r="M38" s="1">
        <v>12.01901</v>
      </c>
      <c r="N38" s="1">
        <v>14.6435</v>
      </c>
    </row>
    <row r="39" spans="2:14" x14ac:dyDescent="0.2">
      <c r="B39" s="1">
        <v>10.79579</v>
      </c>
      <c r="C39" s="1">
        <v>12.735110000000001</v>
      </c>
      <c r="D39" s="1">
        <v>11.545769999999999</v>
      </c>
      <c r="E39" s="1">
        <v>12.35904</v>
      </c>
      <c r="F39" s="1">
        <v>11.271380000000001</v>
      </c>
      <c r="J39" s="1">
        <v>11.271380000000001</v>
      </c>
      <c r="K39" s="1">
        <v>17.342610000000001</v>
      </c>
      <c r="L39" s="1">
        <v>14.306990000000001</v>
      </c>
      <c r="M39" s="1">
        <v>10.436109999999999</v>
      </c>
      <c r="N39" s="1">
        <v>27.811140000000002</v>
      </c>
    </row>
    <row r="40" spans="2:14" x14ac:dyDescent="0.2">
      <c r="B40" s="1">
        <v>12.102639999999999</v>
      </c>
      <c r="C40" s="1">
        <v>13.69525</v>
      </c>
      <c r="D40" s="1">
        <v>13.85538</v>
      </c>
      <c r="E40" s="1">
        <v>29.083449999999999</v>
      </c>
      <c r="F40" s="1">
        <v>13.00127</v>
      </c>
      <c r="J40" s="1">
        <v>13.00127</v>
      </c>
      <c r="K40" s="1">
        <v>19.187889999999999</v>
      </c>
      <c r="L40" s="1">
        <v>16.094580000000001</v>
      </c>
      <c r="M40" s="1">
        <v>12.340439999999999</v>
      </c>
      <c r="N40" s="1">
        <v>18.917960000000001</v>
      </c>
    </row>
    <row r="41" spans="2:14" x14ac:dyDescent="0.2">
      <c r="B41" s="1">
        <v>13.58282</v>
      </c>
      <c r="C41" s="1">
        <v>13.228960000000001</v>
      </c>
      <c r="D41" s="1">
        <v>12.48559</v>
      </c>
      <c r="E41" s="1">
        <v>19.462579999999999</v>
      </c>
      <c r="F41" s="1">
        <v>15.6259</v>
      </c>
      <c r="J41" s="1">
        <v>15.6259</v>
      </c>
      <c r="K41" s="1">
        <v>12.899010000000001</v>
      </c>
      <c r="L41" s="1">
        <v>14.262449999999999</v>
      </c>
      <c r="M41" s="1">
        <v>33.746720000000003</v>
      </c>
      <c r="N41" s="1">
        <v>13.43741</v>
      </c>
    </row>
    <row r="42" spans="2:14" x14ac:dyDescent="0.2">
      <c r="B42" s="1">
        <v>14.94093</v>
      </c>
      <c r="C42" s="1">
        <v>14.28829</v>
      </c>
      <c r="D42" s="1">
        <v>16.296980000000001</v>
      </c>
      <c r="E42" s="1">
        <v>22.820699999999999</v>
      </c>
      <c r="F42" s="1">
        <v>13.3574</v>
      </c>
      <c r="J42" s="1">
        <v>13.3574</v>
      </c>
      <c r="K42" s="1">
        <v>17.396599999999999</v>
      </c>
      <c r="L42" s="1">
        <v>15.377000000000001</v>
      </c>
      <c r="M42" s="1">
        <v>21.792670000000001</v>
      </c>
      <c r="N42" s="1">
        <v>7.2940829999999997</v>
      </c>
    </row>
    <row r="43" spans="2:14" x14ac:dyDescent="0.2">
      <c r="B43" s="1">
        <v>13.03342</v>
      </c>
      <c r="C43" s="1">
        <v>14.99118</v>
      </c>
      <c r="D43" s="1">
        <v>17.52787</v>
      </c>
      <c r="E43" s="1">
        <v>17.540700000000001</v>
      </c>
      <c r="F43" s="1">
        <v>16.384699999999999</v>
      </c>
      <c r="J43" s="1">
        <v>16.384699999999999</v>
      </c>
      <c r="K43" s="1">
        <v>15.87603</v>
      </c>
      <c r="L43" s="1">
        <v>16.13036</v>
      </c>
      <c r="M43" s="1">
        <v>43.823610000000002</v>
      </c>
      <c r="N43" s="1">
        <v>38.842680000000001</v>
      </c>
    </row>
    <row r="44" spans="2:14" x14ac:dyDescent="0.2">
      <c r="B44" s="1">
        <v>13.99131</v>
      </c>
      <c r="C44" s="1">
        <v>17.059290000000001</v>
      </c>
      <c r="D44" s="1">
        <v>16.692399999999999</v>
      </c>
      <c r="E44" s="1">
        <v>22.018509999999999</v>
      </c>
      <c r="F44" s="1">
        <v>15.028589999999999</v>
      </c>
      <c r="J44" s="1">
        <v>15.028589999999999</v>
      </c>
      <c r="K44" s="1">
        <v>12.07145</v>
      </c>
      <c r="L44" s="1">
        <v>13.55002</v>
      </c>
      <c r="M44" s="1">
        <v>28.78041</v>
      </c>
      <c r="N44" s="1">
        <v>13.298730000000001</v>
      </c>
    </row>
    <row r="45" spans="2:14" x14ac:dyDescent="0.2">
      <c r="B45" s="1">
        <v>15.095039999999999</v>
      </c>
      <c r="C45" s="1">
        <v>14.293200000000001</v>
      </c>
      <c r="D45" s="1">
        <v>13.560919999999999</v>
      </c>
      <c r="E45" s="1">
        <v>23.496120000000001</v>
      </c>
      <c r="F45" s="1">
        <v>11.02036</v>
      </c>
      <c r="J45" s="1">
        <v>11.02036</v>
      </c>
      <c r="K45" s="1">
        <v>6.9219249999999999</v>
      </c>
      <c r="L45" s="1">
        <v>8.9711400000000001</v>
      </c>
      <c r="M45" s="1">
        <v>16.401710000000001</v>
      </c>
      <c r="N45" s="1">
        <v>11.495509999999999</v>
      </c>
    </row>
    <row r="46" spans="2:14" x14ac:dyDescent="0.2">
      <c r="B46" s="1">
        <v>17.126080000000002</v>
      </c>
      <c r="C46" s="1">
        <v>15.005660000000001</v>
      </c>
      <c r="D46" s="1">
        <v>23.639779999999998</v>
      </c>
      <c r="E46" s="1">
        <v>10.25027</v>
      </c>
      <c r="F46" s="1">
        <v>16.206790000000002</v>
      </c>
      <c r="J46" s="1">
        <v>16.206790000000002</v>
      </c>
      <c r="K46" s="1">
        <v>18.484279999999998</v>
      </c>
      <c r="L46" s="1">
        <v>17.34553</v>
      </c>
      <c r="M46" s="1">
        <v>12.87683</v>
      </c>
      <c r="N46" s="1">
        <v>9.7755489999999998</v>
      </c>
    </row>
    <row r="47" spans="2:14" x14ac:dyDescent="0.2">
      <c r="B47" s="1">
        <v>31.58821</v>
      </c>
      <c r="C47" s="1">
        <v>13.04471</v>
      </c>
      <c r="D47" s="1">
        <v>8.0138449999999999</v>
      </c>
      <c r="E47" s="1">
        <v>7.2600610000000003</v>
      </c>
      <c r="F47" s="1">
        <v>10.54913</v>
      </c>
      <c r="J47" s="1">
        <v>10.54913</v>
      </c>
      <c r="K47" s="1">
        <v>15.803089999999999</v>
      </c>
      <c r="L47" s="1">
        <v>13.17611</v>
      </c>
      <c r="M47" s="1">
        <v>14.730589999999999</v>
      </c>
      <c r="N47" s="1">
        <v>7.5476179999999999</v>
      </c>
    </row>
    <row r="48" spans="2:14" x14ac:dyDescent="0.2">
      <c r="B48" s="1">
        <v>18.595510000000001</v>
      </c>
      <c r="C48" s="1">
        <v>16.678850000000001</v>
      </c>
      <c r="D48" s="1">
        <v>34.154809999999998</v>
      </c>
      <c r="E48" s="1">
        <v>9.5463190000000004</v>
      </c>
      <c r="F48" s="1">
        <v>12.263640000000001</v>
      </c>
      <c r="J48" s="1">
        <v>12.263640000000001</v>
      </c>
      <c r="K48" s="1">
        <v>13.56344</v>
      </c>
      <c r="L48" s="1">
        <v>12.913539999999999</v>
      </c>
      <c r="M48" s="1">
        <v>19.96377</v>
      </c>
      <c r="N48" s="1">
        <v>10.657679999999999</v>
      </c>
    </row>
    <row r="49" spans="2:14" x14ac:dyDescent="0.2">
      <c r="B49" s="1">
        <v>21.73274</v>
      </c>
      <c r="C49" s="1">
        <v>19.588059999999999</v>
      </c>
      <c r="D49" s="1">
        <v>28.780550000000002</v>
      </c>
      <c r="E49" s="1">
        <v>8.2565109999999997</v>
      </c>
      <c r="F49" s="1">
        <v>14.74241</v>
      </c>
      <c r="J49" s="1">
        <v>14.74241</v>
      </c>
      <c r="K49" s="1">
        <v>9.5600850000000008</v>
      </c>
      <c r="L49" s="1">
        <v>12.151249999999999</v>
      </c>
      <c r="M49" s="1">
        <v>16.461449999999999</v>
      </c>
      <c r="N49" s="1">
        <v>12.98493</v>
      </c>
    </row>
    <row r="50" spans="2:14" x14ac:dyDescent="0.2">
      <c r="B50" s="1">
        <v>18.164860000000001</v>
      </c>
      <c r="C50" s="1">
        <v>14.80311</v>
      </c>
      <c r="D50" s="1">
        <v>21.577860000000001</v>
      </c>
      <c r="E50" s="1">
        <v>9.7993050000000004</v>
      </c>
      <c r="F50" s="1">
        <v>16.051539999999999</v>
      </c>
      <c r="J50" s="1">
        <v>16.051539999999999</v>
      </c>
      <c r="K50" s="1">
        <v>16.70194</v>
      </c>
      <c r="L50" s="1">
        <v>16.376740000000002</v>
      </c>
      <c r="M50" s="1">
        <v>23.620170000000002</v>
      </c>
      <c r="N50" s="1">
        <v>12.772119999999999</v>
      </c>
    </row>
    <row r="51" spans="2:14" x14ac:dyDescent="0.2">
      <c r="B51" s="1">
        <v>24.74888</v>
      </c>
      <c r="C51" s="1">
        <v>11.482659999999999</v>
      </c>
      <c r="D51" s="1">
        <v>16.954499999999999</v>
      </c>
      <c r="E51" s="1">
        <v>10.41079</v>
      </c>
      <c r="F51" s="1">
        <v>19.035740000000001</v>
      </c>
      <c r="J51" s="1">
        <v>19.035740000000001</v>
      </c>
      <c r="K51" s="1">
        <v>18.462769999999999</v>
      </c>
      <c r="L51" s="1">
        <v>18.74926</v>
      </c>
      <c r="M51" s="1">
        <v>16.450019999999999</v>
      </c>
      <c r="N51" s="1">
        <v>28.297809999999998</v>
      </c>
    </row>
    <row r="52" spans="2:14" x14ac:dyDescent="0.2">
      <c r="B52" s="1">
        <v>18.102609999999999</v>
      </c>
      <c r="C52" s="1">
        <v>15.592460000000001</v>
      </c>
      <c r="D52" s="1">
        <v>17.53538</v>
      </c>
      <c r="E52" s="1">
        <v>11.0755</v>
      </c>
      <c r="F52" s="1">
        <v>13.189360000000001</v>
      </c>
      <c r="J52" s="1">
        <v>13.189360000000001</v>
      </c>
      <c r="K52" s="1">
        <v>10.6355</v>
      </c>
      <c r="L52" s="1">
        <v>11.912430000000001</v>
      </c>
      <c r="M52" s="1">
        <v>14.579610000000001</v>
      </c>
      <c r="N52" s="1">
        <v>31.323689999999999</v>
      </c>
    </row>
    <row r="53" spans="2:14" x14ac:dyDescent="0.2">
      <c r="B53" s="1">
        <v>20.607520000000001</v>
      </c>
      <c r="C53" s="1">
        <v>24.23133</v>
      </c>
      <c r="D53" s="1">
        <v>13.43797</v>
      </c>
      <c r="E53" s="1">
        <v>9.8582249999999991</v>
      </c>
      <c r="F53" s="1">
        <v>21.417819999999999</v>
      </c>
      <c r="J53" s="1">
        <v>21.417819999999999</v>
      </c>
      <c r="K53" s="1">
        <v>23.157240000000002</v>
      </c>
      <c r="L53" s="1">
        <v>13.276759999999999</v>
      </c>
      <c r="M53" s="1">
        <v>17.276820000000001</v>
      </c>
      <c r="N53" s="1">
        <v>12.86683</v>
      </c>
    </row>
    <row r="54" spans="2:14" x14ac:dyDescent="0.2">
      <c r="B54" s="1">
        <v>11.296290000000001</v>
      </c>
      <c r="C54" s="1">
        <v>11.04923</v>
      </c>
      <c r="D54" s="1">
        <v>12.1435</v>
      </c>
      <c r="E54" s="1">
        <v>20.411259999999999</v>
      </c>
      <c r="F54" s="1">
        <v>53.196170000000002</v>
      </c>
      <c r="J54" s="1">
        <v>53.196170000000002</v>
      </c>
      <c r="K54" s="1">
        <v>85.924289999999999</v>
      </c>
      <c r="L54" s="1">
        <v>14.48583</v>
      </c>
      <c r="M54" s="1">
        <v>17.110890000000001</v>
      </c>
      <c r="N54" s="1">
        <v>50.197659999999999</v>
      </c>
    </row>
    <row r="55" spans="2:14" x14ac:dyDescent="0.2">
      <c r="B55" s="1">
        <v>21.721489999999999</v>
      </c>
      <c r="C55" s="1">
        <v>32.224699999999999</v>
      </c>
      <c r="D55" s="1">
        <v>17.942060000000001</v>
      </c>
      <c r="E55" s="1">
        <v>10.36016</v>
      </c>
      <c r="F55" s="1">
        <v>33.686320000000002</v>
      </c>
      <c r="J55" s="1">
        <v>33.686320000000002</v>
      </c>
      <c r="K55" s="1">
        <v>30.880759999999999</v>
      </c>
      <c r="L55" s="1">
        <v>14.890280000000001</v>
      </c>
      <c r="M55" s="1">
        <v>17.695519999999998</v>
      </c>
      <c r="N55" s="1">
        <v>11.00282</v>
      </c>
    </row>
    <row r="56" spans="2:14" x14ac:dyDescent="0.2">
      <c r="B56" s="1">
        <v>27.774339999999999</v>
      </c>
      <c r="C56" s="1">
        <v>16.540109999999999</v>
      </c>
      <c r="D56" s="1">
        <v>32.719679999999997</v>
      </c>
      <c r="E56" s="1">
        <v>10.7996</v>
      </c>
      <c r="F56" s="1">
        <v>24.49981</v>
      </c>
      <c r="J56" s="1">
        <v>24.49981</v>
      </c>
      <c r="K56" s="1">
        <v>23.945450000000001</v>
      </c>
      <c r="L56" s="1">
        <v>24.862069999999999</v>
      </c>
      <c r="M56" s="1">
        <v>25.074210000000001</v>
      </c>
      <c r="N56" s="1">
        <v>13.679510000000001</v>
      </c>
    </row>
    <row r="57" spans="2:14" x14ac:dyDescent="0.2">
      <c r="B57" s="1">
        <v>17.69378</v>
      </c>
      <c r="C57" s="1">
        <v>19.094899999999999</v>
      </c>
      <c r="D57" s="1">
        <v>15.81353</v>
      </c>
      <c r="E57" s="1">
        <v>8.5778309999999998</v>
      </c>
      <c r="F57" s="1">
        <v>23.272169999999999</v>
      </c>
      <c r="J57" s="1">
        <v>23.272169999999999</v>
      </c>
      <c r="K57" s="1">
        <v>21.916129999999999</v>
      </c>
      <c r="L57" s="1">
        <v>15.077500000000001</v>
      </c>
      <c r="M57" s="1">
        <v>15.681620000000001</v>
      </c>
      <c r="N57" s="1">
        <v>12.279339999999999</v>
      </c>
    </row>
    <row r="58" spans="2:14" x14ac:dyDescent="0.2">
      <c r="B58" s="1">
        <v>14.6435</v>
      </c>
      <c r="C58" s="1">
        <v>11.846590000000001</v>
      </c>
      <c r="D58" s="1">
        <v>15.840170000000001</v>
      </c>
      <c r="E58" s="1">
        <v>10.02805</v>
      </c>
      <c r="F58" s="1">
        <v>21.539370000000002</v>
      </c>
      <c r="J58" s="1">
        <v>21.539370000000002</v>
      </c>
      <c r="K58" s="1">
        <v>20.32743</v>
      </c>
      <c r="L58" s="1">
        <v>47.449550000000002</v>
      </c>
      <c r="M58" s="1">
        <v>17.209869999999999</v>
      </c>
      <c r="N58" s="1">
        <v>15.650359999999999</v>
      </c>
    </row>
    <row r="59" spans="2:14" x14ac:dyDescent="0.2">
      <c r="B59" s="1">
        <v>27.811140000000002</v>
      </c>
      <c r="C59" s="1">
        <v>20.360710000000001</v>
      </c>
      <c r="D59" s="1">
        <v>12.314870000000001</v>
      </c>
      <c r="E59" s="1">
        <v>8.4231490000000004</v>
      </c>
      <c r="F59" s="1">
        <v>23.21454</v>
      </c>
      <c r="J59" s="1">
        <v>23.21454</v>
      </c>
      <c r="K59" s="1">
        <v>21.073129999999999</v>
      </c>
      <c r="L59" s="1">
        <v>23.965479999999999</v>
      </c>
      <c r="M59" s="1">
        <v>10.27847</v>
      </c>
      <c r="N59" s="1">
        <v>11.28598</v>
      </c>
    </row>
    <row r="60" spans="2:14" x14ac:dyDescent="0.2">
      <c r="B60" s="1">
        <v>18.917960000000001</v>
      </c>
      <c r="C60" s="1">
        <v>37.728189999999998</v>
      </c>
      <c r="D60" s="1">
        <v>15.533720000000001</v>
      </c>
      <c r="E60" s="1">
        <v>9.2059289999999994</v>
      </c>
      <c r="F60" s="1">
        <v>17.506720000000001</v>
      </c>
      <c r="J60" s="1">
        <v>17.506720000000001</v>
      </c>
      <c r="K60" s="1">
        <v>19.990749999999998</v>
      </c>
      <c r="L60" s="1">
        <v>22.165120000000002</v>
      </c>
      <c r="M60" s="1">
        <v>10.93065</v>
      </c>
      <c r="N60" s="1">
        <v>14.41774</v>
      </c>
    </row>
    <row r="61" spans="2:14" x14ac:dyDescent="0.2">
      <c r="B61" s="1">
        <v>13.43741</v>
      </c>
      <c r="C61" s="1">
        <v>10.936730000000001</v>
      </c>
      <c r="D61" s="1">
        <v>19.75048</v>
      </c>
      <c r="E61" s="1">
        <v>7.7400149999999996</v>
      </c>
      <c r="F61" s="1">
        <v>32.012540000000001</v>
      </c>
      <c r="J61" s="1">
        <v>32.012540000000001</v>
      </c>
      <c r="K61" s="1">
        <v>28.699310000000001</v>
      </c>
      <c r="L61" s="1">
        <v>16.831859999999999</v>
      </c>
      <c r="M61" s="1">
        <v>13.363110000000001</v>
      </c>
      <c r="N61" s="1">
        <v>14.619859999999999</v>
      </c>
    </row>
    <row r="62" spans="2:14" x14ac:dyDescent="0.2">
      <c r="B62" s="1">
        <v>7.2940829999999997</v>
      </c>
      <c r="C62" s="1">
        <v>9.7115240000000007</v>
      </c>
      <c r="D62" s="1">
        <v>15.043979999999999</v>
      </c>
      <c r="E62" s="1">
        <v>9.5011410000000005</v>
      </c>
      <c r="F62" s="1">
        <v>11.14026</v>
      </c>
      <c r="J62" s="1">
        <v>11.14026</v>
      </c>
      <c r="K62" s="1">
        <v>11.01512</v>
      </c>
      <c r="L62" s="1">
        <v>18.033059999999999</v>
      </c>
      <c r="M62" s="1">
        <v>11.904590000000001</v>
      </c>
      <c r="N62" s="1">
        <v>12.744020000000001</v>
      </c>
    </row>
    <row r="63" spans="2:14" x14ac:dyDescent="0.2">
      <c r="B63" s="1">
        <v>38.842680000000001</v>
      </c>
      <c r="C63" s="1">
        <v>44.838549999999998</v>
      </c>
      <c r="D63" s="1">
        <v>13.28532</v>
      </c>
      <c r="E63" s="1">
        <v>11.1372</v>
      </c>
      <c r="F63" s="1">
        <v>33.686889999999998</v>
      </c>
      <c r="J63" s="1">
        <v>33.686889999999998</v>
      </c>
      <c r="K63" s="1">
        <v>30.84591</v>
      </c>
      <c r="L63" s="1">
        <v>18.943010000000001</v>
      </c>
      <c r="M63" s="1">
        <v>11.79452</v>
      </c>
      <c r="N63" s="1">
        <v>12.219379999999999</v>
      </c>
    </row>
    <row r="64" spans="2:14" x14ac:dyDescent="0.2">
      <c r="B64" s="1">
        <v>13.298730000000001</v>
      </c>
      <c r="C64" s="1">
        <v>14.712870000000001</v>
      </c>
      <c r="D64" s="1">
        <v>29.043520000000001</v>
      </c>
      <c r="E64" s="1">
        <v>12.32104</v>
      </c>
      <c r="F64" s="1">
        <v>15.62635</v>
      </c>
      <c r="J64" s="1">
        <v>15.62635</v>
      </c>
      <c r="K64" s="1">
        <v>14.786049999999999</v>
      </c>
      <c r="L64" s="1">
        <v>13.98982</v>
      </c>
      <c r="M64" s="1">
        <v>9.9759499999999992</v>
      </c>
      <c r="N64" s="1">
        <v>11.187250000000001</v>
      </c>
    </row>
    <row r="65" spans="2:14" x14ac:dyDescent="0.2">
      <c r="B65" s="1">
        <v>11.495509999999999</v>
      </c>
      <c r="C65" s="1">
        <v>11.744400000000001</v>
      </c>
      <c r="D65" s="1">
        <v>22.94125</v>
      </c>
      <c r="E65" s="1">
        <v>12.11321</v>
      </c>
      <c r="F65" s="1">
        <v>27.969380000000001</v>
      </c>
      <c r="J65" s="1">
        <v>27.969380000000001</v>
      </c>
      <c r="K65" s="1">
        <v>26.650600000000001</v>
      </c>
      <c r="L65" s="1">
        <v>27.485710000000001</v>
      </c>
      <c r="M65" s="1">
        <v>15.403840000000001</v>
      </c>
      <c r="N65" s="1">
        <v>12.95909</v>
      </c>
    </row>
    <row r="66" spans="2:14" x14ac:dyDescent="0.2">
      <c r="B66" s="1">
        <v>9.7755489999999998</v>
      </c>
      <c r="C66" s="1">
        <v>11.08502</v>
      </c>
      <c r="D66" s="1">
        <v>9.7207720000000002</v>
      </c>
      <c r="E66" s="1">
        <v>8.3802699999999994</v>
      </c>
      <c r="F66" s="1">
        <v>25.290690000000001</v>
      </c>
      <c r="J66" s="1">
        <v>25.290690000000001</v>
      </c>
      <c r="K66" s="1">
        <v>22.813500000000001</v>
      </c>
      <c r="L66" s="1">
        <v>10.339259999999999</v>
      </c>
      <c r="M66" s="1">
        <v>9.3750889999999991</v>
      </c>
      <c r="N66" s="1">
        <v>16.278770000000002</v>
      </c>
    </row>
    <row r="67" spans="2:14" x14ac:dyDescent="0.2">
      <c r="B67" s="1">
        <v>7.5476179999999999</v>
      </c>
      <c r="C67" s="1">
        <v>23.678100000000001</v>
      </c>
      <c r="D67" s="1">
        <v>35.414020000000001</v>
      </c>
      <c r="E67" s="1">
        <v>15.849349999999999</v>
      </c>
      <c r="F67" s="1">
        <v>19.176159999999999</v>
      </c>
      <c r="J67" s="1">
        <v>19.176159999999999</v>
      </c>
      <c r="K67" s="1">
        <v>21.620640000000002</v>
      </c>
      <c r="L67" s="1">
        <v>23.078399999999998</v>
      </c>
      <c r="M67" s="1">
        <v>16.64892</v>
      </c>
      <c r="N67" s="1">
        <v>14.11646</v>
      </c>
    </row>
    <row r="68" spans="2:14" x14ac:dyDescent="0.2">
      <c r="B68" s="1">
        <v>10.657679999999999</v>
      </c>
      <c r="C68" s="1">
        <v>9.5281760000000002</v>
      </c>
      <c r="D68" s="1">
        <v>12.78731</v>
      </c>
      <c r="E68" s="1">
        <v>8.1300950000000007</v>
      </c>
      <c r="F68" s="1">
        <v>11.37059</v>
      </c>
      <c r="J68" s="1">
        <v>11.37059</v>
      </c>
      <c r="K68" s="1">
        <v>11.707459999999999</v>
      </c>
      <c r="L68" s="1">
        <v>16.637060000000002</v>
      </c>
      <c r="M68" s="1">
        <v>9.1277059999999999</v>
      </c>
      <c r="N68" s="1">
        <v>17.906639999999999</v>
      </c>
    </row>
    <row r="69" spans="2:14" x14ac:dyDescent="0.2">
      <c r="B69" s="1">
        <v>12.98493</v>
      </c>
      <c r="C69" s="1">
        <v>19.774100000000001</v>
      </c>
      <c r="D69" s="1">
        <v>18.013210000000001</v>
      </c>
      <c r="E69" s="1">
        <v>7.5133910000000004</v>
      </c>
      <c r="F69" s="1">
        <v>11.63829</v>
      </c>
      <c r="J69" s="1">
        <v>11.63829</v>
      </c>
      <c r="K69" s="1">
        <v>12.04068</v>
      </c>
      <c r="L69" s="1">
        <v>23.247679999999999</v>
      </c>
      <c r="M69" s="1">
        <v>16.390979999999999</v>
      </c>
      <c r="N69" s="1">
        <v>12.219279999999999</v>
      </c>
    </row>
    <row r="70" spans="2:14" x14ac:dyDescent="0.2">
      <c r="B70" s="1">
        <v>12.772119999999999</v>
      </c>
      <c r="C70" s="1">
        <v>11.851229999999999</v>
      </c>
      <c r="D70" s="1">
        <v>14.68233</v>
      </c>
      <c r="E70" s="1">
        <v>10.710319999999999</v>
      </c>
      <c r="F70" s="1">
        <v>10.976800000000001</v>
      </c>
      <c r="J70" s="1">
        <v>10.976800000000001</v>
      </c>
      <c r="K70" s="1">
        <v>10.40048</v>
      </c>
      <c r="L70" s="1">
        <v>17.979050000000001</v>
      </c>
      <c r="M70" s="1">
        <v>12.762359999999999</v>
      </c>
      <c r="N70" s="1">
        <v>21.209350000000001</v>
      </c>
    </row>
    <row r="71" spans="2:14" x14ac:dyDescent="0.2">
      <c r="B71" s="1">
        <v>28.297809999999998</v>
      </c>
      <c r="C71" s="1">
        <v>22.176600000000001</v>
      </c>
      <c r="D71" s="1">
        <v>14.47316</v>
      </c>
      <c r="E71" s="1">
        <v>9.1970229999999997</v>
      </c>
      <c r="F71" s="1">
        <v>10.65293</v>
      </c>
      <c r="J71" s="1">
        <v>10.65293</v>
      </c>
      <c r="K71" s="1">
        <v>10.03777</v>
      </c>
      <c r="L71" s="1">
        <v>22.97091</v>
      </c>
      <c r="M71" s="1">
        <v>9.847645</v>
      </c>
      <c r="N71" s="1">
        <v>15.385059999999999</v>
      </c>
    </row>
    <row r="72" spans="2:14" x14ac:dyDescent="0.2">
      <c r="B72" s="1">
        <v>31.323689999999999</v>
      </c>
      <c r="C72" s="1">
        <v>25.135590000000001</v>
      </c>
      <c r="D72" s="1">
        <v>15.03717</v>
      </c>
      <c r="E72" s="1">
        <v>6.4594639999999997</v>
      </c>
      <c r="F72" s="1">
        <v>11.075749999999999</v>
      </c>
      <c r="J72" s="1">
        <v>11.075749999999999</v>
      </c>
      <c r="K72" s="1">
        <v>10.701879999999999</v>
      </c>
      <c r="L72" s="1">
        <v>12.245469999999999</v>
      </c>
      <c r="M72" s="1">
        <v>11.35446</v>
      </c>
      <c r="N72" s="1">
        <v>15.94659</v>
      </c>
    </row>
    <row r="73" spans="2:14" x14ac:dyDescent="0.2">
      <c r="B73" s="1">
        <v>12.86683</v>
      </c>
      <c r="C73" s="1">
        <v>10.377050000000001</v>
      </c>
      <c r="D73" s="1">
        <v>20.270019999999999</v>
      </c>
      <c r="E73" s="1">
        <v>12.737970000000001</v>
      </c>
      <c r="F73" s="1">
        <v>14.42442</v>
      </c>
      <c r="J73" s="1">
        <v>14.42442</v>
      </c>
      <c r="K73" s="1">
        <v>13.047610000000001</v>
      </c>
      <c r="L73" s="1">
        <v>12.19403</v>
      </c>
      <c r="M73" s="1">
        <v>25.515440000000002</v>
      </c>
      <c r="N73" s="1">
        <v>21.041550000000001</v>
      </c>
    </row>
    <row r="74" spans="2:14" x14ac:dyDescent="0.2">
      <c r="B74" s="1">
        <v>50.197659999999999</v>
      </c>
      <c r="C74" s="1">
        <v>52.396439999999998</v>
      </c>
      <c r="D74" s="1">
        <v>12.356389999999999</v>
      </c>
      <c r="E74" s="1">
        <v>12.84198</v>
      </c>
      <c r="F74" s="1">
        <v>13.89231</v>
      </c>
      <c r="J74" s="1">
        <v>13.89231</v>
      </c>
      <c r="K74" s="1">
        <v>12.90348</v>
      </c>
      <c r="L74" s="1">
        <v>11.38387</v>
      </c>
      <c r="M74" s="1">
        <v>9.1101569999999992</v>
      </c>
      <c r="N74" s="1">
        <v>18.732859999999999</v>
      </c>
    </row>
    <row r="75" spans="2:14" x14ac:dyDescent="0.2">
      <c r="B75" s="1">
        <v>11.00282</v>
      </c>
      <c r="C75" s="1">
        <v>11.17986</v>
      </c>
      <c r="D75" s="1">
        <v>11.49799</v>
      </c>
      <c r="E75" s="1">
        <v>8.2598870000000009</v>
      </c>
      <c r="F75" s="1">
        <v>12.266310000000001</v>
      </c>
      <c r="J75" s="1">
        <v>12.266310000000001</v>
      </c>
      <c r="K75" s="1">
        <v>12.872</v>
      </c>
      <c r="L75" s="1">
        <v>17.37162</v>
      </c>
      <c r="M75" s="1">
        <v>10.59571</v>
      </c>
      <c r="N75" s="1">
        <v>20.316040000000001</v>
      </c>
    </row>
    <row r="76" spans="2:14" x14ac:dyDescent="0.2">
      <c r="B76" s="1">
        <v>13.679510000000001</v>
      </c>
      <c r="C76" s="1">
        <v>26.192540000000001</v>
      </c>
      <c r="D76" s="1">
        <v>11.19361</v>
      </c>
      <c r="E76" s="1">
        <v>10.884840000000001</v>
      </c>
      <c r="F76" s="1">
        <v>7.9915580000000004</v>
      </c>
      <c r="J76" s="1">
        <v>7.9915580000000004</v>
      </c>
      <c r="K76" s="1">
        <v>7.9909829999999999</v>
      </c>
      <c r="L76" s="1">
        <v>12.65963</v>
      </c>
      <c r="M76" s="1">
        <v>10.18263</v>
      </c>
      <c r="N76" s="1">
        <v>13.139570000000001</v>
      </c>
    </row>
    <row r="77" spans="2:14" x14ac:dyDescent="0.2">
      <c r="B77" s="1">
        <v>12.279339999999999</v>
      </c>
      <c r="C77" s="1">
        <v>12.172879999999999</v>
      </c>
      <c r="D77" s="1">
        <v>9.9368269999999992</v>
      </c>
      <c r="E77" s="1">
        <v>9.2710030000000003</v>
      </c>
      <c r="F77" s="1">
        <v>11.905939999999999</v>
      </c>
      <c r="J77" s="1">
        <v>11.905939999999999</v>
      </c>
      <c r="K77" s="1">
        <v>11.89024</v>
      </c>
      <c r="L77" s="1">
        <v>12.62232</v>
      </c>
      <c r="M77" s="1">
        <v>13.107189999999999</v>
      </c>
      <c r="N77" s="1">
        <v>11.35346</v>
      </c>
    </row>
    <row r="78" spans="2:14" x14ac:dyDescent="0.2">
      <c r="B78" s="1">
        <v>15.650359999999999</v>
      </c>
      <c r="C78" s="1">
        <v>10.73028</v>
      </c>
      <c r="D78" s="1">
        <v>12.010619999999999</v>
      </c>
      <c r="E78" s="1">
        <v>11.691800000000001</v>
      </c>
      <c r="F78" s="1">
        <v>12.841340000000001</v>
      </c>
      <c r="J78" s="1">
        <v>12.841340000000001</v>
      </c>
      <c r="K78" s="1">
        <v>12.65119</v>
      </c>
      <c r="L78" s="1">
        <v>11.252090000000001</v>
      </c>
      <c r="M78" s="1">
        <v>20.826370000000001</v>
      </c>
      <c r="N78" s="1">
        <v>9.8851689999999994</v>
      </c>
    </row>
    <row r="79" spans="2:14" x14ac:dyDescent="0.2">
      <c r="B79" s="1">
        <v>11.28598</v>
      </c>
      <c r="C79" s="1">
        <v>22.119260000000001</v>
      </c>
      <c r="D79" s="1">
        <v>11.40645</v>
      </c>
      <c r="E79" s="1">
        <v>60.470239999999997</v>
      </c>
      <c r="F79" s="1">
        <v>12.846120000000001</v>
      </c>
      <c r="J79" s="1">
        <v>12.846120000000001</v>
      </c>
      <c r="K79" s="1">
        <v>11.850339999999999</v>
      </c>
      <c r="L79" s="1">
        <v>13.40536</v>
      </c>
      <c r="M79" s="1">
        <v>11.93587</v>
      </c>
      <c r="N79" s="1">
        <v>21.811489999999999</v>
      </c>
    </row>
    <row r="80" spans="2:14" x14ac:dyDescent="0.2">
      <c r="B80" s="1">
        <v>14.41774</v>
      </c>
      <c r="C80" s="1">
        <v>18.039169999999999</v>
      </c>
      <c r="D80" s="1">
        <v>16.127310000000001</v>
      </c>
      <c r="E80" s="1">
        <v>101.03100000000001</v>
      </c>
      <c r="F80" s="1">
        <v>56.017699999999998</v>
      </c>
      <c r="J80" s="1">
        <v>56.017699999999998</v>
      </c>
      <c r="K80" s="1">
        <v>60.105800000000002</v>
      </c>
      <c r="L80" s="1">
        <v>9.1722079999999995</v>
      </c>
      <c r="M80" s="1">
        <v>15.034649999999999</v>
      </c>
      <c r="N80" s="1">
        <v>14.6173</v>
      </c>
    </row>
    <row r="81" spans="2:14" x14ac:dyDescent="0.2">
      <c r="B81" s="1">
        <v>14.619859999999999</v>
      </c>
      <c r="C81" s="1">
        <v>9.8575780000000002</v>
      </c>
      <c r="D81" s="1">
        <v>10.67638</v>
      </c>
      <c r="E81" s="1">
        <v>52.39723</v>
      </c>
      <c r="F81" s="1">
        <v>33.647530000000003</v>
      </c>
      <c r="J81" s="1">
        <v>33.647530000000003</v>
      </c>
      <c r="K81" s="1">
        <v>19.022069999999999</v>
      </c>
      <c r="L81" s="1">
        <v>11.153499999999999</v>
      </c>
      <c r="M81" s="1">
        <v>11.596679999999999</v>
      </c>
      <c r="N81" s="1">
        <v>12.51802</v>
      </c>
    </row>
    <row r="82" spans="2:14" x14ac:dyDescent="0.2">
      <c r="B82" s="1">
        <v>12.744020000000001</v>
      </c>
      <c r="C82" s="1">
        <v>10.14453</v>
      </c>
      <c r="D82" s="1">
        <v>11.648870000000001</v>
      </c>
      <c r="E82" s="1">
        <v>26.27093</v>
      </c>
      <c r="F82" s="1">
        <v>44.128430000000002</v>
      </c>
      <c r="J82" s="1">
        <v>44.128430000000002</v>
      </c>
      <c r="K82" s="1">
        <v>37.909889999999997</v>
      </c>
      <c r="L82" s="1">
        <v>11.372170000000001</v>
      </c>
      <c r="M82" s="1">
        <v>12.57766</v>
      </c>
      <c r="N82" s="1">
        <v>23.077750000000002</v>
      </c>
    </row>
    <row r="83" spans="2:14" x14ac:dyDescent="0.2">
      <c r="B83" s="1">
        <v>12.219379999999999</v>
      </c>
      <c r="C83" s="1">
        <v>11.45144</v>
      </c>
      <c r="D83" s="1">
        <v>10.04284</v>
      </c>
      <c r="E83" s="1">
        <v>59.938290000000002</v>
      </c>
      <c r="F83" s="1">
        <v>28.22954</v>
      </c>
      <c r="J83" s="1">
        <v>28.22954</v>
      </c>
      <c r="K83" s="1">
        <v>34.250410000000002</v>
      </c>
      <c r="L83" s="1">
        <v>10.84868</v>
      </c>
      <c r="M83" s="1">
        <v>19.347079999999998</v>
      </c>
      <c r="N83" s="1">
        <v>13.783250000000001</v>
      </c>
    </row>
    <row r="84" spans="2:14" x14ac:dyDescent="0.2">
      <c r="B84" s="1">
        <v>11.187250000000001</v>
      </c>
      <c r="C84" s="1">
        <v>8.5522880000000008</v>
      </c>
      <c r="D84" s="1">
        <v>11.207000000000001</v>
      </c>
      <c r="E84" s="1">
        <v>68.503159999999994</v>
      </c>
      <c r="F84" s="1">
        <v>18.984950000000001</v>
      </c>
      <c r="J84" s="1">
        <v>18.984950000000001</v>
      </c>
      <c r="K84" s="1">
        <v>18.85173</v>
      </c>
      <c r="L84" s="1">
        <v>59.284399999999998</v>
      </c>
      <c r="M84" s="1">
        <v>23.129529999999999</v>
      </c>
      <c r="N84" s="1">
        <v>12.099399999999999</v>
      </c>
    </row>
    <row r="85" spans="2:14" x14ac:dyDescent="0.2">
      <c r="B85" s="1">
        <v>12.95909</v>
      </c>
      <c r="C85" s="1">
        <v>14.132910000000001</v>
      </c>
      <c r="D85" s="1">
        <v>14.59572</v>
      </c>
      <c r="E85" s="1">
        <v>33.144010000000002</v>
      </c>
      <c r="F85" s="1">
        <v>13.33666</v>
      </c>
      <c r="J85" s="1">
        <v>13.33666</v>
      </c>
      <c r="K85" s="1">
        <v>17.786840000000002</v>
      </c>
      <c r="L85" s="1">
        <v>98.201660000000004</v>
      </c>
      <c r="M85" s="1">
        <v>63.432110000000002</v>
      </c>
      <c r="N85" s="1">
        <v>13.059609999999999</v>
      </c>
    </row>
    <row r="86" spans="2:14" x14ac:dyDescent="0.2">
      <c r="B86" s="1">
        <v>16.278770000000002</v>
      </c>
      <c r="C86" s="1">
        <v>11.336360000000001</v>
      </c>
      <c r="D86" s="1">
        <v>11.711309999999999</v>
      </c>
      <c r="E86" s="1">
        <v>30.168569999999999</v>
      </c>
      <c r="F86" s="1">
        <v>10.965949999999999</v>
      </c>
      <c r="J86" s="1">
        <v>10.965949999999999</v>
      </c>
      <c r="K86" s="1">
        <v>8.8180879999999995</v>
      </c>
      <c r="L86" s="1">
        <v>59.492910000000002</v>
      </c>
      <c r="M86" s="1">
        <v>39.481990000000003</v>
      </c>
      <c r="N86" s="1">
        <v>19.971</v>
      </c>
    </row>
    <row r="87" spans="2:14" x14ac:dyDescent="0.2">
      <c r="B87" s="1">
        <v>14.11646</v>
      </c>
      <c r="C87" s="1">
        <v>18.280470000000001</v>
      </c>
      <c r="D87" s="1">
        <v>10.69312</v>
      </c>
      <c r="E87" s="1">
        <v>22.617010000000001</v>
      </c>
      <c r="F87" s="1">
        <v>25.861889999999999</v>
      </c>
      <c r="J87" s="1">
        <v>25.861889999999999</v>
      </c>
      <c r="K87" s="1">
        <v>26.71707</v>
      </c>
      <c r="L87" s="1">
        <v>17.14405</v>
      </c>
      <c r="M87" s="1">
        <v>7.5020389999999999</v>
      </c>
      <c r="N87" s="1">
        <v>8.1937809999999995</v>
      </c>
    </row>
    <row r="88" spans="2:14" x14ac:dyDescent="0.2">
      <c r="B88" s="1">
        <v>17.906639999999999</v>
      </c>
      <c r="C88" s="1">
        <v>11.923389999999999</v>
      </c>
      <c r="D88" s="1">
        <v>10.71425</v>
      </c>
      <c r="E88" s="1">
        <v>17.42014</v>
      </c>
      <c r="F88" s="1">
        <v>17.23733</v>
      </c>
      <c r="J88" s="1">
        <v>17.23733</v>
      </c>
      <c r="K88" s="1">
        <v>21.852830000000001</v>
      </c>
      <c r="L88" s="1">
        <v>23.43703</v>
      </c>
      <c r="M88" s="1">
        <v>15.173439999999999</v>
      </c>
      <c r="N88" s="1">
        <v>11.92113</v>
      </c>
    </row>
    <row r="89" spans="2:14" x14ac:dyDescent="0.2">
      <c r="B89" s="1">
        <v>12.219279999999999</v>
      </c>
      <c r="C89" s="1">
        <v>9.102919</v>
      </c>
      <c r="D89" s="1">
        <v>15.98709</v>
      </c>
      <c r="E89" s="1">
        <v>14.63836</v>
      </c>
      <c r="F89" s="1">
        <v>19.049340000000001</v>
      </c>
      <c r="J89" s="1">
        <v>19.049340000000001</v>
      </c>
      <c r="K89" s="1">
        <v>17.764720000000001</v>
      </c>
      <c r="L89" s="1">
        <v>25.794599999999999</v>
      </c>
      <c r="M89" s="1">
        <v>14.152469999999999</v>
      </c>
      <c r="N89" s="1">
        <v>12.25361</v>
      </c>
    </row>
    <row r="90" spans="2:14" x14ac:dyDescent="0.2">
      <c r="B90" s="1">
        <v>21.209350000000001</v>
      </c>
      <c r="C90" s="1">
        <v>19.45487</v>
      </c>
      <c r="D90" s="1">
        <v>10.004339999999999</v>
      </c>
      <c r="E90" s="1">
        <v>33.492959999999997</v>
      </c>
      <c r="F90" s="1">
        <v>23.6523</v>
      </c>
      <c r="J90" s="1">
        <v>23.6523</v>
      </c>
      <c r="K90" s="1">
        <v>33.821429999999999</v>
      </c>
      <c r="L90" s="1">
        <v>19.681429999999999</v>
      </c>
      <c r="M90" s="1">
        <v>7.8529859999999996</v>
      </c>
      <c r="N90" s="1">
        <v>13.96786</v>
      </c>
    </row>
    <row r="91" spans="2:14" x14ac:dyDescent="0.2">
      <c r="B91" s="1">
        <v>15.385059999999999</v>
      </c>
      <c r="C91" s="1">
        <v>10.663629999999999</v>
      </c>
      <c r="D91" s="1">
        <v>10.842079999999999</v>
      </c>
      <c r="E91" s="1">
        <v>17.67662</v>
      </c>
      <c r="F91" s="1">
        <v>10.015510000000001</v>
      </c>
      <c r="J91" s="1">
        <v>10.015510000000001</v>
      </c>
      <c r="K91" s="1">
        <v>12.52533</v>
      </c>
      <c r="L91" s="1">
        <v>12.314120000000001</v>
      </c>
      <c r="M91" s="1">
        <v>10.10036</v>
      </c>
      <c r="N91" s="1">
        <v>10.97833</v>
      </c>
    </row>
    <row r="92" spans="2:14" x14ac:dyDescent="0.2">
      <c r="B92" s="1">
        <v>15.94659</v>
      </c>
      <c r="C92" s="1">
        <v>9.9008040000000008</v>
      </c>
      <c r="D92" s="1">
        <v>10.45617</v>
      </c>
      <c r="E92" s="1">
        <v>42.152320000000003</v>
      </c>
      <c r="F92" s="1">
        <v>18.334910000000001</v>
      </c>
      <c r="J92" s="1">
        <v>18.334910000000001</v>
      </c>
      <c r="K92" s="1">
        <v>18.997340000000001</v>
      </c>
      <c r="L92" s="1">
        <v>22.746790000000001</v>
      </c>
      <c r="M92" s="1">
        <v>14.60985</v>
      </c>
      <c r="N92" s="1">
        <v>11.780049999999999</v>
      </c>
    </row>
    <row r="93" spans="2:14" x14ac:dyDescent="0.2">
      <c r="B93" s="1">
        <v>21.041550000000001</v>
      </c>
      <c r="C93" s="1">
        <v>15.159739999999999</v>
      </c>
      <c r="D93" s="1">
        <v>11.05627</v>
      </c>
      <c r="E93" s="1">
        <v>22.380330000000001</v>
      </c>
      <c r="F93" s="1">
        <v>9.7629380000000001</v>
      </c>
      <c r="J93" s="1">
        <v>9.7629380000000001</v>
      </c>
      <c r="K93" s="1">
        <v>10.144159999999999</v>
      </c>
      <c r="L93" s="1">
        <v>15.02861</v>
      </c>
      <c r="M93" s="1">
        <v>15.611649999999999</v>
      </c>
      <c r="N93" s="1">
        <v>13.211639999999999</v>
      </c>
    </row>
    <row r="94" spans="2:14" x14ac:dyDescent="0.2">
      <c r="B94" s="1">
        <v>18.732859999999999</v>
      </c>
      <c r="C94" s="1">
        <v>10.952590000000001</v>
      </c>
      <c r="D94" s="1">
        <v>10.14969</v>
      </c>
      <c r="E94" s="1">
        <v>17.638870000000001</v>
      </c>
      <c r="F94" s="1">
        <v>23.18909</v>
      </c>
      <c r="J94" s="1">
        <v>23.18909</v>
      </c>
      <c r="K94" s="1">
        <v>13.3855</v>
      </c>
      <c r="L94" s="1">
        <v>17.16114</v>
      </c>
      <c r="M94" s="1">
        <v>8.6884949999999996</v>
      </c>
      <c r="N94" s="1">
        <v>10.85798</v>
      </c>
    </row>
    <row r="95" spans="2:14" x14ac:dyDescent="0.2">
      <c r="B95" s="1">
        <v>20.316040000000001</v>
      </c>
      <c r="C95" s="1">
        <v>15.038320000000001</v>
      </c>
      <c r="D95" s="1">
        <v>12.24044</v>
      </c>
      <c r="E95" s="1">
        <v>17.853629999999999</v>
      </c>
      <c r="F95" s="1">
        <v>17.7193</v>
      </c>
      <c r="J95" s="1">
        <v>17.7193</v>
      </c>
      <c r="K95" s="1">
        <v>9.3574470000000005</v>
      </c>
      <c r="L95" s="1">
        <v>13.47367</v>
      </c>
      <c r="M95" s="1">
        <v>7.3153360000000003</v>
      </c>
      <c r="N95" s="1">
        <v>13.72329</v>
      </c>
    </row>
    <row r="96" spans="2:14" x14ac:dyDescent="0.2">
      <c r="B96" s="1">
        <v>13.139570000000001</v>
      </c>
      <c r="C96" s="1">
        <v>10.968070000000001</v>
      </c>
      <c r="D96" s="1">
        <v>12.72335</v>
      </c>
      <c r="E96" s="1">
        <v>23.101959999999998</v>
      </c>
      <c r="F96" s="1">
        <v>16.5318</v>
      </c>
      <c r="J96" s="1">
        <v>16.5318</v>
      </c>
      <c r="K96" s="1">
        <v>11.92966</v>
      </c>
      <c r="L96" s="1">
        <v>23.981660000000002</v>
      </c>
      <c r="M96" s="1">
        <v>28.29364</v>
      </c>
      <c r="N96" s="1">
        <v>13.196149999999999</v>
      </c>
    </row>
    <row r="97" spans="2:14" x14ac:dyDescent="0.2">
      <c r="B97" s="1">
        <v>11.35346</v>
      </c>
      <c r="C97" s="1">
        <v>14.638540000000001</v>
      </c>
      <c r="D97" s="1">
        <v>12.622719999999999</v>
      </c>
      <c r="E97" s="1">
        <v>22.793469999999999</v>
      </c>
      <c r="F97" s="1">
        <v>16.366309999999999</v>
      </c>
      <c r="J97" s="1">
        <v>16.366309999999999</v>
      </c>
      <c r="K97" s="1">
        <v>34.320270000000001</v>
      </c>
      <c r="L97" s="1">
        <v>18.33709</v>
      </c>
      <c r="M97" s="1">
        <v>17.218689999999999</v>
      </c>
      <c r="N97" s="1">
        <v>17.736789999999999</v>
      </c>
    </row>
    <row r="98" spans="2:14" x14ac:dyDescent="0.2">
      <c r="B98" s="1">
        <v>9.8851689999999994</v>
      </c>
      <c r="C98" s="1">
        <v>7.8793009999999999</v>
      </c>
      <c r="D98" s="1">
        <v>9.3669010000000004</v>
      </c>
      <c r="E98" s="1">
        <v>16.296299999999999</v>
      </c>
      <c r="F98" s="1">
        <v>14.28819</v>
      </c>
      <c r="J98" s="1">
        <v>14.28819</v>
      </c>
      <c r="K98" s="1">
        <v>12.52835</v>
      </c>
      <c r="L98" s="1">
        <v>24.33745</v>
      </c>
      <c r="M98" s="1">
        <v>39.099119999999999</v>
      </c>
      <c r="N98" s="1">
        <v>24.06513</v>
      </c>
    </row>
    <row r="99" spans="2:14" x14ac:dyDescent="0.2">
      <c r="B99" s="1">
        <v>21.811489999999999</v>
      </c>
      <c r="C99" s="1">
        <v>21.8019</v>
      </c>
      <c r="D99" s="1">
        <v>11.005699999999999</v>
      </c>
      <c r="E99" s="1">
        <v>12.4194</v>
      </c>
      <c r="F99" s="1">
        <v>20.147369999999999</v>
      </c>
      <c r="J99" s="1">
        <v>20.147369999999999</v>
      </c>
      <c r="K99" s="1">
        <v>11.68455</v>
      </c>
      <c r="L99" s="1">
        <v>17.85012</v>
      </c>
      <c r="M99" s="1">
        <v>12.943849999999999</v>
      </c>
      <c r="N99" s="1">
        <v>8.3945249999999998</v>
      </c>
    </row>
    <row r="100" spans="2:14" x14ac:dyDescent="0.2">
      <c r="B100" s="1">
        <v>14.6173</v>
      </c>
      <c r="C100" s="1">
        <v>10.55039</v>
      </c>
      <c r="D100" s="1">
        <v>13.73959</v>
      </c>
      <c r="E100" s="1">
        <v>12.8749</v>
      </c>
      <c r="F100" s="1">
        <v>19.575659999999999</v>
      </c>
      <c r="J100" s="1">
        <v>19.575659999999999</v>
      </c>
      <c r="K100" s="1">
        <v>16.455649999999999</v>
      </c>
      <c r="L100" s="1">
        <v>13.93319</v>
      </c>
      <c r="M100" s="1">
        <v>9.1638090000000005</v>
      </c>
      <c r="N100" s="1">
        <v>12.615729999999999</v>
      </c>
    </row>
    <row r="101" spans="2:14" x14ac:dyDescent="0.2">
      <c r="B101" s="1">
        <v>12.51802</v>
      </c>
      <c r="C101" s="1">
        <v>13.621930000000001</v>
      </c>
      <c r="D101" s="1">
        <v>11.68463</v>
      </c>
      <c r="E101" s="1">
        <v>16.74944</v>
      </c>
      <c r="F101" s="1">
        <v>15.029439999999999</v>
      </c>
      <c r="J101" s="1">
        <v>15.029439999999999</v>
      </c>
      <c r="K101" s="1">
        <v>13.62505</v>
      </c>
      <c r="L101" s="1">
        <v>29.392160000000001</v>
      </c>
      <c r="M101" s="1">
        <v>23.51352</v>
      </c>
      <c r="N101" s="1">
        <v>10.41798</v>
      </c>
    </row>
    <row r="102" spans="2:14" x14ac:dyDescent="0.2">
      <c r="B102" s="1">
        <v>23.077750000000002</v>
      </c>
      <c r="C102" s="1">
        <v>28.171890000000001</v>
      </c>
      <c r="D102" s="1">
        <v>26.072759999999999</v>
      </c>
      <c r="E102" s="1">
        <v>10.27651</v>
      </c>
      <c r="F102" s="1">
        <v>14.02875</v>
      </c>
      <c r="J102" s="1">
        <v>14.02875</v>
      </c>
      <c r="K102" s="1">
        <v>11.58188</v>
      </c>
      <c r="L102" s="1">
        <v>23.9772</v>
      </c>
      <c r="M102" s="1">
        <v>15.21414</v>
      </c>
      <c r="N102" s="1">
        <v>14.99113</v>
      </c>
    </row>
    <row r="103" spans="2:14" x14ac:dyDescent="0.2">
      <c r="B103" s="1">
        <v>13.783250000000001</v>
      </c>
      <c r="C103" s="1">
        <v>9.4129710000000006</v>
      </c>
      <c r="D103" s="1">
        <v>12.91483</v>
      </c>
      <c r="E103" s="1">
        <v>63.220840000000003</v>
      </c>
      <c r="F103" s="1">
        <v>28.233049999999999</v>
      </c>
      <c r="J103" s="1"/>
      <c r="K103" s="1"/>
      <c r="L103" s="1">
        <v>10.20919</v>
      </c>
      <c r="M103" s="1">
        <v>8.3568010000000008</v>
      </c>
      <c r="N103" s="1">
        <v>18.092120000000001</v>
      </c>
    </row>
    <row r="104" spans="2:14" x14ac:dyDescent="0.2">
      <c r="B104" s="1">
        <v>12.099399999999999</v>
      </c>
      <c r="C104" s="1">
        <v>9.5112869999999994</v>
      </c>
      <c r="D104" s="1">
        <v>11.752219999999999</v>
      </c>
      <c r="E104" s="1">
        <v>35.288989999999998</v>
      </c>
      <c r="F104" s="1">
        <v>109.5373</v>
      </c>
      <c r="J104" s="1"/>
      <c r="K104" s="1"/>
      <c r="L104" s="1">
        <v>28.58483</v>
      </c>
      <c r="M104" s="1">
        <v>12.65582</v>
      </c>
      <c r="N104" s="1">
        <v>9.2653130000000008</v>
      </c>
    </row>
    <row r="105" spans="2:14" x14ac:dyDescent="0.2">
      <c r="B105" s="1">
        <v>13.059609999999999</v>
      </c>
      <c r="C105" s="1">
        <v>12.94763</v>
      </c>
      <c r="D105" s="1">
        <v>13.353149999999999</v>
      </c>
      <c r="E105" s="1">
        <v>10.384320000000001</v>
      </c>
      <c r="F105" s="1">
        <v>50.151629999999997</v>
      </c>
      <c r="J105" s="1"/>
      <c r="K105" s="1"/>
      <c r="L105" s="1">
        <v>14.757400000000001</v>
      </c>
      <c r="M105" s="1">
        <v>10.24469</v>
      </c>
      <c r="N105" s="1">
        <v>12.522309999999999</v>
      </c>
    </row>
    <row r="106" spans="2:14" x14ac:dyDescent="0.2">
      <c r="B106" s="1">
        <v>19.971</v>
      </c>
      <c r="C106" s="1">
        <v>19.407520000000002</v>
      </c>
      <c r="D106" s="1">
        <v>19.42868</v>
      </c>
      <c r="E106" s="1">
        <v>18.797419999999999</v>
      </c>
      <c r="F106" s="1">
        <v>19.563590000000001</v>
      </c>
      <c r="J106" s="1"/>
      <c r="K106" s="1"/>
      <c r="L106" s="1">
        <v>21.80339</v>
      </c>
      <c r="M106" s="1">
        <v>13.0181</v>
      </c>
      <c r="N106" s="1">
        <v>6.6709300000000002</v>
      </c>
    </row>
    <row r="107" spans="2:14" x14ac:dyDescent="0.2">
      <c r="B107" s="1">
        <v>8.1937809999999995</v>
      </c>
      <c r="C107" s="1">
        <v>9.2862460000000002</v>
      </c>
      <c r="D107" s="1">
        <v>10.10125</v>
      </c>
      <c r="E107" s="1">
        <v>16.426680000000001</v>
      </c>
      <c r="F107" s="1">
        <v>11.263120000000001</v>
      </c>
      <c r="J107" s="1"/>
      <c r="K107" s="1"/>
      <c r="L107" s="1">
        <v>18.674769999999999</v>
      </c>
      <c r="M107" s="1">
        <v>10.553380000000001</v>
      </c>
      <c r="N107" s="1">
        <v>26.89677</v>
      </c>
    </row>
    <row r="108" spans="2:14" x14ac:dyDescent="0.2">
      <c r="B108" s="1">
        <v>11.92113</v>
      </c>
      <c r="C108" s="1">
        <v>9.6854569999999995</v>
      </c>
      <c r="D108" s="1">
        <v>11.755710000000001</v>
      </c>
      <c r="E108" s="1">
        <v>24.212060000000001</v>
      </c>
      <c r="F108" s="1">
        <v>11.577120000000001</v>
      </c>
      <c r="J108" s="1"/>
      <c r="K108" s="1"/>
      <c r="L108" s="1">
        <v>14.787789999999999</v>
      </c>
      <c r="M108" s="1">
        <v>10.259729999999999</v>
      </c>
      <c r="N108" s="1">
        <v>10.553319999999999</v>
      </c>
    </row>
    <row r="109" spans="2:14" x14ac:dyDescent="0.2">
      <c r="B109" s="1">
        <v>12.25361</v>
      </c>
      <c r="C109" s="1">
        <v>14.145569999999999</v>
      </c>
      <c r="D109" s="1">
        <v>12.481780000000001</v>
      </c>
      <c r="E109" s="1">
        <v>10.54053</v>
      </c>
      <c r="F109" s="1">
        <v>27.361689999999999</v>
      </c>
      <c r="J109" s="1"/>
      <c r="K109" s="1"/>
      <c r="L109" s="1">
        <v>13.65718</v>
      </c>
      <c r="M109" s="1">
        <v>11.69286</v>
      </c>
      <c r="N109" s="1">
        <v>8.8721920000000001</v>
      </c>
    </row>
    <row r="110" spans="2:14" x14ac:dyDescent="0.2">
      <c r="B110" s="1">
        <v>13.96786</v>
      </c>
      <c r="C110" s="1">
        <v>10.72648</v>
      </c>
      <c r="D110" s="1">
        <v>12.83497</v>
      </c>
      <c r="E110" s="1">
        <v>11.751469999999999</v>
      </c>
      <c r="F110" s="1">
        <v>11.698320000000001</v>
      </c>
      <c r="J110" s="1"/>
      <c r="K110" s="1"/>
      <c r="L110" s="1">
        <v>16.43618</v>
      </c>
      <c r="M110" s="1">
        <v>15.2501</v>
      </c>
      <c r="N110" s="1">
        <v>11.775690000000001</v>
      </c>
    </row>
    <row r="111" spans="2:14" x14ac:dyDescent="0.2">
      <c r="B111" s="1">
        <v>10.97833</v>
      </c>
      <c r="C111" s="1">
        <v>15.5623</v>
      </c>
      <c r="D111" s="1">
        <v>11.26947</v>
      </c>
      <c r="E111" s="1">
        <v>11.778449999999999</v>
      </c>
      <c r="F111" s="1">
        <v>22.098479999999999</v>
      </c>
      <c r="J111" s="1"/>
      <c r="K111" s="1"/>
      <c r="L111" s="1">
        <v>10.291880000000001</v>
      </c>
      <c r="M111" s="1">
        <v>14.21496</v>
      </c>
      <c r="N111" s="1">
        <v>14.881399999999999</v>
      </c>
    </row>
    <row r="112" spans="2:14" x14ac:dyDescent="0.2">
      <c r="B112" s="1">
        <v>11.780049999999999</v>
      </c>
      <c r="C112" s="1">
        <v>9.6657910000000005</v>
      </c>
      <c r="D112" s="1">
        <v>9.836055</v>
      </c>
      <c r="E112" s="1">
        <v>13.212630000000001</v>
      </c>
      <c r="F112" s="1">
        <v>11.132989999999999</v>
      </c>
      <c r="J112" s="1"/>
      <c r="K112" s="1"/>
      <c r="L112" s="1">
        <v>15.72418</v>
      </c>
      <c r="M112" s="1">
        <v>27.920210000000001</v>
      </c>
      <c r="N112" s="1">
        <v>8.9992149999999995</v>
      </c>
    </row>
    <row r="113" spans="2:14" x14ac:dyDescent="0.2">
      <c r="B113" s="1">
        <v>13.211639999999999</v>
      </c>
      <c r="C113" s="1">
        <v>15.970470000000001</v>
      </c>
      <c r="D113" s="1">
        <v>13.604810000000001</v>
      </c>
      <c r="E113" s="1">
        <v>25.11673</v>
      </c>
      <c r="F113" s="1">
        <v>22.729990000000001</v>
      </c>
      <c r="J113" s="1"/>
      <c r="K113" s="1"/>
      <c r="L113" s="1">
        <v>11.83746</v>
      </c>
      <c r="M113" s="1">
        <v>24.363219999999998</v>
      </c>
      <c r="N113" s="1">
        <v>12.4559</v>
      </c>
    </row>
    <row r="114" spans="2:14" x14ac:dyDescent="0.2">
      <c r="B114" s="1">
        <v>10.85798</v>
      </c>
      <c r="C114" s="1">
        <v>12.87199</v>
      </c>
      <c r="D114" s="1">
        <v>10.36204</v>
      </c>
      <c r="E114" s="1">
        <v>26.926439999999999</v>
      </c>
      <c r="F114" s="1">
        <v>29.235119999999998</v>
      </c>
      <c r="J114" s="1"/>
      <c r="K114" s="1"/>
      <c r="L114" s="1">
        <v>7.7940149999999999</v>
      </c>
      <c r="M114" s="1">
        <v>21.433409999999999</v>
      </c>
      <c r="N114" s="1">
        <v>8.3610290000000003</v>
      </c>
    </row>
    <row r="115" spans="2:14" x14ac:dyDescent="0.2">
      <c r="B115" s="1">
        <v>13.72329</v>
      </c>
      <c r="C115" s="1">
        <v>12.912039999999999</v>
      </c>
      <c r="D115" s="1">
        <v>12.04344</v>
      </c>
      <c r="E115" s="1">
        <v>23.333449999999999</v>
      </c>
      <c r="F115" s="1">
        <v>9.2813920000000003</v>
      </c>
      <c r="J115" s="1"/>
      <c r="K115" s="1"/>
      <c r="L115" s="1">
        <v>12.56908</v>
      </c>
      <c r="M115" s="1">
        <v>17.091529999999999</v>
      </c>
      <c r="N115" s="1">
        <v>18.065909999999999</v>
      </c>
    </row>
    <row r="116" spans="2:14" x14ac:dyDescent="0.2">
      <c r="B116" s="1">
        <v>13.196149999999999</v>
      </c>
      <c r="C116" s="1">
        <v>28.161750000000001</v>
      </c>
      <c r="D116" s="1">
        <v>11.783379999999999</v>
      </c>
      <c r="E116" s="1">
        <v>27.515889999999999</v>
      </c>
      <c r="F116" s="1">
        <v>18.131430000000002</v>
      </c>
      <c r="J116" s="1"/>
      <c r="K116" s="1"/>
      <c r="L116" s="1">
        <v>9.0755130000000008</v>
      </c>
      <c r="M116" s="1">
        <v>13.853590000000001</v>
      </c>
      <c r="N116" s="1">
        <v>13.08681</v>
      </c>
    </row>
    <row r="117" spans="2:14" x14ac:dyDescent="0.2">
      <c r="B117" s="1">
        <v>17.736789999999999</v>
      </c>
      <c r="C117" s="1">
        <v>20.347819999999999</v>
      </c>
      <c r="D117" s="1">
        <v>15.436199999999999</v>
      </c>
      <c r="E117" s="1">
        <v>32.51229</v>
      </c>
      <c r="F117" s="1">
        <v>54.431649999999998</v>
      </c>
      <c r="J117" s="1"/>
      <c r="K117" s="1"/>
      <c r="L117" s="1"/>
      <c r="M117" s="1"/>
      <c r="N117" s="1">
        <v>11.139609999999999</v>
      </c>
    </row>
    <row r="118" spans="2:14" x14ac:dyDescent="0.2">
      <c r="B118" s="1">
        <v>24.06513</v>
      </c>
      <c r="C118" s="1">
        <v>24.102530000000002</v>
      </c>
      <c r="D118" s="1">
        <v>21.53501</v>
      </c>
      <c r="E118" s="1">
        <v>33.096249999999998</v>
      </c>
      <c r="F118" s="1">
        <v>10.41578</v>
      </c>
      <c r="J118" s="1"/>
      <c r="K118" s="1"/>
      <c r="L118" s="1"/>
      <c r="M118" s="1"/>
      <c r="N118" s="1">
        <v>10.721579999999999</v>
      </c>
    </row>
    <row r="119" spans="2:14" x14ac:dyDescent="0.2">
      <c r="B119" s="1">
        <v>8.3945249999999998</v>
      </c>
      <c r="C119" s="1">
        <v>8.0471570000000003</v>
      </c>
      <c r="D119" s="1">
        <v>8.7485269999999993</v>
      </c>
      <c r="E119" s="1">
        <v>12.96416</v>
      </c>
      <c r="F119" s="1">
        <v>9.4618850000000005</v>
      </c>
      <c r="J119" s="1"/>
      <c r="K119" s="1"/>
      <c r="L119" s="1"/>
      <c r="M119" s="1"/>
      <c r="N119" s="1">
        <v>10.070729999999999</v>
      </c>
    </row>
    <row r="120" spans="2:14" x14ac:dyDescent="0.2">
      <c r="B120" s="1">
        <v>12.615729999999999</v>
      </c>
      <c r="C120" s="1">
        <v>12.52384</v>
      </c>
      <c r="D120" s="1">
        <v>12.18633</v>
      </c>
      <c r="E120" s="1">
        <v>23.5672</v>
      </c>
      <c r="F120" s="1">
        <v>23.678470000000001</v>
      </c>
      <c r="J120" s="1"/>
      <c r="K120" s="1"/>
      <c r="L120" s="1"/>
      <c r="M120" s="1"/>
      <c r="N120" s="1">
        <v>13.004099999999999</v>
      </c>
    </row>
    <row r="121" spans="2:14" x14ac:dyDescent="0.2">
      <c r="B121" s="1">
        <v>10.41798</v>
      </c>
      <c r="C121" s="1">
        <v>12.139189999999999</v>
      </c>
      <c r="D121" s="1">
        <v>11.47059</v>
      </c>
      <c r="E121" s="1">
        <v>14.17029</v>
      </c>
      <c r="F121" s="1">
        <v>10.42197</v>
      </c>
      <c r="J121" s="1"/>
      <c r="K121" s="1"/>
      <c r="L121" s="1"/>
      <c r="M121" s="1"/>
      <c r="N121" s="1">
        <v>12.121409999999999</v>
      </c>
    </row>
    <row r="122" spans="2:14" x14ac:dyDescent="0.2">
      <c r="B122" s="1">
        <v>14.99113</v>
      </c>
      <c r="C122" s="1">
        <v>11.31977</v>
      </c>
      <c r="D122" s="1">
        <v>14.06433</v>
      </c>
      <c r="E122" s="1">
        <v>22.00197</v>
      </c>
      <c r="F122" s="1">
        <v>17.858979999999999</v>
      </c>
      <c r="J122" s="1"/>
      <c r="K122" s="1"/>
      <c r="L122" s="1"/>
      <c r="M122" s="1"/>
      <c r="N122" s="1">
        <v>21.09563</v>
      </c>
    </row>
    <row r="123" spans="2:14" x14ac:dyDescent="0.2">
      <c r="B123" s="1">
        <v>18.092120000000001</v>
      </c>
      <c r="C123" s="1">
        <v>15.453279999999999</v>
      </c>
      <c r="D123" s="1">
        <v>18.919689999999999</v>
      </c>
      <c r="E123" s="1">
        <v>28.05228</v>
      </c>
      <c r="F123" s="1">
        <v>17.39669</v>
      </c>
      <c r="J123" s="1"/>
      <c r="K123" s="1"/>
      <c r="L123" s="1"/>
      <c r="M123" s="1"/>
      <c r="N123" s="1">
        <v>18.02732</v>
      </c>
    </row>
    <row r="124" spans="2:14" x14ac:dyDescent="0.2">
      <c r="B124" s="1">
        <v>9.2653130000000008</v>
      </c>
      <c r="C124" s="1">
        <v>11.410410000000001</v>
      </c>
      <c r="D124" s="1">
        <v>9.0831339999999994</v>
      </c>
      <c r="E124" s="1">
        <v>20.296060000000001</v>
      </c>
      <c r="F124" s="1">
        <v>12.75686</v>
      </c>
      <c r="J124" s="1"/>
      <c r="K124" s="1"/>
      <c r="L124" s="1"/>
      <c r="M124" s="1"/>
      <c r="N124" s="1">
        <v>9.69726</v>
      </c>
    </row>
    <row r="125" spans="2:14" x14ac:dyDescent="0.2">
      <c r="B125" s="1">
        <v>12.522309999999999</v>
      </c>
      <c r="C125" s="1">
        <v>9.2746980000000008</v>
      </c>
      <c r="D125" s="1">
        <v>11.44758</v>
      </c>
      <c r="E125" s="1">
        <v>11.25226</v>
      </c>
      <c r="F125" s="1">
        <v>37.958730000000003</v>
      </c>
    </row>
    <row r="126" spans="2:14" x14ac:dyDescent="0.2">
      <c r="B126" s="1">
        <v>6.6709300000000002</v>
      </c>
      <c r="C126" s="1">
        <v>8.8653739999999992</v>
      </c>
      <c r="D126" s="1">
        <v>7.2357189999999996</v>
      </c>
      <c r="E126" s="1">
        <v>6.4061240000000002</v>
      </c>
      <c r="F126" s="1">
        <v>9.9600170000000006</v>
      </c>
      <c r="I126" s="11" t="s">
        <v>2</v>
      </c>
      <c r="J126" s="12">
        <f>AVERAGE(J3:J124)</f>
        <v>20.413561559999991</v>
      </c>
      <c r="K126" s="12">
        <f t="shared" ref="K126:N126" si="0">AVERAGE(K3:K124)</f>
        <v>20.425127660000001</v>
      </c>
      <c r="L126" s="12">
        <f t="shared" si="0"/>
        <v>20.192092245614045</v>
      </c>
      <c r="M126" s="12">
        <f t="shared" si="0"/>
        <v>16.010170403508774</v>
      </c>
      <c r="N126" s="12">
        <f t="shared" si="0"/>
        <v>15.604707163934419</v>
      </c>
    </row>
    <row r="127" spans="2:14" x14ac:dyDescent="0.2">
      <c r="B127" s="1">
        <v>26.89677</v>
      </c>
      <c r="C127" s="1">
        <v>31.411490000000001</v>
      </c>
      <c r="D127" s="1">
        <v>25.696459999999998</v>
      </c>
      <c r="E127" s="1">
        <v>45.09545</v>
      </c>
      <c r="F127" s="1">
        <v>19.267099999999999</v>
      </c>
      <c r="I127" s="11" t="s">
        <v>3</v>
      </c>
      <c r="J127" s="12">
        <f>STDEV(J3:J124)/SQRT(J128)</f>
        <v>0.99648889929600826</v>
      </c>
      <c r="K127" s="12">
        <f t="shared" ref="K127:N127" si="1">STDEV(K3:K124)/SQRT(K128)</f>
        <v>1.4836968976039644</v>
      </c>
      <c r="L127" s="12">
        <f t="shared" si="1"/>
        <v>1.1815441788451566</v>
      </c>
      <c r="M127" s="12">
        <f t="shared" si="1"/>
        <v>0.75502660386089904</v>
      </c>
      <c r="N127" s="12">
        <f t="shared" si="1"/>
        <v>0.5793536033003801</v>
      </c>
    </row>
    <row r="128" spans="2:14" x14ac:dyDescent="0.2">
      <c r="B128" s="1">
        <v>10.553319999999999</v>
      </c>
      <c r="C128" s="1">
        <v>9.5587260000000001</v>
      </c>
      <c r="D128" s="1">
        <v>10.30864</v>
      </c>
      <c r="E128" s="1">
        <v>12.375920000000001</v>
      </c>
      <c r="F128" s="1">
        <v>28.207239999999999</v>
      </c>
      <c r="I128" s="11" t="s">
        <v>4</v>
      </c>
      <c r="J128" s="11">
        <f>COUNT(J3:J124)</f>
        <v>100</v>
      </c>
      <c r="K128" s="11">
        <f t="shared" ref="K128:N128" si="2">COUNT(K3:K124)</f>
        <v>100</v>
      </c>
      <c r="L128" s="11">
        <f t="shared" si="2"/>
        <v>114</v>
      </c>
      <c r="M128" s="11">
        <f t="shared" si="2"/>
        <v>114</v>
      </c>
      <c r="N128" s="11">
        <f t="shared" si="2"/>
        <v>122</v>
      </c>
    </row>
    <row r="129" spans="2:6" x14ac:dyDescent="0.2">
      <c r="B129" s="1">
        <v>8.8721920000000001</v>
      </c>
      <c r="C129" s="1">
        <v>10.274620000000001</v>
      </c>
      <c r="D129" s="1">
        <v>8.760256</v>
      </c>
      <c r="E129" s="1">
        <v>19.135899999999999</v>
      </c>
      <c r="F129" s="1">
        <v>19.273430000000001</v>
      </c>
    </row>
    <row r="130" spans="2:6" x14ac:dyDescent="0.2">
      <c r="B130" s="1">
        <v>11.775690000000001</v>
      </c>
      <c r="C130" s="1">
        <v>16.549610000000001</v>
      </c>
      <c r="D130" s="1">
        <v>10.082100000000001</v>
      </c>
      <c r="E130" s="1">
        <v>26.027000000000001</v>
      </c>
      <c r="F130" s="1">
        <v>8.6058409999999999</v>
      </c>
    </row>
    <row r="131" spans="2:6" x14ac:dyDescent="0.2">
      <c r="B131" s="1">
        <v>14.881399999999999</v>
      </c>
      <c r="C131" s="1">
        <v>9.1807259999999999</v>
      </c>
      <c r="D131" s="1">
        <v>15.607530000000001</v>
      </c>
      <c r="E131" s="1">
        <v>21.942599999999999</v>
      </c>
      <c r="F131" s="1">
        <v>23.104389999999999</v>
      </c>
    </row>
    <row r="132" spans="2:6" x14ac:dyDescent="0.2">
      <c r="B132" s="1">
        <v>8.9992149999999995</v>
      </c>
      <c r="C132" s="1">
        <v>9.0791900000000005</v>
      </c>
      <c r="D132" s="1">
        <v>8.7430640000000004</v>
      </c>
      <c r="E132" s="1">
        <v>19.498090000000001</v>
      </c>
      <c r="F132" s="1">
        <v>32.172989999999999</v>
      </c>
    </row>
    <row r="133" spans="2:6" x14ac:dyDescent="0.2">
      <c r="B133" s="1">
        <v>12.4559</v>
      </c>
      <c r="C133" s="1">
        <v>7.6877969999999998</v>
      </c>
      <c r="D133" s="1">
        <v>11.59069</v>
      </c>
      <c r="E133" s="1">
        <v>19.660730000000001</v>
      </c>
      <c r="F133" s="1">
        <v>13.640980000000001</v>
      </c>
    </row>
    <row r="134" spans="2:6" x14ac:dyDescent="0.2">
      <c r="B134" s="1">
        <v>8.3610290000000003</v>
      </c>
      <c r="C134" s="1">
        <v>10.96161</v>
      </c>
      <c r="D134" s="1">
        <v>8.4482579999999992</v>
      </c>
      <c r="E134" s="1">
        <v>17.243369999999999</v>
      </c>
      <c r="F134" s="1">
        <v>13.937139999999999</v>
      </c>
    </row>
    <row r="135" spans="2:6" x14ac:dyDescent="0.2">
      <c r="B135" s="1">
        <v>18.065909999999999</v>
      </c>
      <c r="C135" s="1">
        <v>15.72777</v>
      </c>
      <c r="D135" s="1">
        <v>15.63702</v>
      </c>
      <c r="E135" s="1">
        <v>18.818169999999999</v>
      </c>
      <c r="F135" s="1">
        <v>23.296900000000001</v>
      </c>
    </row>
    <row r="136" spans="2:6" x14ac:dyDescent="0.2">
      <c r="B136" s="1">
        <v>13.08681</v>
      </c>
      <c r="C136" s="1">
        <v>8.6301559999999995</v>
      </c>
      <c r="D136" s="1">
        <v>13.18971</v>
      </c>
      <c r="E136" s="1">
        <v>11.99356</v>
      </c>
      <c r="F136" s="1">
        <v>18.70636</v>
      </c>
    </row>
    <row r="137" spans="2:6" x14ac:dyDescent="0.2">
      <c r="B137" s="1">
        <v>11.139609999999999</v>
      </c>
      <c r="C137" s="1">
        <v>8.9438239999999993</v>
      </c>
      <c r="D137" s="1">
        <v>10.31671</v>
      </c>
      <c r="E137" s="1">
        <v>12.690810000000001</v>
      </c>
      <c r="F137" s="1">
        <v>9.2635430000000003</v>
      </c>
    </row>
    <row r="138" spans="2:6" x14ac:dyDescent="0.2">
      <c r="B138" s="1">
        <v>10.721579999999999</v>
      </c>
      <c r="C138" s="1">
        <v>10.49621</v>
      </c>
      <c r="D138" s="1">
        <v>10.766500000000001</v>
      </c>
      <c r="E138" s="1">
        <v>11.703440000000001</v>
      </c>
      <c r="F138" s="1">
        <v>26.61749</v>
      </c>
    </row>
    <row r="139" spans="2:6" x14ac:dyDescent="0.2">
      <c r="B139" s="1">
        <v>10.070729999999999</v>
      </c>
      <c r="C139" s="1">
        <v>11.53674</v>
      </c>
      <c r="D139" s="1">
        <v>10.270799999999999</v>
      </c>
      <c r="E139" s="1">
        <v>18.091609999999999</v>
      </c>
      <c r="F139" s="1">
        <v>17.342610000000001</v>
      </c>
    </row>
    <row r="140" spans="2:6" x14ac:dyDescent="0.2">
      <c r="B140" s="1">
        <v>13.004099999999999</v>
      </c>
      <c r="C140" s="1">
        <v>10.325950000000001</v>
      </c>
      <c r="D140" s="1">
        <v>13.878310000000001</v>
      </c>
      <c r="E140" s="1">
        <v>17.13578</v>
      </c>
      <c r="F140" s="1">
        <v>19.187889999999999</v>
      </c>
    </row>
    <row r="141" spans="2:6" x14ac:dyDescent="0.2">
      <c r="B141" s="1">
        <v>12.121409999999999</v>
      </c>
      <c r="C141" s="1">
        <v>10.93805</v>
      </c>
      <c r="D141" s="1">
        <v>9.7194749999999992</v>
      </c>
      <c r="E141" s="1">
        <v>9.0896969999999992</v>
      </c>
      <c r="F141" s="1">
        <v>12.899010000000001</v>
      </c>
    </row>
    <row r="142" spans="2:6" x14ac:dyDescent="0.2">
      <c r="B142" s="1">
        <v>21.09563</v>
      </c>
      <c r="C142" s="1">
        <v>15.72273</v>
      </c>
      <c r="D142" s="1">
        <v>20.973020000000002</v>
      </c>
      <c r="E142" s="1">
        <v>13.33442</v>
      </c>
      <c r="F142" s="1">
        <v>17.396599999999999</v>
      </c>
    </row>
    <row r="143" spans="2:6" x14ac:dyDescent="0.2">
      <c r="B143" s="1">
        <v>18.02732</v>
      </c>
      <c r="C143" s="1">
        <v>18.620049999999999</v>
      </c>
      <c r="D143" s="1">
        <v>17.228400000000001</v>
      </c>
      <c r="E143" s="1">
        <v>10.974679999999999</v>
      </c>
      <c r="F143" s="1">
        <v>15.87603</v>
      </c>
    </row>
    <row r="144" spans="2:6" x14ac:dyDescent="0.2">
      <c r="B144" s="1">
        <v>9.69726</v>
      </c>
      <c r="C144" s="1">
        <v>17.2804</v>
      </c>
      <c r="D144" s="1">
        <v>10.474399999999999</v>
      </c>
      <c r="E144" s="1">
        <v>9.9774229999999999</v>
      </c>
      <c r="F144" s="1">
        <v>12.07145</v>
      </c>
    </row>
    <row r="145" spans="2:6" x14ac:dyDescent="0.2">
      <c r="B145" s="1">
        <v>36.7072</v>
      </c>
      <c r="C145" s="1">
        <v>32.214440000000003</v>
      </c>
      <c r="D145" s="1"/>
      <c r="E145" s="1"/>
      <c r="F145" s="1">
        <v>6.9219249999999999</v>
      </c>
    </row>
    <row r="146" spans="2:6" x14ac:dyDescent="0.2">
      <c r="B146" s="1">
        <v>12.635630000000001</v>
      </c>
      <c r="C146" s="1">
        <v>8.9070129999999992</v>
      </c>
      <c r="D146" s="1"/>
      <c r="E146" s="1"/>
      <c r="F146" s="1">
        <v>18.484279999999998</v>
      </c>
    </row>
    <row r="147" spans="2:6" x14ac:dyDescent="0.2">
      <c r="B147" s="1">
        <v>10.89387</v>
      </c>
      <c r="C147" s="1">
        <v>7.9987589999999997</v>
      </c>
      <c r="D147" s="1"/>
      <c r="E147" s="1"/>
      <c r="F147" s="1">
        <v>15.803089999999999</v>
      </c>
    </row>
    <row r="148" spans="2:6" x14ac:dyDescent="0.2">
      <c r="B148" s="1">
        <v>32.346980000000002</v>
      </c>
      <c r="C148" s="1">
        <v>32.423050000000003</v>
      </c>
      <c r="D148" s="1"/>
      <c r="E148" s="1"/>
      <c r="F148" s="1">
        <v>13.56344</v>
      </c>
    </row>
    <row r="149" spans="2:6" x14ac:dyDescent="0.2">
      <c r="B149" s="1"/>
      <c r="C149" s="1"/>
      <c r="D149" s="1"/>
      <c r="E149" s="1"/>
      <c r="F149" s="1">
        <v>9.5600850000000008</v>
      </c>
    </row>
    <row r="150" spans="2:6" x14ac:dyDescent="0.2">
      <c r="B150" s="1"/>
      <c r="C150" s="1"/>
      <c r="D150" s="1"/>
      <c r="E150" s="1"/>
      <c r="F150" s="1">
        <v>16.70194</v>
      </c>
    </row>
    <row r="151" spans="2:6" x14ac:dyDescent="0.2">
      <c r="B151" s="1"/>
      <c r="C151" s="1"/>
      <c r="D151" s="1"/>
      <c r="E151" s="1"/>
      <c r="F151" s="1">
        <v>18.462769999999999</v>
      </c>
    </row>
    <row r="152" spans="2:6" x14ac:dyDescent="0.2">
      <c r="B152" s="1"/>
      <c r="C152" s="1"/>
      <c r="D152" s="1"/>
      <c r="E152" s="1"/>
      <c r="F152" s="1">
        <v>10.6355</v>
      </c>
    </row>
    <row r="153" spans="2:6" x14ac:dyDescent="0.2">
      <c r="B153" s="1"/>
      <c r="C153" s="1"/>
      <c r="D153" s="1"/>
      <c r="E153" s="1"/>
      <c r="F153" s="1">
        <v>23.157240000000002</v>
      </c>
    </row>
    <row r="154" spans="2:6" x14ac:dyDescent="0.2">
      <c r="B154" s="1"/>
      <c r="C154" s="1"/>
      <c r="D154" s="1"/>
      <c r="E154" s="1"/>
      <c r="F154" s="1">
        <v>85.924289999999999</v>
      </c>
    </row>
    <row r="155" spans="2:6" x14ac:dyDescent="0.2">
      <c r="B155" s="1"/>
      <c r="C155" s="1"/>
      <c r="D155" s="1"/>
      <c r="E155" s="1"/>
      <c r="F155" s="1">
        <v>30.880759999999999</v>
      </c>
    </row>
    <row r="156" spans="2:6" x14ac:dyDescent="0.2">
      <c r="B156" s="1"/>
      <c r="C156" s="1"/>
      <c r="D156" s="1"/>
      <c r="E156" s="1"/>
      <c r="F156" s="1">
        <v>23.945450000000001</v>
      </c>
    </row>
    <row r="157" spans="2:6" x14ac:dyDescent="0.2">
      <c r="B157" s="1"/>
      <c r="C157" s="1"/>
      <c r="D157" s="1"/>
      <c r="E157" s="1"/>
      <c r="F157" s="1">
        <v>21.916129999999999</v>
      </c>
    </row>
    <row r="158" spans="2:6" x14ac:dyDescent="0.2">
      <c r="B158" s="1"/>
      <c r="C158" s="1"/>
      <c r="D158" s="1"/>
      <c r="E158" s="1"/>
      <c r="F158" s="1">
        <v>20.32743</v>
      </c>
    </row>
    <row r="159" spans="2:6" x14ac:dyDescent="0.2">
      <c r="B159" s="1"/>
      <c r="C159" s="1"/>
      <c r="D159" s="1"/>
      <c r="E159" s="1"/>
      <c r="F159" s="1">
        <v>21.073129999999999</v>
      </c>
    </row>
    <row r="160" spans="2:6" x14ac:dyDescent="0.2">
      <c r="B160" s="1"/>
      <c r="C160" s="1"/>
      <c r="D160" s="1"/>
      <c r="E160" s="1"/>
      <c r="F160" s="1">
        <v>19.990749999999998</v>
      </c>
    </row>
    <row r="161" spans="1:6" x14ac:dyDescent="0.2">
      <c r="B161" s="1"/>
      <c r="C161" s="1"/>
      <c r="D161" s="1"/>
      <c r="E161" s="1"/>
      <c r="F161" s="1">
        <v>28.699310000000001</v>
      </c>
    </row>
    <row r="162" spans="1:6" x14ac:dyDescent="0.2">
      <c r="B162" s="1"/>
      <c r="C162" s="1"/>
      <c r="D162" s="1"/>
      <c r="E162" s="1"/>
    </row>
    <row r="163" spans="1:6" x14ac:dyDescent="0.2">
      <c r="A163" s="11" t="s">
        <v>2</v>
      </c>
      <c r="B163" s="12">
        <f>AVERAGE(B3:B161)</f>
        <v>16.820847260273965</v>
      </c>
      <c r="C163" s="12">
        <f t="shared" ref="C163:F163" si="3">AVERAGE(C3:C161)</f>
        <v>17.02807021917809</v>
      </c>
      <c r="D163" s="12">
        <f t="shared" si="3"/>
        <v>16.429474316901405</v>
      </c>
      <c r="E163" s="12">
        <f t="shared" si="3"/>
        <v>21.057513260563383</v>
      </c>
      <c r="F163" s="12">
        <f t="shared" si="3"/>
        <v>21.035263672955971</v>
      </c>
    </row>
    <row r="164" spans="1:6" x14ac:dyDescent="0.2">
      <c r="A164" s="11" t="s">
        <v>3</v>
      </c>
      <c r="B164" s="12">
        <f>STDEV(B3:B161)/SQRT(B165)</f>
        <v>0.78679013416508659</v>
      </c>
      <c r="C164" s="12">
        <f t="shared" ref="C164:F164" si="4">STDEV(C3:C161)/SQRT(C165)</f>
        <v>0.92608819364348527</v>
      </c>
      <c r="D164" s="12">
        <f t="shared" si="4"/>
        <v>0.79443192764996606</v>
      </c>
      <c r="E164" s="12">
        <f t="shared" si="4"/>
        <v>1.3337709979259287</v>
      </c>
      <c r="F164" s="12">
        <f t="shared" si="4"/>
        <v>1.0363050923477088</v>
      </c>
    </row>
    <row r="165" spans="1:6" x14ac:dyDescent="0.2">
      <c r="A165" s="11" t="s">
        <v>4</v>
      </c>
      <c r="B165" s="11">
        <f>COUNT(B3:B161)</f>
        <v>146</v>
      </c>
      <c r="C165" s="11">
        <f t="shared" ref="C165:F165" si="5">COUNT(C3:C161)</f>
        <v>146</v>
      </c>
      <c r="D165" s="11">
        <f t="shared" si="5"/>
        <v>142</v>
      </c>
      <c r="E165" s="11">
        <f t="shared" si="5"/>
        <v>142</v>
      </c>
      <c r="F165" s="11">
        <f t="shared" si="5"/>
        <v>159</v>
      </c>
    </row>
    <row r="166" spans="1:6" x14ac:dyDescent="0.2">
      <c r="B166" s="1"/>
      <c r="C166" s="1"/>
      <c r="D166" s="1"/>
      <c r="E166" s="1"/>
    </row>
    <row r="167" spans="1:6" x14ac:dyDescent="0.2">
      <c r="B167" s="1"/>
      <c r="C167" s="1"/>
      <c r="D167" s="1"/>
      <c r="E167" s="1"/>
    </row>
    <row r="168" spans="1:6" x14ac:dyDescent="0.2">
      <c r="B168" s="1"/>
      <c r="C168" s="1"/>
      <c r="D168" s="1"/>
      <c r="E168" s="1"/>
    </row>
    <row r="169" spans="1:6" x14ac:dyDescent="0.2">
      <c r="B169" s="1"/>
      <c r="C169" s="1"/>
      <c r="D169" s="1"/>
      <c r="E169" s="1"/>
    </row>
    <row r="170" spans="1:6" x14ac:dyDescent="0.2">
      <c r="B170" s="1"/>
      <c r="C170" s="1"/>
      <c r="D170" s="1"/>
      <c r="E170" s="1"/>
    </row>
    <row r="171" spans="1:6" x14ac:dyDescent="0.2">
      <c r="B171" s="1"/>
      <c r="C171" s="1"/>
      <c r="D171" s="1"/>
      <c r="E171" s="1"/>
    </row>
    <row r="172" spans="1:6" x14ac:dyDescent="0.2">
      <c r="B172" s="1"/>
      <c r="C172" s="1"/>
      <c r="D172" s="1"/>
      <c r="E172" s="1"/>
    </row>
    <row r="173" spans="1:6" x14ac:dyDescent="0.2">
      <c r="B173" s="1"/>
      <c r="C173" s="1"/>
      <c r="D173" s="1"/>
      <c r="E173" s="1"/>
    </row>
    <row r="174" spans="1:6" x14ac:dyDescent="0.2">
      <c r="B174" s="1"/>
      <c r="C174" s="1"/>
      <c r="D174" s="1"/>
      <c r="E174" s="1"/>
    </row>
    <row r="175" spans="1:6" x14ac:dyDescent="0.2">
      <c r="B175" s="1"/>
      <c r="C175" s="1"/>
      <c r="D175" s="1"/>
      <c r="E175" s="1"/>
    </row>
    <row r="176" spans="1:6" x14ac:dyDescent="0.2">
      <c r="B176" s="1"/>
      <c r="C176" s="1"/>
      <c r="D176" s="1"/>
      <c r="E176" s="1"/>
    </row>
    <row r="177" spans="2:5" x14ac:dyDescent="0.2">
      <c r="B177" s="1"/>
      <c r="C177" s="1"/>
      <c r="D177" s="1"/>
      <c r="E177" s="1"/>
    </row>
    <row r="178" spans="2:5" x14ac:dyDescent="0.2">
      <c r="B178" s="1"/>
      <c r="C178" s="1"/>
      <c r="D178" s="1"/>
      <c r="E178" s="1"/>
    </row>
    <row r="179" spans="2:5" x14ac:dyDescent="0.2">
      <c r="B179" s="1"/>
      <c r="C179" s="1"/>
      <c r="D179" s="1"/>
      <c r="E179" s="1"/>
    </row>
    <row r="180" spans="2:5" x14ac:dyDescent="0.2">
      <c r="B180" s="1"/>
      <c r="C180" s="1"/>
      <c r="D180" s="1"/>
      <c r="E180" s="1"/>
    </row>
    <row r="181" spans="2:5" x14ac:dyDescent="0.2">
      <c r="B181" s="1"/>
      <c r="C181" s="1"/>
      <c r="D181" s="1"/>
      <c r="E181" s="1"/>
    </row>
    <row r="182" spans="2:5" x14ac:dyDescent="0.2">
      <c r="B182" s="1"/>
      <c r="C182" s="1"/>
      <c r="D182" s="1"/>
      <c r="E182" s="1"/>
    </row>
    <row r="183" spans="2:5" x14ac:dyDescent="0.2">
      <c r="B183" s="1"/>
      <c r="C183" s="1"/>
      <c r="D183" s="1"/>
      <c r="E183" s="1"/>
    </row>
    <row r="184" spans="2:5" x14ac:dyDescent="0.2">
      <c r="B184" s="1"/>
      <c r="C184" s="1"/>
      <c r="D184" s="1"/>
      <c r="E184" s="1"/>
    </row>
    <row r="185" spans="2:5" x14ac:dyDescent="0.2">
      <c r="B185" s="1"/>
      <c r="C185" s="1"/>
      <c r="D185" s="1"/>
      <c r="E185" s="1"/>
    </row>
    <row r="186" spans="2:5" x14ac:dyDescent="0.2">
      <c r="B186" s="1"/>
      <c r="C186" s="1"/>
      <c r="D186" s="1"/>
      <c r="E186" s="1"/>
    </row>
    <row r="187" spans="2:5" x14ac:dyDescent="0.2">
      <c r="B187" s="1"/>
      <c r="C187" s="1"/>
      <c r="D187" s="1"/>
      <c r="E187" s="1"/>
    </row>
    <row r="188" spans="2:5" x14ac:dyDescent="0.2">
      <c r="B188" s="1"/>
      <c r="C188" s="1"/>
      <c r="D188" s="1"/>
      <c r="E188" s="1"/>
    </row>
    <row r="189" spans="2:5" x14ac:dyDescent="0.2">
      <c r="B189" s="1"/>
      <c r="C189" s="1"/>
      <c r="D189" s="1"/>
      <c r="E189" s="1"/>
    </row>
    <row r="190" spans="2:5" x14ac:dyDescent="0.2">
      <c r="B190" s="1"/>
      <c r="C190" s="1"/>
      <c r="D190" s="1"/>
      <c r="E190" s="1"/>
    </row>
    <row r="191" spans="2:5" x14ac:dyDescent="0.2">
      <c r="B191" s="1"/>
      <c r="C191" s="1"/>
      <c r="D191" s="1"/>
      <c r="E191" s="1"/>
    </row>
    <row r="192" spans="2:5" x14ac:dyDescent="0.2">
      <c r="B192" s="1"/>
      <c r="C192" s="1"/>
      <c r="D192" s="1"/>
      <c r="E192" s="1"/>
    </row>
    <row r="193" spans="2:5" x14ac:dyDescent="0.2">
      <c r="B193" s="1"/>
      <c r="C193" s="1"/>
      <c r="D193" s="1"/>
      <c r="E193" s="1"/>
    </row>
    <row r="194" spans="2:5" x14ac:dyDescent="0.2">
      <c r="B194" s="1"/>
      <c r="C194" s="1"/>
      <c r="D194" s="1"/>
      <c r="E194" s="1"/>
    </row>
    <row r="195" spans="2:5" x14ac:dyDescent="0.2">
      <c r="B195" s="1"/>
      <c r="C195" s="1"/>
      <c r="D195" s="1"/>
      <c r="E195" s="1"/>
    </row>
    <row r="196" spans="2:5" x14ac:dyDescent="0.2">
      <c r="B196" s="1"/>
      <c r="C196" s="1"/>
      <c r="D196" s="1"/>
      <c r="E196" s="1"/>
    </row>
    <row r="197" spans="2:5" x14ac:dyDescent="0.2">
      <c r="B197" s="1"/>
      <c r="C197" s="1"/>
      <c r="D197" s="1"/>
      <c r="E197" s="1"/>
    </row>
    <row r="198" spans="2:5" x14ac:dyDescent="0.2">
      <c r="B198" s="1"/>
      <c r="C198" s="1"/>
      <c r="D198" s="1"/>
      <c r="E198" s="1"/>
    </row>
    <row r="199" spans="2:5" x14ac:dyDescent="0.2">
      <c r="B199" s="1"/>
      <c r="C199" s="1"/>
      <c r="D199" s="1"/>
      <c r="E199" s="1"/>
    </row>
    <row r="200" spans="2:5" x14ac:dyDescent="0.2">
      <c r="B200" s="1"/>
      <c r="C200" s="1"/>
      <c r="D200" s="1"/>
      <c r="E200" s="1"/>
    </row>
    <row r="201" spans="2:5" x14ac:dyDescent="0.2">
      <c r="B201" s="1"/>
      <c r="C201" s="1"/>
      <c r="D201" s="1"/>
      <c r="E201" s="1"/>
    </row>
    <row r="202" spans="2:5" x14ac:dyDescent="0.2">
      <c r="B202" s="1"/>
      <c r="C202" s="1"/>
      <c r="D202" s="1"/>
      <c r="E202" s="1"/>
    </row>
    <row r="203" spans="2:5" x14ac:dyDescent="0.2">
      <c r="B203" s="1"/>
      <c r="C203" s="1"/>
      <c r="D203" s="1"/>
      <c r="E203" s="1"/>
    </row>
    <row r="204" spans="2:5" x14ac:dyDescent="0.2">
      <c r="B204" s="1"/>
      <c r="C204" s="1"/>
      <c r="D204" s="1"/>
      <c r="E204" s="1"/>
    </row>
    <row r="205" spans="2:5" x14ac:dyDescent="0.2">
      <c r="B205" s="1"/>
      <c r="C205" s="1"/>
      <c r="D205" s="1"/>
      <c r="E205" s="1"/>
    </row>
    <row r="206" spans="2:5" x14ac:dyDescent="0.2">
      <c r="B206" s="1"/>
      <c r="C206" s="1"/>
      <c r="D206" s="1"/>
      <c r="E206" s="1"/>
    </row>
    <row r="207" spans="2:5" x14ac:dyDescent="0.2">
      <c r="B207" s="1"/>
      <c r="C207" s="1"/>
      <c r="D207" s="1"/>
      <c r="E207" s="1"/>
    </row>
    <row r="208" spans="2:5" x14ac:dyDescent="0.2">
      <c r="B208" s="1"/>
      <c r="C208" s="1"/>
      <c r="D208" s="1"/>
      <c r="E208" s="1"/>
    </row>
    <row r="209" spans="2:5" x14ac:dyDescent="0.2">
      <c r="B209" s="1"/>
      <c r="C209" s="1"/>
      <c r="D209" s="1"/>
      <c r="E209" s="1"/>
    </row>
    <row r="210" spans="2:5" x14ac:dyDescent="0.2">
      <c r="B210" s="1"/>
      <c r="C210" s="1"/>
      <c r="D210" s="1"/>
      <c r="E210" s="1"/>
    </row>
    <row r="211" spans="2:5" x14ac:dyDescent="0.2">
      <c r="B211" s="1"/>
      <c r="C211" s="1"/>
      <c r="D211" s="1"/>
      <c r="E211" s="1"/>
    </row>
    <row r="212" spans="2:5" x14ac:dyDescent="0.2">
      <c r="B212" s="1"/>
      <c r="C212" s="1"/>
      <c r="D212" s="1"/>
      <c r="E212" s="1"/>
    </row>
    <row r="213" spans="2:5" x14ac:dyDescent="0.2">
      <c r="B213" s="1"/>
      <c r="C213" s="1"/>
      <c r="D213" s="1"/>
      <c r="E213" s="1"/>
    </row>
    <row r="214" spans="2:5" x14ac:dyDescent="0.2">
      <c r="B214" s="1"/>
      <c r="C214" s="1"/>
      <c r="D214" s="1"/>
      <c r="E214" s="1"/>
    </row>
    <row r="215" spans="2:5" x14ac:dyDescent="0.2">
      <c r="B215" s="1"/>
      <c r="C215" s="1"/>
      <c r="D215" s="1"/>
      <c r="E215" s="1"/>
    </row>
    <row r="216" spans="2:5" x14ac:dyDescent="0.2">
      <c r="B216" s="1"/>
      <c r="C216" s="1"/>
      <c r="D216" s="1"/>
      <c r="E216" s="1"/>
    </row>
    <row r="217" spans="2:5" x14ac:dyDescent="0.2">
      <c r="B217" s="1"/>
      <c r="C217" s="1"/>
      <c r="D217" s="1"/>
      <c r="E217" s="1"/>
    </row>
    <row r="218" spans="2:5" x14ac:dyDescent="0.2">
      <c r="B218" s="1"/>
      <c r="C218" s="1"/>
      <c r="D218" s="1"/>
      <c r="E218" s="1"/>
    </row>
    <row r="219" spans="2:5" x14ac:dyDescent="0.2">
      <c r="B219" s="1"/>
      <c r="C219" s="1"/>
      <c r="D219" s="1"/>
      <c r="E219" s="1"/>
    </row>
    <row r="220" spans="2:5" x14ac:dyDescent="0.2">
      <c r="B220" s="1"/>
      <c r="C220" s="1"/>
      <c r="D220" s="1"/>
      <c r="E220" s="1"/>
    </row>
    <row r="221" spans="2:5" x14ac:dyDescent="0.2">
      <c r="B221" s="1"/>
      <c r="C221" s="1"/>
      <c r="D221" s="1"/>
      <c r="E221" s="1"/>
    </row>
    <row r="222" spans="2:5" x14ac:dyDescent="0.2">
      <c r="B222" s="1"/>
      <c r="C222" s="1"/>
      <c r="D222" s="1"/>
      <c r="E222" s="1"/>
    </row>
    <row r="223" spans="2:5" x14ac:dyDescent="0.2">
      <c r="B223" s="1"/>
      <c r="C223" s="1"/>
      <c r="D223" s="1"/>
      <c r="E223" s="1"/>
    </row>
    <row r="224" spans="2:5" x14ac:dyDescent="0.2">
      <c r="B224" s="1"/>
      <c r="C224" s="1"/>
      <c r="D224" s="1"/>
      <c r="E224" s="1"/>
    </row>
    <row r="225" spans="2:5" x14ac:dyDescent="0.2">
      <c r="B225" s="1"/>
      <c r="C225" s="1"/>
      <c r="D225" s="1"/>
      <c r="E225" s="1"/>
    </row>
    <row r="226" spans="2:5" x14ac:dyDescent="0.2">
      <c r="B226" s="1"/>
      <c r="C226" s="1"/>
      <c r="D226" s="1"/>
      <c r="E226" s="1"/>
    </row>
    <row r="227" spans="2:5" x14ac:dyDescent="0.2">
      <c r="B227" s="1"/>
      <c r="C227" s="1"/>
      <c r="D227" s="1"/>
      <c r="E227" s="1"/>
    </row>
    <row r="228" spans="2:5" x14ac:dyDescent="0.2">
      <c r="B228" s="1"/>
      <c r="C228" s="1"/>
      <c r="D228" s="1"/>
      <c r="E228" s="1"/>
    </row>
    <row r="229" spans="2:5" x14ac:dyDescent="0.2">
      <c r="B229" s="1"/>
      <c r="C229" s="1"/>
      <c r="D229" s="1"/>
      <c r="E229" s="1"/>
    </row>
    <row r="230" spans="2:5" x14ac:dyDescent="0.2">
      <c r="B230" s="1"/>
      <c r="C230" s="1"/>
      <c r="D230" s="1"/>
      <c r="E230" s="1"/>
    </row>
    <row r="231" spans="2:5" x14ac:dyDescent="0.2">
      <c r="B231" s="1"/>
      <c r="C231" s="1"/>
      <c r="D231" s="1"/>
      <c r="E231" s="1"/>
    </row>
    <row r="232" spans="2:5" x14ac:dyDescent="0.2">
      <c r="B232" s="1"/>
      <c r="C232" s="1"/>
      <c r="D232" s="1"/>
      <c r="E232" s="1"/>
    </row>
    <row r="233" spans="2:5" x14ac:dyDescent="0.2">
      <c r="B233" s="1"/>
      <c r="C233" s="1"/>
      <c r="D233" s="1"/>
      <c r="E233" s="1"/>
    </row>
    <row r="234" spans="2:5" x14ac:dyDescent="0.2">
      <c r="B234" s="1"/>
      <c r="C234" s="1"/>
      <c r="D234" s="1"/>
      <c r="E234" s="1"/>
    </row>
    <row r="235" spans="2:5" x14ac:dyDescent="0.2">
      <c r="B235" s="1"/>
      <c r="C235" s="1"/>
      <c r="D235" s="1"/>
      <c r="E235" s="1"/>
    </row>
    <row r="236" spans="2:5" x14ac:dyDescent="0.2">
      <c r="B236" s="1"/>
      <c r="C236" s="1"/>
      <c r="D236" s="1"/>
      <c r="E236" s="1"/>
    </row>
    <row r="237" spans="2:5" x14ac:dyDescent="0.2">
      <c r="B237" s="1"/>
      <c r="C237" s="1"/>
      <c r="D237" s="1"/>
      <c r="E237" s="1"/>
    </row>
    <row r="238" spans="2:5" x14ac:dyDescent="0.2">
      <c r="B238" s="1"/>
      <c r="C238" s="1"/>
      <c r="D238" s="1"/>
      <c r="E238" s="1"/>
    </row>
    <row r="239" spans="2:5" x14ac:dyDescent="0.2">
      <c r="B239" s="1"/>
      <c r="C239" s="1"/>
      <c r="D239" s="1"/>
      <c r="E239" s="1"/>
    </row>
    <row r="240" spans="2:5" x14ac:dyDescent="0.2">
      <c r="B240" s="1"/>
      <c r="C240" s="1"/>
      <c r="D240" s="1"/>
      <c r="E240" s="1"/>
    </row>
    <row r="241" spans="2:5" x14ac:dyDescent="0.2">
      <c r="B241" s="1"/>
      <c r="C241" s="1"/>
      <c r="D241" s="1"/>
      <c r="E241" s="1"/>
    </row>
    <row r="242" spans="2:5" x14ac:dyDescent="0.2">
      <c r="B242" s="1"/>
      <c r="C242" s="1"/>
      <c r="D242" s="1"/>
      <c r="E242" s="1"/>
    </row>
    <row r="243" spans="2:5" x14ac:dyDescent="0.2">
      <c r="B243" s="1"/>
      <c r="C243" s="1"/>
      <c r="D243" s="1"/>
      <c r="E243" s="1"/>
    </row>
    <row r="244" spans="2:5" x14ac:dyDescent="0.2">
      <c r="B244" s="1"/>
      <c r="C244" s="1"/>
      <c r="D244" s="1"/>
      <c r="E244" s="1"/>
    </row>
    <row r="245" spans="2:5" x14ac:dyDescent="0.2">
      <c r="B245" s="1"/>
      <c r="C245" s="1"/>
      <c r="D245" s="1"/>
      <c r="E245" s="1"/>
    </row>
    <row r="246" spans="2:5" x14ac:dyDescent="0.2">
      <c r="B246" s="1"/>
      <c r="C246" s="1"/>
      <c r="D246" s="1"/>
      <c r="E246" s="1"/>
    </row>
    <row r="247" spans="2:5" x14ac:dyDescent="0.2">
      <c r="B247" s="1"/>
      <c r="C247" s="1"/>
      <c r="D247" s="1"/>
      <c r="E247" s="1"/>
    </row>
    <row r="248" spans="2:5" x14ac:dyDescent="0.2">
      <c r="B248" s="1"/>
      <c r="C248" s="1"/>
      <c r="D248" s="1"/>
      <c r="E248" s="1"/>
    </row>
    <row r="249" spans="2:5" x14ac:dyDescent="0.2">
      <c r="B249" s="1"/>
      <c r="C249" s="1"/>
      <c r="D249" s="1"/>
      <c r="E249" s="1"/>
    </row>
    <row r="250" spans="2:5" x14ac:dyDescent="0.2">
      <c r="B250" s="1"/>
      <c r="C250" s="1"/>
      <c r="D250" s="1"/>
      <c r="E250" s="1"/>
    </row>
    <row r="251" spans="2:5" x14ac:dyDescent="0.2">
      <c r="B251" s="1"/>
      <c r="C251" s="1"/>
      <c r="D251" s="1"/>
      <c r="E251" s="1"/>
    </row>
    <row r="252" spans="2:5" x14ac:dyDescent="0.2">
      <c r="B252" s="1"/>
      <c r="C252" s="1"/>
      <c r="D252" s="1"/>
      <c r="E252" s="1"/>
    </row>
    <row r="253" spans="2:5" x14ac:dyDescent="0.2">
      <c r="B253" s="1"/>
      <c r="C253" s="1"/>
      <c r="D253" s="1"/>
      <c r="E253" s="1"/>
    </row>
    <row r="254" spans="2:5" x14ac:dyDescent="0.2">
      <c r="B254" s="1"/>
      <c r="C254" s="1"/>
      <c r="D254" s="1"/>
      <c r="E254" s="1"/>
    </row>
    <row r="255" spans="2:5" x14ac:dyDescent="0.2">
      <c r="B255" s="1"/>
      <c r="C255" s="1"/>
      <c r="D255" s="1"/>
      <c r="E255" s="1"/>
    </row>
    <row r="256" spans="2:5" x14ac:dyDescent="0.2">
      <c r="B256" s="1"/>
      <c r="C256" s="1"/>
      <c r="D256" s="1"/>
      <c r="E256" s="1"/>
    </row>
    <row r="257" spans="2:5" x14ac:dyDescent="0.2">
      <c r="B257" s="1"/>
      <c r="C257" s="1"/>
      <c r="D257" s="1"/>
      <c r="E257" s="1"/>
    </row>
    <row r="258" spans="2:5" x14ac:dyDescent="0.2">
      <c r="B258" s="1"/>
      <c r="C258" s="1"/>
      <c r="D258" s="1"/>
      <c r="E258" s="1"/>
    </row>
    <row r="259" spans="2:5" x14ac:dyDescent="0.2">
      <c r="B259" s="1"/>
      <c r="C259" s="1"/>
      <c r="D259" s="1"/>
      <c r="E259" s="1"/>
    </row>
    <row r="260" spans="2:5" x14ac:dyDescent="0.2">
      <c r="B260" s="1"/>
      <c r="C260" s="1"/>
      <c r="D260" s="1"/>
      <c r="E260" s="1"/>
    </row>
    <row r="261" spans="2:5" x14ac:dyDescent="0.2">
      <c r="B261" s="1"/>
      <c r="C261" s="1"/>
      <c r="D261" s="1"/>
      <c r="E261" s="1"/>
    </row>
    <row r="262" spans="2:5" x14ac:dyDescent="0.2">
      <c r="B262" s="1"/>
      <c r="C262" s="1"/>
      <c r="D262" s="1"/>
      <c r="E262" s="1"/>
    </row>
    <row r="263" spans="2:5" x14ac:dyDescent="0.2">
      <c r="B263" s="1"/>
      <c r="C263" s="1"/>
      <c r="D263" s="1"/>
      <c r="E263" s="1"/>
    </row>
    <row r="264" spans="2:5" x14ac:dyDescent="0.2">
      <c r="B264" s="1"/>
      <c r="C264" s="1"/>
      <c r="D264" s="1"/>
      <c r="E264" s="1"/>
    </row>
    <row r="265" spans="2:5" x14ac:dyDescent="0.2">
      <c r="B265" s="1"/>
      <c r="C265" s="1"/>
      <c r="D265" s="1"/>
      <c r="E265" s="1"/>
    </row>
    <row r="266" spans="2:5" x14ac:dyDescent="0.2">
      <c r="B266" s="1"/>
      <c r="C266" s="1"/>
      <c r="D266" s="1"/>
      <c r="E266" s="1"/>
    </row>
    <row r="267" spans="2:5" x14ac:dyDescent="0.2">
      <c r="B267" s="1"/>
      <c r="C267" s="1"/>
      <c r="D267" s="1"/>
      <c r="E267" s="1"/>
    </row>
    <row r="268" spans="2:5" x14ac:dyDescent="0.2">
      <c r="B268" s="1"/>
      <c r="C268" s="1"/>
      <c r="D268" s="1"/>
      <c r="E268" s="1"/>
    </row>
    <row r="269" spans="2:5" x14ac:dyDescent="0.2">
      <c r="B269" s="1"/>
      <c r="C269" s="1"/>
      <c r="D269" s="1"/>
      <c r="E269" s="1"/>
    </row>
    <row r="270" spans="2:5" x14ac:dyDescent="0.2">
      <c r="B270" s="1"/>
      <c r="C270" s="1"/>
      <c r="D270" s="1"/>
      <c r="E270" s="1"/>
    </row>
    <row r="271" spans="2:5" x14ac:dyDescent="0.2">
      <c r="B271" s="1"/>
      <c r="C271" s="1"/>
      <c r="D271" s="1"/>
      <c r="E271" s="1"/>
    </row>
    <row r="272" spans="2:5" x14ac:dyDescent="0.2">
      <c r="B272" s="1"/>
      <c r="C272" s="1"/>
      <c r="D272" s="1"/>
      <c r="E272" s="1"/>
    </row>
    <row r="273" spans="2:5" x14ac:dyDescent="0.2">
      <c r="B273" s="1"/>
      <c r="C273" s="1"/>
      <c r="D273" s="1"/>
      <c r="E273" s="1"/>
    </row>
    <row r="274" spans="2:5" x14ac:dyDescent="0.2">
      <c r="B274" s="1"/>
      <c r="C274" s="1"/>
      <c r="D274" s="1"/>
      <c r="E274" s="1"/>
    </row>
    <row r="275" spans="2:5" x14ac:dyDescent="0.2">
      <c r="B275" s="1"/>
      <c r="C275" s="1"/>
      <c r="D275" s="1"/>
      <c r="E275" s="1"/>
    </row>
    <row r="276" spans="2:5" x14ac:dyDescent="0.2">
      <c r="B276" s="1"/>
      <c r="C276" s="1"/>
      <c r="D276" s="1"/>
      <c r="E276" s="1"/>
    </row>
    <row r="277" spans="2:5" x14ac:dyDescent="0.2">
      <c r="B277" s="1"/>
      <c r="C277" s="1"/>
      <c r="D277" s="1"/>
      <c r="E277" s="1"/>
    </row>
    <row r="278" spans="2:5" x14ac:dyDescent="0.2">
      <c r="B278" s="1"/>
      <c r="C278" s="1"/>
      <c r="D278" s="1"/>
      <c r="E278" s="1"/>
    </row>
  </sheetData>
  <mergeCells count="4">
    <mergeCell ref="B1:C1"/>
    <mergeCell ref="D1:E1"/>
    <mergeCell ref="J1:K1"/>
    <mergeCell ref="L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4BDD-B92A-4E85-B32F-0D67519B02EE}">
  <dimension ref="A1:AC97"/>
  <sheetViews>
    <sheetView workbookViewId="0">
      <selection activeCell="O39" sqref="O39"/>
    </sheetView>
  </sheetViews>
  <sheetFormatPr defaultRowHeight="14.25" x14ac:dyDescent="0.2"/>
  <cols>
    <col min="1" max="16384" width="9.140625" style="9"/>
  </cols>
  <sheetData>
    <row r="1" spans="1:29" ht="15" x14ac:dyDescent="0.25">
      <c r="A1" s="8" t="s">
        <v>76</v>
      </c>
      <c r="E1" s="8" t="s">
        <v>77</v>
      </c>
      <c r="F1" s="10" t="s">
        <v>26</v>
      </c>
      <c r="G1" s="10"/>
      <c r="H1" s="10" t="s">
        <v>72</v>
      </c>
      <c r="I1" s="10"/>
      <c r="J1" s="3" t="s">
        <v>0</v>
      </c>
      <c r="L1" s="8" t="s">
        <v>78</v>
      </c>
      <c r="P1" s="8" t="s">
        <v>79</v>
      </c>
      <c r="T1" s="8" t="s">
        <v>80</v>
      </c>
      <c r="U1" s="10" t="s">
        <v>45</v>
      </c>
      <c r="V1" s="10"/>
      <c r="W1" s="10" t="s">
        <v>46</v>
      </c>
      <c r="X1" s="10"/>
      <c r="Y1" s="8"/>
      <c r="Z1" s="10" t="s">
        <v>47</v>
      </c>
      <c r="AA1" s="10"/>
      <c r="AB1" s="10" t="s">
        <v>48</v>
      </c>
      <c r="AC1" s="10"/>
    </row>
    <row r="2" spans="1:29" ht="15" x14ac:dyDescent="0.25">
      <c r="B2" s="3" t="s">
        <v>0</v>
      </c>
      <c r="C2" s="3" t="s">
        <v>1</v>
      </c>
      <c r="F2" s="3" t="s">
        <v>40</v>
      </c>
      <c r="G2" s="3" t="s">
        <v>41</v>
      </c>
      <c r="H2" s="3" t="s">
        <v>40</v>
      </c>
      <c r="I2" s="3" t="s">
        <v>41</v>
      </c>
      <c r="J2" s="8"/>
      <c r="M2" s="3" t="s">
        <v>32</v>
      </c>
      <c r="N2" s="3" t="s">
        <v>35</v>
      </c>
      <c r="Q2" s="3" t="s">
        <v>32</v>
      </c>
      <c r="R2" s="3" t="s">
        <v>35</v>
      </c>
      <c r="U2" s="3" t="s">
        <v>40</v>
      </c>
      <c r="V2" s="3" t="s">
        <v>41</v>
      </c>
      <c r="W2" s="3" t="s">
        <v>40</v>
      </c>
      <c r="X2" s="3" t="s">
        <v>41</v>
      </c>
      <c r="Y2" s="8"/>
      <c r="Z2" s="3" t="s">
        <v>40</v>
      </c>
      <c r="AA2" s="3" t="s">
        <v>41</v>
      </c>
      <c r="AB2" s="3" t="s">
        <v>40</v>
      </c>
      <c r="AC2" s="3" t="s">
        <v>41</v>
      </c>
    </row>
    <row r="3" spans="1:29" x14ac:dyDescent="0.2">
      <c r="B3" s="1">
        <v>18.72794</v>
      </c>
      <c r="C3" s="1">
        <v>17.762640000000001</v>
      </c>
      <c r="F3" s="1">
        <v>11.246409999999999</v>
      </c>
      <c r="G3" s="1">
        <v>16.29881</v>
      </c>
      <c r="H3" s="1">
        <v>13.535819999999999</v>
      </c>
      <c r="I3" s="1">
        <v>24.11587411</v>
      </c>
      <c r="J3" s="1">
        <v>18.72794</v>
      </c>
      <c r="M3" s="1">
        <v>84.753630000000001</v>
      </c>
      <c r="N3" s="1">
        <v>157.74889999999999</v>
      </c>
      <c r="Q3" s="1">
        <v>106.75190000000001</v>
      </c>
      <c r="R3" s="1">
        <v>136.42250000000001</v>
      </c>
      <c r="U3" s="1">
        <v>1.390598</v>
      </c>
      <c r="V3" s="1">
        <v>0.84129500000000002</v>
      </c>
      <c r="W3" s="1">
        <v>1.8839000000000002E-2</v>
      </c>
      <c r="X3" s="1">
        <v>4.1660000000000004E-3</v>
      </c>
      <c r="Z3" s="1">
        <v>1.1822090000000001</v>
      </c>
      <c r="AA3" s="1">
        <v>1.6641189999999999</v>
      </c>
      <c r="AB3" s="1">
        <v>4.1660000000000004E-3</v>
      </c>
      <c r="AC3" s="1">
        <v>0.80020599999999997</v>
      </c>
    </row>
    <row r="4" spans="1:29" x14ac:dyDescent="0.2">
      <c r="B4" s="1">
        <v>30.390920000000001</v>
      </c>
      <c r="C4" s="1">
        <v>22.001300000000001</v>
      </c>
      <c r="F4" s="1">
        <v>12.572950000000001</v>
      </c>
      <c r="G4" s="1">
        <v>12.782590000000001</v>
      </c>
      <c r="H4" s="1">
        <v>16.116879999999998</v>
      </c>
      <c r="I4" s="1">
        <v>37.992202239999997</v>
      </c>
      <c r="J4" s="1">
        <v>30.390920000000001</v>
      </c>
      <c r="M4" s="1">
        <v>103.2098</v>
      </c>
      <c r="N4" s="1">
        <v>219.24189999999999</v>
      </c>
      <c r="Q4" s="1">
        <v>123.4969</v>
      </c>
      <c r="R4" s="1">
        <v>153.81780000000001</v>
      </c>
      <c r="U4" s="1">
        <v>1.6641189999999999</v>
      </c>
      <c r="V4" s="1">
        <v>1.89937</v>
      </c>
      <c r="W4" s="1">
        <v>2.5721000000000001E-2</v>
      </c>
      <c r="X4" s="1">
        <v>3.6192000000000002E-2</v>
      </c>
      <c r="Z4" s="1">
        <v>1.2163299999999999</v>
      </c>
      <c r="AA4" s="1">
        <v>1.2163299999999999</v>
      </c>
      <c r="AB4" s="1">
        <v>3.673E-3</v>
      </c>
      <c r="AC4" s="1">
        <v>0.69781099999999996</v>
      </c>
    </row>
    <row r="5" spans="1:29" x14ac:dyDescent="0.2">
      <c r="B5" s="1">
        <v>52.278559999999999</v>
      </c>
      <c r="C5" s="1">
        <v>9.5856370000000002</v>
      </c>
      <c r="F5" s="1">
        <v>17.43085</v>
      </c>
      <c r="G5" s="1">
        <v>14.81451</v>
      </c>
      <c r="H5" s="1">
        <v>12.57644</v>
      </c>
      <c r="I5" s="1">
        <v>16.367618239999999</v>
      </c>
      <c r="J5" s="1">
        <v>52.278559999999999</v>
      </c>
      <c r="M5" s="1">
        <v>71.185469999999995</v>
      </c>
      <c r="N5" s="1">
        <v>175.62200000000001</v>
      </c>
      <c r="Q5" s="1">
        <v>90.657929999999993</v>
      </c>
      <c r="R5" s="1">
        <v>167.08</v>
      </c>
      <c r="U5" s="1">
        <v>1.679003</v>
      </c>
      <c r="V5" s="1">
        <v>1.2163299999999999</v>
      </c>
      <c r="W5" s="1">
        <v>1.8839000000000002E-2</v>
      </c>
      <c r="X5" s="1">
        <v>1.6551E-2</v>
      </c>
      <c r="Z5" s="1">
        <v>1.89937</v>
      </c>
      <c r="AA5" s="1">
        <v>1.2163299999999999</v>
      </c>
      <c r="AB5" s="1">
        <v>4.1660000000000004E-3</v>
      </c>
      <c r="AC5" s="1">
        <v>0.41090199999999999</v>
      </c>
    </row>
    <row r="6" spans="1:29" x14ac:dyDescent="0.2">
      <c r="B6" s="1">
        <v>20.824269999999999</v>
      </c>
      <c r="C6" s="1">
        <v>13.45703</v>
      </c>
      <c r="F6" s="1">
        <v>9.6645059999999994</v>
      </c>
      <c r="G6" s="1">
        <v>12.117559999999999</v>
      </c>
      <c r="H6" s="1">
        <v>10.53576</v>
      </c>
      <c r="I6" s="1">
        <v>9.8612759360000002</v>
      </c>
      <c r="J6" s="1">
        <v>20.824269999999999</v>
      </c>
      <c r="M6" s="1">
        <v>88.794330000000002</v>
      </c>
      <c r="N6" s="1">
        <v>282.0523</v>
      </c>
      <c r="Q6" s="1">
        <v>101.0894</v>
      </c>
      <c r="R6" s="1">
        <v>251.5744</v>
      </c>
      <c r="U6" s="1">
        <v>1.2163299999999999</v>
      </c>
      <c r="V6" s="1">
        <v>1.89937</v>
      </c>
      <c r="W6" s="1">
        <v>4.1660000000000004E-3</v>
      </c>
      <c r="X6" s="1">
        <v>2.1443E-2</v>
      </c>
      <c r="Z6" s="1">
        <v>1.679003</v>
      </c>
      <c r="AA6" s="1">
        <v>1.679003</v>
      </c>
      <c r="AB6" s="1">
        <v>1.8839000000000002E-2</v>
      </c>
      <c r="AC6" s="1">
        <v>0.471196</v>
      </c>
    </row>
    <row r="7" spans="1:29" x14ac:dyDescent="0.2">
      <c r="B7" s="1">
        <v>47.457839999999997</v>
      </c>
      <c r="C7" s="1">
        <v>11.118510000000001</v>
      </c>
      <c r="F7" s="1">
        <v>12.927899999999999</v>
      </c>
      <c r="G7" s="1">
        <v>15.817030000000001</v>
      </c>
      <c r="H7" s="1">
        <v>12.79027</v>
      </c>
      <c r="I7" s="1">
        <v>55.093211150000002</v>
      </c>
      <c r="J7" s="1">
        <v>47.457839999999997</v>
      </c>
      <c r="M7" s="1">
        <v>148.64920000000001</v>
      </c>
      <c r="N7" s="1">
        <v>143.17750000000001</v>
      </c>
      <c r="Q7" s="1">
        <v>90.077520000000007</v>
      </c>
      <c r="R7" s="1">
        <v>152.68780000000001</v>
      </c>
      <c r="U7" s="1">
        <v>1.390598</v>
      </c>
      <c r="V7" s="1">
        <v>1.4750799999999999</v>
      </c>
      <c r="W7" s="1">
        <v>3.673E-3</v>
      </c>
      <c r="X7" s="1">
        <v>3.673E-3</v>
      </c>
      <c r="Z7" s="1">
        <v>1.679003</v>
      </c>
      <c r="AA7" s="1">
        <v>1.679003</v>
      </c>
      <c r="AB7" s="1">
        <v>2.1443E-2</v>
      </c>
      <c r="AC7" s="1">
        <v>0.38131799999999999</v>
      </c>
    </row>
    <row r="8" spans="1:29" x14ac:dyDescent="0.2">
      <c r="B8" s="1">
        <v>53.78951</v>
      </c>
      <c r="C8" s="1">
        <v>14.05504</v>
      </c>
      <c r="F8" s="1">
        <v>9.3125640000000001</v>
      </c>
      <c r="G8" s="1">
        <v>11.197929999999999</v>
      </c>
      <c r="H8" s="1">
        <v>16.77609</v>
      </c>
      <c r="I8" s="1">
        <v>38.275990610000001</v>
      </c>
      <c r="J8" s="1">
        <v>53.78951</v>
      </c>
      <c r="M8" s="1">
        <v>75.094539999999995</v>
      </c>
      <c r="N8" s="1">
        <v>222.67519999999999</v>
      </c>
      <c r="Q8" s="1"/>
      <c r="R8" s="1">
        <v>131.20429999999999</v>
      </c>
      <c r="Z8" s="1">
        <v>1.2163299999999999</v>
      </c>
      <c r="AA8" s="1">
        <v>1.2163299999999999</v>
      </c>
      <c r="AB8" s="1">
        <v>1.8839000000000002E-2</v>
      </c>
      <c r="AC8" s="1">
        <v>0.15534100000000001</v>
      </c>
    </row>
    <row r="9" spans="1:29" x14ac:dyDescent="0.2">
      <c r="B9" s="1">
        <v>10.21261</v>
      </c>
      <c r="C9" s="1">
        <v>16.129370000000002</v>
      </c>
      <c r="F9" s="1">
        <v>6.6295799999999998</v>
      </c>
      <c r="G9" s="1">
        <v>6.265498</v>
      </c>
      <c r="H9" s="1">
        <v>15.844279999999999</v>
      </c>
      <c r="I9" s="1">
        <v>82.780644769999995</v>
      </c>
      <c r="J9" s="1">
        <v>10.21261</v>
      </c>
      <c r="M9" s="1">
        <v>150.63890000000001</v>
      </c>
      <c r="N9" s="1">
        <v>182.1448</v>
      </c>
    </row>
    <row r="10" spans="1:29" x14ac:dyDescent="0.2">
      <c r="B10" s="1">
        <v>9.6681360000000005</v>
      </c>
      <c r="C10" s="1">
        <v>24.219560000000001</v>
      </c>
      <c r="F10" s="1">
        <v>18.42634</v>
      </c>
      <c r="G10" s="1">
        <v>61.518940000000001</v>
      </c>
      <c r="H10" s="1">
        <v>25.749079999999999</v>
      </c>
      <c r="I10" s="1">
        <v>25.090541529999999</v>
      </c>
      <c r="J10" s="1">
        <v>9.6681360000000005</v>
      </c>
      <c r="M10" s="1">
        <v>92.719489999999993</v>
      </c>
      <c r="N10" s="1">
        <v>257.41269999999997</v>
      </c>
      <c r="P10" s="11" t="s">
        <v>2</v>
      </c>
      <c r="Q10" s="12">
        <f>AVERAGE(Q1:Q8)</f>
        <v>102.41473000000001</v>
      </c>
      <c r="R10" s="12">
        <f>AVERAGE(R1:R8)</f>
        <v>165.46446666666668</v>
      </c>
      <c r="T10" s="11" t="s">
        <v>2</v>
      </c>
      <c r="U10" s="12">
        <f>AVERAGE(U1:U8)</f>
        <v>1.4681295999999999</v>
      </c>
      <c r="V10" s="12">
        <f>AVERAGE(V1:V8)</f>
        <v>1.4662890000000002</v>
      </c>
      <c r="W10" s="12">
        <f>AVERAGE(W1:W8)</f>
        <v>1.4247600000000003E-2</v>
      </c>
      <c r="X10" s="12">
        <f>AVERAGE(X1:X8)</f>
        <v>1.6404999999999999E-2</v>
      </c>
      <c r="Z10" s="12">
        <f>AVERAGE(Z1:Z8)</f>
        <v>1.4787074999999998</v>
      </c>
      <c r="AA10" s="12">
        <f>AVERAGE(AA1:AA8)</f>
        <v>1.4451858333333332</v>
      </c>
      <c r="AB10" s="12">
        <f>AVERAGE(AB1:AB8)</f>
        <v>1.1854333333333333E-2</v>
      </c>
      <c r="AC10" s="12">
        <f>AVERAGE(AC1:AC8)</f>
        <v>0.48612899999999998</v>
      </c>
    </row>
    <row r="11" spans="1:29" x14ac:dyDescent="0.2">
      <c r="B11" s="1">
        <v>26.457660000000001</v>
      </c>
      <c r="C11" s="1">
        <v>18.403199999999998</v>
      </c>
      <c r="F11" s="1">
        <v>34.202719999999999</v>
      </c>
      <c r="G11" s="1">
        <v>10.65052</v>
      </c>
      <c r="H11" s="1">
        <v>12.63012</v>
      </c>
      <c r="I11" s="1">
        <v>16.457439409999999</v>
      </c>
      <c r="J11" s="1">
        <v>26.457660000000001</v>
      </c>
      <c r="M11" s="1"/>
      <c r="N11" s="1">
        <v>208.08600000000001</v>
      </c>
      <c r="P11" s="11" t="s">
        <v>3</v>
      </c>
      <c r="Q11" s="12">
        <f>STDEV(Q1:Q8)/SQRT(Q12)</f>
        <v>6.1459520497266684</v>
      </c>
      <c r="R11" s="12">
        <f>STDEV(R1:R8)/SQRT(R12)</f>
        <v>18.012600654424602</v>
      </c>
      <c r="T11" s="11" t="s">
        <v>3</v>
      </c>
      <c r="U11" s="12">
        <f>STDEV(U1:U8)/SQRT(U12)</f>
        <v>8.8967626779969222E-2</v>
      </c>
      <c r="V11" s="12">
        <f>STDEV(V1:V8)/SQRT(V12)</f>
        <v>0.20350584617155329</v>
      </c>
      <c r="W11" s="12">
        <f>STDEV(W1:W8)/SQRT(W12)</f>
        <v>4.4003502087902055E-3</v>
      </c>
      <c r="X11" s="12">
        <f>STDEV(X1:X8)/SQRT(X12)</f>
        <v>6.036659150556704E-3</v>
      </c>
      <c r="Z11" s="12">
        <f>STDEV(Z1:Z8)/SQRT(Z12)</f>
        <v>0.12685802813401301</v>
      </c>
      <c r="AA11" s="12">
        <f>STDEV(AA1:AA8)/SQRT(AA12)</f>
        <v>0.10237148751399412</v>
      </c>
      <c r="AB11" s="12">
        <f>STDEV(AB1:AB8)/SQRT(AB12)</f>
        <v>3.5339723604528167E-3</v>
      </c>
      <c r="AC11" s="12">
        <f>STDEV(AC1:AC8)/SQRT(AC12)</f>
        <v>9.4822953222659559E-2</v>
      </c>
    </row>
    <row r="12" spans="1:29" x14ac:dyDescent="0.2">
      <c r="B12" s="1">
        <v>74.882339999999999</v>
      </c>
      <c r="C12" s="1">
        <v>13.44021</v>
      </c>
      <c r="F12" s="1">
        <v>24.03369</v>
      </c>
      <c r="G12" s="1">
        <v>10.64678</v>
      </c>
      <c r="H12" s="1">
        <v>32.74474</v>
      </c>
      <c r="I12" s="1">
        <v>25.90942325</v>
      </c>
      <c r="J12" s="1">
        <v>74.882339999999999</v>
      </c>
      <c r="M12" s="1"/>
      <c r="N12" s="1">
        <v>151.14269999999999</v>
      </c>
      <c r="P12" s="11" t="s">
        <v>4</v>
      </c>
      <c r="Q12" s="11">
        <f>COUNT(Q1:Q8)</f>
        <v>5</v>
      </c>
      <c r="R12" s="11">
        <f>COUNT(R1:R8)</f>
        <v>6</v>
      </c>
      <c r="T12" s="11" t="s">
        <v>4</v>
      </c>
      <c r="U12" s="11">
        <f>COUNT(U1:U8)</f>
        <v>5</v>
      </c>
      <c r="V12" s="11">
        <f>COUNT(V1:V8)</f>
        <v>5</v>
      </c>
      <c r="W12" s="11">
        <f>COUNT(W1:W8)</f>
        <v>5</v>
      </c>
      <c r="X12" s="11">
        <f>COUNT(X1:X8)</f>
        <v>5</v>
      </c>
      <c r="Z12" s="11">
        <f>COUNT(Z1:Z8)</f>
        <v>6</v>
      </c>
      <c r="AA12" s="11">
        <f>COUNT(AA1:AA8)</f>
        <v>6</v>
      </c>
      <c r="AB12" s="11">
        <f>COUNT(AB1:AB8)</f>
        <v>6</v>
      </c>
      <c r="AC12" s="11">
        <f>COUNT(AC1:AC8)</f>
        <v>6</v>
      </c>
    </row>
    <row r="13" spans="1:29" x14ac:dyDescent="0.2">
      <c r="B13" s="1">
        <v>39.644109999999998</v>
      </c>
      <c r="C13" s="1">
        <v>20.927810000000001</v>
      </c>
      <c r="F13" s="1">
        <v>38.506120000000003</v>
      </c>
      <c r="G13" s="1">
        <v>16.105509999999999</v>
      </c>
      <c r="H13" s="1">
        <v>12.67446</v>
      </c>
      <c r="I13" s="1">
        <v>15.036545950000001</v>
      </c>
      <c r="J13" s="1">
        <v>39.644109999999998</v>
      </c>
    </row>
    <row r="14" spans="1:29" x14ac:dyDescent="0.2">
      <c r="B14" s="1">
        <v>23.650289999999998</v>
      </c>
      <c r="C14" s="1">
        <v>12.82419</v>
      </c>
      <c r="F14" s="1">
        <v>10.010540000000001</v>
      </c>
      <c r="G14" s="1">
        <v>10.15015</v>
      </c>
      <c r="H14" s="1">
        <v>13.20317</v>
      </c>
      <c r="I14" s="1">
        <v>12.541051230000001</v>
      </c>
      <c r="J14" s="1">
        <v>23.650289999999998</v>
      </c>
      <c r="L14" s="11" t="s">
        <v>2</v>
      </c>
      <c r="M14" s="12">
        <f>AVERAGE(M3:M12)</f>
        <v>101.88066999999999</v>
      </c>
      <c r="N14" s="12">
        <f>AVERAGE(N3:N12)</f>
        <v>199.93040000000002</v>
      </c>
    </row>
    <row r="15" spans="1:29" x14ac:dyDescent="0.2">
      <c r="B15" s="1">
        <v>39.810180000000003</v>
      </c>
      <c r="C15" s="1">
        <v>18.052309999999999</v>
      </c>
      <c r="F15" s="1">
        <v>10.26862</v>
      </c>
      <c r="G15" s="1">
        <v>9.2534170000000007</v>
      </c>
      <c r="H15" s="1">
        <v>32.269620000000003</v>
      </c>
      <c r="I15" s="1">
        <v>42.941790060000002</v>
      </c>
      <c r="J15" s="1">
        <v>39.810180000000003</v>
      </c>
      <c r="L15" s="11" t="s">
        <v>3</v>
      </c>
      <c r="M15" s="12">
        <f>STDEV(M3:M12)/SQRT(M16)</f>
        <v>10.998891221567698</v>
      </c>
      <c r="N15" s="12">
        <f>STDEV(N3:N12)/SQRT(N16)</f>
        <v>14.641125940848159</v>
      </c>
    </row>
    <row r="16" spans="1:29" x14ac:dyDescent="0.2">
      <c r="B16" s="1">
        <v>21.00451</v>
      </c>
      <c r="C16" s="1">
        <v>16.22672</v>
      </c>
      <c r="F16" s="1">
        <v>15.03572</v>
      </c>
      <c r="G16" s="1">
        <v>11.64466</v>
      </c>
      <c r="H16" s="1">
        <v>22.331669999999999</v>
      </c>
      <c r="I16" s="1">
        <v>26.278649470000001</v>
      </c>
      <c r="J16" s="1">
        <v>21.00451</v>
      </c>
      <c r="L16" s="11" t="s">
        <v>4</v>
      </c>
      <c r="M16" s="11">
        <f>COUNT(M3:M12)</f>
        <v>8</v>
      </c>
      <c r="N16" s="11">
        <f>COUNT(N3:N12)</f>
        <v>10</v>
      </c>
    </row>
    <row r="17" spans="2:23" x14ac:dyDescent="0.2">
      <c r="B17" s="1">
        <v>32.976239999999997</v>
      </c>
      <c r="C17" s="1">
        <v>8.9795859999999994</v>
      </c>
      <c r="F17" s="1">
        <v>17.54796</v>
      </c>
      <c r="G17" s="1">
        <v>11.01905</v>
      </c>
      <c r="H17" s="1">
        <v>32.481670000000001</v>
      </c>
      <c r="I17" s="1">
        <v>42.08450732</v>
      </c>
      <c r="J17" s="1">
        <v>32.976239999999997</v>
      </c>
    </row>
    <row r="18" spans="2:23" x14ac:dyDescent="0.2">
      <c r="B18" s="1">
        <v>50.764780000000002</v>
      </c>
      <c r="C18" s="1">
        <v>22.616160000000001</v>
      </c>
      <c r="F18" s="1">
        <v>13.279170000000001</v>
      </c>
      <c r="G18" s="1">
        <v>4.9265739999999996</v>
      </c>
      <c r="H18" s="1">
        <v>19.186540000000001</v>
      </c>
      <c r="I18" s="1">
        <v>33.577120290000003</v>
      </c>
      <c r="J18" s="1">
        <v>50.764780000000002</v>
      </c>
    </row>
    <row r="19" spans="2:23" x14ac:dyDescent="0.2">
      <c r="B19" s="1">
        <v>22.104900000000001</v>
      </c>
      <c r="C19" s="1">
        <v>8.1243470000000002</v>
      </c>
      <c r="F19" s="1">
        <v>20.313659999999999</v>
      </c>
      <c r="G19" s="1">
        <v>9.878622</v>
      </c>
      <c r="H19" s="1">
        <v>26.146840000000001</v>
      </c>
      <c r="I19" s="1">
        <v>24.48595117</v>
      </c>
      <c r="J19" s="1">
        <v>22.104900000000001</v>
      </c>
    </row>
    <row r="20" spans="2:23" ht="15" x14ac:dyDescent="0.25">
      <c r="B20" s="1">
        <v>35.68206</v>
      </c>
      <c r="C20" s="1">
        <v>16.29881</v>
      </c>
      <c r="F20" s="1">
        <v>10.64212</v>
      </c>
      <c r="G20" s="1">
        <v>10.027139999999999</v>
      </c>
      <c r="H20" s="1">
        <v>19.566279999999999</v>
      </c>
      <c r="I20" s="1">
        <v>42.34929322</v>
      </c>
      <c r="J20" s="1">
        <v>35.68206</v>
      </c>
      <c r="L20" s="8" t="s">
        <v>81</v>
      </c>
      <c r="M20" s="10" t="s">
        <v>32</v>
      </c>
      <c r="N20" s="10"/>
      <c r="O20" s="10" t="s">
        <v>35</v>
      </c>
      <c r="P20" s="10"/>
      <c r="S20" s="8" t="s">
        <v>82</v>
      </c>
      <c r="T20" s="10" t="s">
        <v>32</v>
      </c>
      <c r="U20" s="10"/>
      <c r="V20" s="10" t="s">
        <v>35</v>
      </c>
      <c r="W20" s="10"/>
    </row>
    <row r="21" spans="2:23" ht="15" x14ac:dyDescent="0.25">
      <c r="B21" s="1">
        <v>12.79027</v>
      </c>
      <c r="C21" s="1">
        <v>12.782590000000001</v>
      </c>
      <c r="F21" s="1">
        <v>12.971159999999999</v>
      </c>
      <c r="G21" s="1">
        <v>20.137160000000002</v>
      </c>
      <c r="H21" s="1">
        <v>15.91058</v>
      </c>
      <c r="I21" s="1">
        <v>21.7486146</v>
      </c>
      <c r="J21" s="1">
        <v>12.79027</v>
      </c>
      <c r="M21" s="3" t="s">
        <v>40</v>
      </c>
      <c r="N21" s="3" t="s">
        <v>41</v>
      </c>
      <c r="O21" s="3" t="s">
        <v>40</v>
      </c>
      <c r="P21" s="3" t="s">
        <v>41</v>
      </c>
      <c r="Q21" s="8"/>
      <c r="R21" s="8"/>
      <c r="S21" s="8"/>
      <c r="T21" s="3" t="s">
        <v>40</v>
      </c>
      <c r="U21" s="3" t="s">
        <v>41</v>
      </c>
      <c r="V21" s="3" t="s">
        <v>40</v>
      </c>
      <c r="W21" s="3" t="s">
        <v>41</v>
      </c>
    </row>
    <row r="22" spans="2:23" x14ac:dyDescent="0.2">
      <c r="B22" s="1">
        <v>16.77609</v>
      </c>
      <c r="C22" s="1">
        <v>14.81451</v>
      </c>
      <c r="F22" s="1">
        <v>13.816319999999999</v>
      </c>
      <c r="G22" s="1">
        <v>12.842090000000001</v>
      </c>
      <c r="H22" s="1">
        <v>28.27787</v>
      </c>
      <c r="I22" s="1">
        <v>48.279607980000002</v>
      </c>
      <c r="J22" s="1">
        <v>16.77609</v>
      </c>
      <c r="M22" s="1">
        <v>4.733333</v>
      </c>
      <c r="N22" s="1">
        <v>4.4966670000000004</v>
      </c>
      <c r="O22" s="1">
        <v>3.6533329999999999</v>
      </c>
      <c r="P22" s="1">
        <v>7.74</v>
      </c>
      <c r="T22" s="1">
        <v>4.09</v>
      </c>
      <c r="U22" s="1">
        <v>4.12</v>
      </c>
      <c r="V22" s="1">
        <v>4.3466670000000001</v>
      </c>
      <c r="W22" s="1">
        <v>9.3266670000000005</v>
      </c>
    </row>
    <row r="23" spans="2:23" x14ac:dyDescent="0.2">
      <c r="B23" s="1">
        <v>15.844279999999999</v>
      </c>
      <c r="C23" s="1">
        <v>12.117559999999999</v>
      </c>
      <c r="F23" s="1">
        <v>14.3287</v>
      </c>
      <c r="G23" s="1">
        <v>8.5116049999999994</v>
      </c>
      <c r="H23" s="1">
        <v>7.7258690000000003</v>
      </c>
      <c r="I23" s="1">
        <v>17.800869500000001</v>
      </c>
      <c r="J23" s="1">
        <v>15.844279999999999</v>
      </c>
      <c r="M23" s="1">
        <v>4.3866670000000001</v>
      </c>
      <c r="N23" s="1">
        <v>4.2166670000000002</v>
      </c>
      <c r="O23" s="1">
        <v>3.773333</v>
      </c>
      <c r="P23" s="1">
        <v>8.8366670000000003</v>
      </c>
      <c r="T23" s="1">
        <v>3.476667</v>
      </c>
      <c r="U23" s="1">
        <v>3.306667</v>
      </c>
      <c r="V23" s="1">
        <v>4.04</v>
      </c>
      <c r="W23" s="1">
        <v>8.7166669999999993</v>
      </c>
    </row>
    <row r="24" spans="2:23" x14ac:dyDescent="0.2">
      <c r="B24" s="1">
        <v>25.749079999999999</v>
      </c>
      <c r="C24" s="1">
        <v>15.817030000000001</v>
      </c>
      <c r="F24" s="1">
        <v>12.49849</v>
      </c>
      <c r="G24" s="1">
        <v>11.50691</v>
      </c>
      <c r="H24" s="1">
        <v>6.9395319999999998</v>
      </c>
      <c r="I24" s="1">
        <v>9.7731980499999995</v>
      </c>
      <c r="J24" s="1">
        <v>25.749079999999999</v>
      </c>
      <c r="M24" s="1">
        <v>3.253333</v>
      </c>
      <c r="N24" s="1">
        <v>4.68</v>
      </c>
      <c r="O24" s="1">
        <v>4.18</v>
      </c>
      <c r="P24" s="1">
        <v>7.8</v>
      </c>
      <c r="T24" s="1">
        <v>3.43</v>
      </c>
      <c r="U24" s="1">
        <v>4.3733329999999997</v>
      </c>
      <c r="V24" s="1">
        <v>3.15</v>
      </c>
      <c r="W24" s="1">
        <v>8.1366669999999992</v>
      </c>
    </row>
    <row r="25" spans="2:23" x14ac:dyDescent="0.2">
      <c r="B25" s="1">
        <v>12.63012</v>
      </c>
      <c r="C25" s="1">
        <v>11.197929999999999</v>
      </c>
      <c r="F25" s="1">
        <v>17.26201</v>
      </c>
      <c r="G25" s="1">
        <v>9.2691850000000002</v>
      </c>
      <c r="H25" s="1">
        <v>6.6367950000000002</v>
      </c>
      <c r="I25" s="1">
        <v>9.870342269</v>
      </c>
      <c r="J25" s="1">
        <v>12.63012</v>
      </c>
      <c r="M25" s="1">
        <v>3.6766670000000001</v>
      </c>
      <c r="N25" s="1">
        <v>3.89</v>
      </c>
      <c r="O25" s="1">
        <v>3.63</v>
      </c>
      <c r="P25" s="1">
        <v>8.6066669999999998</v>
      </c>
      <c r="T25" s="1">
        <v>4.6633329999999997</v>
      </c>
      <c r="U25" s="1">
        <v>4.4266670000000001</v>
      </c>
      <c r="V25" s="1">
        <v>4.3866670000000001</v>
      </c>
      <c r="W25" s="1">
        <v>7.5033329999999996</v>
      </c>
    </row>
    <row r="26" spans="2:23" x14ac:dyDescent="0.2">
      <c r="B26" s="1">
        <v>32.74474</v>
      </c>
      <c r="C26" s="1">
        <v>13.535819999999999</v>
      </c>
      <c r="F26" s="1">
        <v>17.891590000000001</v>
      </c>
      <c r="G26" s="1">
        <v>18.686499999999999</v>
      </c>
      <c r="H26" s="1">
        <v>7.5319099999999999</v>
      </c>
      <c r="I26" s="1">
        <v>11.648068479999999</v>
      </c>
      <c r="J26" s="1">
        <v>32.74474</v>
      </c>
      <c r="M26" s="1">
        <v>2.6433330000000002</v>
      </c>
      <c r="N26" s="1">
        <v>2.746667</v>
      </c>
      <c r="O26" s="1">
        <v>4.43</v>
      </c>
      <c r="P26" s="1">
        <v>9.0433330000000005</v>
      </c>
      <c r="T26" s="1">
        <v>2.3033329999999999</v>
      </c>
      <c r="U26" s="1">
        <v>2.2166670000000002</v>
      </c>
      <c r="V26" s="1">
        <v>4.7033329999999998</v>
      </c>
      <c r="W26" s="1">
        <v>10.50667</v>
      </c>
    </row>
    <row r="27" spans="2:23" x14ac:dyDescent="0.2">
      <c r="B27" s="1">
        <v>12.67446</v>
      </c>
      <c r="C27" s="1">
        <v>37.992199999999997</v>
      </c>
      <c r="F27" s="1">
        <v>14.6755</v>
      </c>
      <c r="G27" s="1">
        <v>7.2548570000000003</v>
      </c>
      <c r="H27" s="1">
        <v>11.384600000000001</v>
      </c>
      <c r="I27" s="1">
        <v>18.37794152</v>
      </c>
      <c r="J27" s="1">
        <v>12.67446</v>
      </c>
      <c r="M27" s="1"/>
      <c r="N27" s="1"/>
      <c r="O27" s="1">
        <v>2.7933330000000001</v>
      </c>
      <c r="P27" s="1">
        <v>6.7533329999999996</v>
      </c>
      <c r="T27" s="1"/>
      <c r="U27" s="1"/>
      <c r="V27" s="1">
        <v>2.3133330000000001</v>
      </c>
      <c r="W27" s="1">
        <v>6.45</v>
      </c>
    </row>
    <row r="28" spans="2:23" x14ac:dyDescent="0.2">
      <c r="B28" s="1">
        <v>13.20317</v>
      </c>
      <c r="C28" s="1">
        <v>16.367619999999999</v>
      </c>
      <c r="F28" s="1">
        <v>21.851140000000001</v>
      </c>
      <c r="G28" s="1">
        <v>9.2916460000000001</v>
      </c>
      <c r="H28" s="1">
        <v>6.9561500000000001</v>
      </c>
      <c r="I28" s="1">
        <v>8.8643793409999994</v>
      </c>
      <c r="J28" s="1">
        <v>13.20317</v>
      </c>
    </row>
    <row r="29" spans="2:23" x14ac:dyDescent="0.2">
      <c r="B29" s="1">
        <v>32.269620000000003</v>
      </c>
      <c r="C29" s="1">
        <v>9.8612760000000002</v>
      </c>
      <c r="F29" s="1">
        <v>40.66892</v>
      </c>
      <c r="G29" s="1">
        <v>44.42756</v>
      </c>
      <c r="H29" s="1">
        <v>12.056950000000001</v>
      </c>
      <c r="I29" s="1">
        <v>14.46915398</v>
      </c>
      <c r="J29" s="1">
        <v>32.269620000000003</v>
      </c>
      <c r="L29" s="11" t="s">
        <v>2</v>
      </c>
      <c r="M29" s="12">
        <f>AVERAGE(M20:M27)</f>
        <v>3.7386666000000006</v>
      </c>
      <c r="N29" s="12">
        <f>AVERAGE(N20:N27)</f>
        <v>4.0060001999999999</v>
      </c>
      <c r="O29" s="12">
        <f>AVERAGE(O20:O27)</f>
        <v>3.7433331666666665</v>
      </c>
      <c r="P29" s="12">
        <f>AVERAGE(P20:P27)</f>
        <v>8.1300000000000008</v>
      </c>
      <c r="S29" s="11" t="s">
        <v>2</v>
      </c>
      <c r="T29" s="12">
        <f>AVERAGE(T20:T27)</f>
        <v>3.5926665999999998</v>
      </c>
      <c r="U29" s="12">
        <f>AVERAGE(U20:U27)</f>
        <v>3.6886668</v>
      </c>
      <c r="V29" s="12">
        <f>AVERAGE(V20:V27)</f>
        <v>3.8233333333333337</v>
      </c>
      <c r="W29" s="12">
        <f>AVERAGE(W20:W27)</f>
        <v>8.440000666666668</v>
      </c>
    </row>
    <row r="30" spans="2:23" x14ac:dyDescent="0.2">
      <c r="B30" s="1">
        <v>22.331669999999999</v>
      </c>
      <c r="C30" s="1">
        <v>23.150269999999999</v>
      </c>
      <c r="F30" s="1">
        <v>20.341609999999999</v>
      </c>
      <c r="G30" s="1">
        <v>13.44595</v>
      </c>
      <c r="H30" s="1">
        <v>40.377160000000003</v>
      </c>
      <c r="I30" s="1">
        <v>15.600941450000001</v>
      </c>
      <c r="J30" s="1">
        <v>22.331669999999999</v>
      </c>
      <c r="L30" s="11" t="s">
        <v>3</v>
      </c>
      <c r="M30" s="12">
        <f>STDEV(M20:M27)/SQRT(M31)</f>
        <v>0.37738667932686615</v>
      </c>
      <c r="N30" s="12">
        <f>STDEV(N20:N27)/SQRT(N31)</f>
        <v>0.34196390852448283</v>
      </c>
      <c r="O30" s="12">
        <f>STDEV(O20:O27)/SQRT(O31)</f>
        <v>0.22996622988798623</v>
      </c>
      <c r="P30" s="12">
        <f>STDEV(P20:P27)/SQRT(P31)</f>
        <v>0.35199331790797783</v>
      </c>
      <c r="S30" s="11" t="s">
        <v>3</v>
      </c>
      <c r="T30" s="12">
        <f>STDEV(T20:T27)/SQRT(T31)</f>
        <v>0.3934440565626332</v>
      </c>
      <c r="U30" s="12">
        <f>STDEV(U20:U27)/SQRT(U31)</f>
        <v>0.41905654084173355</v>
      </c>
      <c r="V30" s="12">
        <f>STDEV(V20:V27)/SQRT(V31)</f>
        <v>0.37175464977541917</v>
      </c>
      <c r="W30" s="12">
        <f>STDEV(W20:W27)/SQRT(W31)</f>
        <v>0.57917481138982696</v>
      </c>
    </row>
    <row r="31" spans="2:23" x14ac:dyDescent="0.2">
      <c r="B31" s="1">
        <v>32.481670000000001</v>
      </c>
      <c r="C31" s="1">
        <v>9.080584</v>
      </c>
      <c r="F31" s="1">
        <v>9.4878140000000002</v>
      </c>
      <c r="G31" s="1">
        <v>10.697139999999999</v>
      </c>
      <c r="H31" s="1">
        <v>28.25996</v>
      </c>
      <c r="I31" s="1">
        <v>72.404785950000004</v>
      </c>
      <c r="J31" s="1">
        <v>32.481670000000001</v>
      </c>
      <c r="L31" s="11" t="s">
        <v>4</v>
      </c>
      <c r="M31" s="11">
        <f>COUNT(M20:M27)</f>
        <v>5</v>
      </c>
      <c r="N31" s="11">
        <f>COUNT(N20:N27)</f>
        <v>5</v>
      </c>
      <c r="O31" s="11">
        <f>COUNT(O20:O27)</f>
        <v>6</v>
      </c>
      <c r="P31" s="11">
        <f>COUNT(P20:P27)</f>
        <v>6</v>
      </c>
      <c r="S31" s="11" t="s">
        <v>4</v>
      </c>
      <c r="T31" s="11">
        <f>COUNT(T20:T27)</f>
        <v>5</v>
      </c>
      <c r="U31" s="11">
        <f>COUNT(U20:U27)</f>
        <v>5</v>
      </c>
      <c r="V31" s="11">
        <f>COUNT(V20:V27)</f>
        <v>6</v>
      </c>
      <c r="W31" s="11">
        <f>COUNT(W20:W27)</f>
        <v>6</v>
      </c>
    </row>
    <row r="32" spans="2:23" x14ac:dyDescent="0.2">
      <c r="B32" s="1">
        <v>19.186540000000001</v>
      </c>
      <c r="C32" s="1">
        <v>7.6589179999999999</v>
      </c>
      <c r="F32" s="1">
        <v>12.7338</v>
      </c>
      <c r="G32" s="1">
        <v>42.59402</v>
      </c>
      <c r="H32" s="1">
        <v>18.264880000000002</v>
      </c>
      <c r="I32" s="1">
        <v>44.1779394</v>
      </c>
      <c r="J32" s="1">
        <v>19.186540000000001</v>
      </c>
    </row>
    <row r="33" spans="2:22" x14ac:dyDescent="0.2">
      <c r="B33" s="1">
        <v>26.146840000000001</v>
      </c>
      <c r="C33" s="1">
        <v>6.4137170000000001</v>
      </c>
      <c r="F33" s="1">
        <v>34.025500000000001</v>
      </c>
      <c r="G33" s="1">
        <v>10.02901</v>
      </c>
      <c r="H33" s="1">
        <v>17.541429999999998</v>
      </c>
      <c r="I33" s="1">
        <v>20.605820349999998</v>
      </c>
      <c r="J33" s="1">
        <v>26.146840000000001</v>
      </c>
    </row>
    <row r="34" spans="2:22" x14ac:dyDescent="0.2">
      <c r="B34" s="1">
        <v>19.566279999999999</v>
      </c>
      <c r="C34" s="1">
        <v>12.31865</v>
      </c>
      <c r="F34" s="1">
        <v>17.803070000000002</v>
      </c>
      <c r="G34" s="1">
        <v>8.9754070000000006</v>
      </c>
      <c r="H34" s="1">
        <v>13.171659999999999</v>
      </c>
      <c r="I34" s="1">
        <v>14.61764638</v>
      </c>
      <c r="J34" s="1">
        <v>19.566279999999999</v>
      </c>
    </row>
    <row r="35" spans="2:22" x14ac:dyDescent="0.2">
      <c r="B35" s="1">
        <v>26.14584</v>
      </c>
      <c r="C35" s="1">
        <v>5.2731339999999998</v>
      </c>
      <c r="F35" s="1">
        <v>13.744009999999999</v>
      </c>
      <c r="G35" s="1">
        <v>51.478760000000001</v>
      </c>
      <c r="H35" s="1">
        <v>10.703099999999999</v>
      </c>
      <c r="I35" s="1">
        <v>25.590875749999999</v>
      </c>
      <c r="J35" s="1">
        <v>26.14584</v>
      </c>
      <c r="V35" s="9" t="s">
        <v>117</v>
      </c>
    </row>
    <row r="36" spans="2:22" x14ac:dyDescent="0.2">
      <c r="B36" s="1">
        <v>19.166399999999999</v>
      </c>
      <c r="C36" s="1">
        <v>6.7859949999999998</v>
      </c>
      <c r="F36" s="1">
        <v>17.113589999999999</v>
      </c>
      <c r="G36" s="1">
        <v>7.3809329999999997</v>
      </c>
      <c r="H36" s="1">
        <v>11.334390000000001</v>
      </c>
      <c r="I36" s="1">
        <v>17.433667679999999</v>
      </c>
      <c r="J36" s="1">
        <v>19.166399999999999</v>
      </c>
    </row>
    <row r="37" spans="2:22" x14ac:dyDescent="0.2">
      <c r="B37" s="1">
        <v>12.81514</v>
      </c>
      <c r="C37" s="1">
        <v>7.1521879999999998</v>
      </c>
      <c r="F37" s="1">
        <v>7.9403370000000004</v>
      </c>
      <c r="G37" s="1">
        <v>7.3088620000000004</v>
      </c>
      <c r="H37" s="1">
        <v>19.954339999999998</v>
      </c>
      <c r="I37" s="1">
        <v>18.815906170000002</v>
      </c>
      <c r="J37" s="1">
        <v>12.81514</v>
      </c>
    </row>
    <row r="38" spans="2:22" x14ac:dyDescent="0.2">
      <c r="B38" s="1">
        <v>13.568160000000001</v>
      </c>
      <c r="C38" s="1">
        <v>5.5095590000000003</v>
      </c>
      <c r="F38" s="1">
        <v>15.272500000000001</v>
      </c>
      <c r="G38" s="1">
        <v>7.5860339999999997</v>
      </c>
      <c r="H38" s="1">
        <v>11.68934</v>
      </c>
      <c r="I38" s="1">
        <v>22.76415338</v>
      </c>
      <c r="J38" s="1">
        <v>13.568160000000001</v>
      </c>
    </row>
    <row r="39" spans="2:22" x14ac:dyDescent="0.2">
      <c r="B39" s="1">
        <v>22.848099999999999</v>
      </c>
      <c r="C39" s="1">
        <v>8.6539350000000006</v>
      </c>
      <c r="F39" s="1">
        <v>9.5345610000000001</v>
      </c>
      <c r="G39" s="1">
        <v>9.8663830000000008</v>
      </c>
      <c r="H39" s="1">
        <v>17.476700000000001</v>
      </c>
      <c r="I39" s="1">
        <v>11.349811949999999</v>
      </c>
      <c r="J39" s="1">
        <v>22.848099999999999</v>
      </c>
    </row>
    <row r="40" spans="2:22" x14ac:dyDescent="0.2">
      <c r="B40" s="1">
        <v>5.5333030000000001</v>
      </c>
      <c r="C40" s="1">
        <v>10.1113</v>
      </c>
      <c r="F40" s="1">
        <v>16.145779999999998</v>
      </c>
      <c r="G40" s="1">
        <v>13.655530000000001</v>
      </c>
      <c r="H40" s="1">
        <v>20.23845</v>
      </c>
      <c r="I40" s="1">
        <v>8.6298799709999994</v>
      </c>
      <c r="J40" s="1">
        <v>5.5333030000000001</v>
      </c>
    </row>
    <row r="41" spans="2:22" x14ac:dyDescent="0.2">
      <c r="B41" s="1">
        <v>13.52571</v>
      </c>
      <c r="C41" s="1">
        <v>9.7401289999999996</v>
      </c>
      <c r="F41" s="1">
        <v>15.49184</v>
      </c>
      <c r="G41" s="1">
        <v>30.65643</v>
      </c>
      <c r="H41" s="1">
        <v>11.15545</v>
      </c>
      <c r="I41" s="1">
        <v>16.255603659999998</v>
      </c>
      <c r="J41" s="1">
        <v>13.52571</v>
      </c>
    </row>
    <row r="42" spans="2:22" x14ac:dyDescent="0.2">
      <c r="B42" s="1">
        <v>17.418430000000001</v>
      </c>
      <c r="C42" s="1">
        <v>7.1023719999999999</v>
      </c>
      <c r="F42" s="1">
        <v>18.59244</v>
      </c>
      <c r="G42" s="1">
        <v>18.711120000000001</v>
      </c>
      <c r="H42" s="1">
        <v>15.383039999999999</v>
      </c>
      <c r="I42" s="1">
        <v>13.360987379999999</v>
      </c>
      <c r="J42" s="1">
        <v>17.418430000000001</v>
      </c>
    </row>
    <row r="43" spans="2:22" x14ac:dyDescent="0.2">
      <c r="B43" s="1">
        <v>48.755690000000001</v>
      </c>
      <c r="C43" s="1">
        <v>13.81</v>
      </c>
      <c r="F43" s="1">
        <v>31.760200000000001</v>
      </c>
      <c r="G43" s="1">
        <v>27.316130000000001</v>
      </c>
      <c r="H43" s="1">
        <v>13.14812</v>
      </c>
      <c r="I43" s="1">
        <v>10.600508039999999</v>
      </c>
      <c r="J43" s="1">
        <v>48.755690000000001</v>
      </c>
    </row>
    <row r="44" spans="2:22" x14ac:dyDescent="0.2">
      <c r="B44" s="1">
        <v>16.94838</v>
      </c>
      <c r="C44" s="1">
        <v>8.0605060000000002</v>
      </c>
      <c r="F44" s="1">
        <v>16.476320000000001</v>
      </c>
      <c r="G44" s="1">
        <v>8.7455479999999994</v>
      </c>
      <c r="H44" s="1">
        <v>50.557180000000002</v>
      </c>
      <c r="I44" s="1">
        <v>109.4853226</v>
      </c>
      <c r="J44" s="1">
        <v>16.94838</v>
      </c>
    </row>
    <row r="45" spans="2:22" x14ac:dyDescent="0.2">
      <c r="B45" s="1">
        <v>47.909750000000003</v>
      </c>
      <c r="C45" s="1">
        <v>17.26201</v>
      </c>
      <c r="F45" s="1">
        <v>13.432969999999999</v>
      </c>
      <c r="G45" s="1">
        <v>19.23263</v>
      </c>
      <c r="H45" s="1">
        <v>12.408160000000001</v>
      </c>
      <c r="I45" s="1">
        <v>19.15000015</v>
      </c>
      <c r="J45" s="1">
        <v>47.909750000000003</v>
      </c>
    </row>
    <row r="46" spans="2:22" x14ac:dyDescent="0.2">
      <c r="B46" s="1">
        <v>54.513820000000003</v>
      </c>
      <c r="C46" s="1">
        <v>17.891590000000001</v>
      </c>
      <c r="F46" s="1">
        <v>20.152699999999999</v>
      </c>
      <c r="G46" s="1">
        <v>22.57404</v>
      </c>
      <c r="H46" s="1">
        <v>12.18075</v>
      </c>
      <c r="I46" s="1">
        <v>18.766481639999999</v>
      </c>
      <c r="J46" s="1">
        <v>54.513820000000003</v>
      </c>
    </row>
    <row r="47" spans="2:22" x14ac:dyDescent="0.2">
      <c r="B47" s="1">
        <v>46.214509999999997</v>
      </c>
      <c r="C47" s="1">
        <v>14.6755</v>
      </c>
      <c r="F47" s="1">
        <v>16.563759999999998</v>
      </c>
      <c r="G47" s="1">
        <v>13.11218</v>
      </c>
      <c r="H47" s="1">
        <v>7.3146149999999999</v>
      </c>
      <c r="I47" s="1">
        <v>18.523963200000001</v>
      </c>
      <c r="J47" s="1">
        <v>46.214509999999997</v>
      </c>
    </row>
    <row r="48" spans="2:22" x14ac:dyDescent="0.2">
      <c r="B48" s="1">
        <v>45.974530000000001</v>
      </c>
      <c r="C48" s="1">
        <v>21.851140000000001</v>
      </c>
      <c r="F48" s="1">
        <v>23.878520000000002</v>
      </c>
      <c r="G48" s="1">
        <v>27.252739999999999</v>
      </c>
      <c r="H48" s="1">
        <v>47.793559999999999</v>
      </c>
      <c r="I48" s="1">
        <v>21.256097919999998</v>
      </c>
      <c r="J48" s="1">
        <v>45.974530000000001</v>
      </c>
    </row>
    <row r="49" spans="2:10" x14ac:dyDescent="0.2">
      <c r="B49" s="1">
        <v>37.98404</v>
      </c>
      <c r="C49" s="1">
        <v>40.66892</v>
      </c>
      <c r="F49" s="1">
        <v>12.13899</v>
      </c>
      <c r="G49" s="1">
        <v>17.650179999999999</v>
      </c>
      <c r="H49" s="1">
        <v>12.43904</v>
      </c>
      <c r="I49" s="1">
        <v>51.492047890000002</v>
      </c>
      <c r="J49" s="1">
        <v>37.98404</v>
      </c>
    </row>
    <row r="50" spans="2:10" x14ac:dyDescent="0.2">
      <c r="B50" s="1">
        <v>16.679659999999998</v>
      </c>
      <c r="C50" s="1">
        <v>20.341609999999999</v>
      </c>
      <c r="F50" s="1">
        <v>10.392049999999999</v>
      </c>
      <c r="G50" s="1">
        <v>16.431090000000001</v>
      </c>
      <c r="H50" s="1">
        <v>9.0834670000000006</v>
      </c>
      <c r="I50" s="1">
        <v>53.926396220000001</v>
      </c>
      <c r="J50" s="1">
        <v>16.679659999999998</v>
      </c>
    </row>
    <row r="51" spans="2:10" x14ac:dyDescent="0.2">
      <c r="B51" s="1">
        <v>38.912999999999997</v>
      </c>
      <c r="C51" s="1">
        <v>9.4878140000000002</v>
      </c>
      <c r="F51" s="1"/>
      <c r="G51" s="1"/>
      <c r="H51" s="1">
        <v>7.816319</v>
      </c>
      <c r="I51" s="1">
        <v>19.58206698</v>
      </c>
      <c r="J51" s="1">
        <v>38.912999999999997</v>
      </c>
    </row>
    <row r="52" spans="2:10" x14ac:dyDescent="0.2">
      <c r="B52" s="1">
        <v>25.328589999999998</v>
      </c>
      <c r="C52" s="1">
        <v>11.622400000000001</v>
      </c>
      <c r="F52" s="1"/>
      <c r="G52" s="1"/>
      <c r="H52" s="1">
        <v>12.893969999999999</v>
      </c>
      <c r="I52" s="1">
        <v>24.108384560000001</v>
      </c>
      <c r="J52" s="1">
        <v>25.328589999999998</v>
      </c>
    </row>
    <row r="53" spans="2:10" x14ac:dyDescent="0.2">
      <c r="B53" s="1">
        <v>38.179090000000002</v>
      </c>
      <c r="C53" s="1">
        <v>16.964549999999999</v>
      </c>
      <c r="F53" s="1"/>
      <c r="G53" s="1"/>
      <c r="H53" s="1">
        <v>25.511939999999999</v>
      </c>
      <c r="I53" s="1">
        <v>30.059493799999998</v>
      </c>
      <c r="J53" s="1">
        <v>38.179090000000002</v>
      </c>
    </row>
    <row r="54" spans="2:10" x14ac:dyDescent="0.2">
      <c r="B54" s="1">
        <v>27.467970000000001</v>
      </c>
      <c r="C54" s="1">
        <v>9.2407350000000008</v>
      </c>
      <c r="F54" s="1"/>
      <c r="G54" s="1"/>
      <c r="H54" s="1">
        <v>12.86121</v>
      </c>
      <c r="I54" s="1">
        <v>18.359700459999999</v>
      </c>
      <c r="J54" s="1">
        <v>27.467970000000001</v>
      </c>
    </row>
    <row r="55" spans="2:10" x14ac:dyDescent="0.2">
      <c r="B55" s="1">
        <v>21.0381</v>
      </c>
      <c r="C55" s="1">
        <v>12.43866</v>
      </c>
      <c r="F55" s="1"/>
      <c r="G55" s="1"/>
      <c r="H55" s="1">
        <v>9.5818180000000002</v>
      </c>
      <c r="I55" s="1">
        <v>23.31994594</v>
      </c>
      <c r="J55" s="1">
        <v>21.0381</v>
      </c>
    </row>
    <row r="56" spans="2:10" x14ac:dyDescent="0.2">
      <c r="B56" s="1">
        <v>30.084949999999999</v>
      </c>
      <c r="C56" s="1">
        <v>11.681990000000001</v>
      </c>
      <c r="F56" s="1"/>
      <c r="G56" s="1"/>
      <c r="H56" s="1">
        <v>7.5068270000000004</v>
      </c>
      <c r="I56" s="1">
        <v>24.530711839999999</v>
      </c>
      <c r="J56" s="1">
        <v>30.084949999999999</v>
      </c>
    </row>
    <row r="57" spans="2:10" x14ac:dyDescent="0.2">
      <c r="B57" s="1">
        <v>42.440550000000002</v>
      </c>
      <c r="C57" s="1">
        <v>15.75915</v>
      </c>
      <c r="F57" s="1"/>
      <c r="G57" s="1"/>
      <c r="H57" s="1">
        <v>9.3564699999999998</v>
      </c>
      <c r="I57" s="1">
        <v>19.66059714</v>
      </c>
      <c r="J57" s="1">
        <v>42.440550000000002</v>
      </c>
    </row>
    <row r="58" spans="2:10" x14ac:dyDescent="0.2">
      <c r="B58" s="1">
        <v>22.452780000000001</v>
      </c>
      <c r="C58" s="1">
        <v>17.495480000000001</v>
      </c>
      <c r="F58" s="1"/>
      <c r="G58" s="1"/>
      <c r="H58" s="1">
        <v>8.5596379999999996</v>
      </c>
      <c r="I58" s="1">
        <v>28.791202599999998</v>
      </c>
      <c r="J58" s="1">
        <v>22.452780000000001</v>
      </c>
    </row>
    <row r="59" spans="2:10" x14ac:dyDescent="0.2">
      <c r="B59" s="1">
        <v>40.190449999999998</v>
      </c>
      <c r="C59" s="1">
        <v>13.12838</v>
      </c>
      <c r="F59" s="1"/>
      <c r="G59" s="1"/>
      <c r="H59" s="1">
        <v>11.00896</v>
      </c>
      <c r="I59" s="1">
        <v>17.43594976</v>
      </c>
      <c r="J59" s="1">
        <v>40.190449999999998</v>
      </c>
    </row>
    <row r="60" spans="2:10" x14ac:dyDescent="0.2">
      <c r="B60" s="1">
        <v>65.681740000000005</v>
      </c>
      <c r="C60" s="1">
        <v>18.021930000000001</v>
      </c>
      <c r="F60" s="1"/>
      <c r="G60" s="1"/>
      <c r="H60" s="1">
        <v>13.107419999999999</v>
      </c>
      <c r="I60" s="1">
        <v>21.203601119999998</v>
      </c>
      <c r="J60" s="1">
        <v>65.681740000000005</v>
      </c>
    </row>
    <row r="61" spans="2:10" x14ac:dyDescent="0.2">
      <c r="B61" s="1">
        <v>86.37782</v>
      </c>
      <c r="C61" s="1">
        <v>17.243839999999999</v>
      </c>
      <c r="F61" s="1"/>
      <c r="G61" s="1"/>
      <c r="H61" s="1">
        <v>12.58671</v>
      </c>
      <c r="I61" s="1">
        <v>16.646222770000001</v>
      </c>
      <c r="J61" s="1">
        <v>86.37782</v>
      </c>
    </row>
    <row r="62" spans="2:10" x14ac:dyDescent="0.2">
      <c r="B62" s="1">
        <v>68.646129999999999</v>
      </c>
      <c r="C62" s="1">
        <v>19.114000000000001</v>
      </c>
      <c r="F62" s="1"/>
      <c r="G62" s="1"/>
      <c r="H62" s="1">
        <v>9.1692319999999992</v>
      </c>
      <c r="I62" s="1">
        <v>28.615548</v>
      </c>
      <c r="J62" s="1">
        <v>68.646129999999999</v>
      </c>
    </row>
    <row r="63" spans="2:10" x14ac:dyDescent="0.2">
      <c r="B63" s="1">
        <v>17.600560000000002</v>
      </c>
      <c r="C63" s="1">
        <v>16.376660000000001</v>
      </c>
      <c r="F63" s="1"/>
      <c r="G63" s="1"/>
      <c r="H63" s="1">
        <v>17.212879999999998</v>
      </c>
      <c r="I63" s="1">
        <v>35.698432459999999</v>
      </c>
      <c r="J63" s="1">
        <v>17.600560000000002</v>
      </c>
    </row>
    <row r="64" spans="2:10" x14ac:dyDescent="0.2">
      <c r="B64" s="1">
        <v>16.552890000000001</v>
      </c>
      <c r="C64" s="1">
        <v>25.856549999999999</v>
      </c>
      <c r="F64" s="1"/>
      <c r="G64" s="1"/>
      <c r="H64" s="1">
        <v>10.77975</v>
      </c>
      <c r="I64" s="1">
        <v>24.950151720000001</v>
      </c>
      <c r="J64" s="1">
        <v>16.552890000000001</v>
      </c>
    </row>
    <row r="65" spans="2:10" x14ac:dyDescent="0.2">
      <c r="B65" s="1">
        <v>24.033480000000001</v>
      </c>
      <c r="C65" s="1">
        <v>28.023959999999999</v>
      </c>
      <c r="F65" s="1"/>
      <c r="G65" s="1"/>
      <c r="H65" s="1"/>
      <c r="I65" s="1"/>
      <c r="J65" s="1">
        <v>24.033480000000001</v>
      </c>
    </row>
    <row r="66" spans="2:10" x14ac:dyDescent="0.2">
      <c r="B66" s="1">
        <v>10.34796</v>
      </c>
      <c r="C66" s="1">
        <v>14.248250000000001</v>
      </c>
      <c r="F66" s="1"/>
      <c r="G66" s="1"/>
      <c r="H66" s="1"/>
      <c r="I66" s="1"/>
      <c r="J66" s="1">
        <v>10.34796</v>
      </c>
    </row>
    <row r="67" spans="2:10" x14ac:dyDescent="0.2">
      <c r="B67" s="1">
        <v>34.225209999999997</v>
      </c>
      <c r="C67" s="1">
        <v>9.3145360000000004</v>
      </c>
      <c r="F67" s="1"/>
      <c r="G67" s="1"/>
      <c r="H67" s="1"/>
      <c r="I67" s="1"/>
      <c r="J67" s="1">
        <v>34.225209999999997</v>
      </c>
    </row>
    <row r="68" spans="2:10" x14ac:dyDescent="0.2">
      <c r="B68" s="1">
        <v>12.621029999999999</v>
      </c>
      <c r="C68" s="1">
        <v>19.870439999999999</v>
      </c>
      <c r="F68" s="1"/>
      <c r="G68" s="1"/>
      <c r="H68" s="1"/>
      <c r="I68" s="1"/>
      <c r="J68" s="1">
        <v>12.621029999999999</v>
      </c>
    </row>
    <row r="69" spans="2:10" x14ac:dyDescent="0.2">
      <c r="B69" s="1">
        <v>15.067640000000001</v>
      </c>
      <c r="C69" s="1">
        <v>42.59402</v>
      </c>
      <c r="F69" s="1"/>
      <c r="G69" s="1"/>
      <c r="H69" s="1"/>
      <c r="I69" s="1"/>
      <c r="J69" s="1">
        <v>15.067640000000001</v>
      </c>
    </row>
    <row r="70" spans="2:10" x14ac:dyDescent="0.2">
      <c r="B70" s="1">
        <v>72.106520000000003</v>
      </c>
      <c r="C70" s="1">
        <v>10.02901</v>
      </c>
      <c r="F70" s="1"/>
      <c r="G70" s="1"/>
      <c r="H70" s="1"/>
      <c r="I70" s="1"/>
      <c r="J70" s="1">
        <v>72.106520000000003</v>
      </c>
    </row>
    <row r="71" spans="2:10" x14ac:dyDescent="0.2">
      <c r="B71" s="1">
        <v>55.101610000000001</v>
      </c>
      <c r="C71" s="1">
        <v>8.9754070000000006</v>
      </c>
      <c r="F71" s="1"/>
      <c r="G71" s="1"/>
      <c r="H71" s="1"/>
      <c r="I71" s="1"/>
      <c r="J71" s="1">
        <v>55.101610000000001</v>
      </c>
    </row>
    <row r="72" spans="2:10" x14ac:dyDescent="0.2">
      <c r="B72" s="1">
        <v>17.168389999999999</v>
      </c>
      <c r="C72" s="1">
        <v>51.478760000000001</v>
      </c>
      <c r="F72" s="1"/>
      <c r="G72" s="1"/>
      <c r="H72" s="1"/>
      <c r="I72" s="1"/>
      <c r="J72" s="1">
        <v>17.168389999999999</v>
      </c>
    </row>
    <row r="73" spans="2:10" x14ac:dyDescent="0.2">
      <c r="B73" s="1">
        <v>31.770910000000001</v>
      </c>
      <c r="C73" s="1">
        <v>7.3809329999999997</v>
      </c>
      <c r="F73" s="1"/>
      <c r="G73" s="1"/>
      <c r="H73" s="1"/>
      <c r="I73" s="1"/>
      <c r="J73" s="1">
        <v>31.770910000000001</v>
      </c>
    </row>
    <row r="74" spans="2:10" x14ac:dyDescent="0.2">
      <c r="B74" s="1">
        <v>14.72542</v>
      </c>
      <c r="C74" s="1">
        <v>7.3088620000000004</v>
      </c>
      <c r="F74" s="1"/>
      <c r="G74" s="1"/>
      <c r="H74" s="1"/>
      <c r="I74" s="1"/>
      <c r="J74" s="1">
        <v>14.72542</v>
      </c>
    </row>
    <row r="75" spans="2:10" x14ac:dyDescent="0.2">
      <c r="B75" s="1">
        <v>26.110779999999998</v>
      </c>
      <c r="C75" s="1">
        <v>7.5860339999999997</v>
      </c>
      <c r="F75" s="1"/>
      <c r="G75" s="1"/>
      <c r="H75" s="1"/>
      <c r="I75" s="1"/>
      <c r="J75" s="1">
        <v>26.110779999999998</v>
      </c>
    </row>
    <row r="76" spans="2:10" x14ac:dyDescent="0.2">
      <c r="B76" s="1">
        <v>18.81522</v>
      </c>
      <c r="C76" s="1">
        <v>9.8663830000000008</v>
      </c>
      <c r="F76" s="1"/>
      <c r="G76" s="1"/>
      <c r="H76" s="1"/>
      <c r="I76" s="1"/>
      <c r="J76" s="1">
        <v>18.81522</v>
      </c>
    </row>
    <row r="77" spans="2:10" x14ac:dyDescent="0.2">
      <c r="B77" s="1">
        <v>43.919550000000001</v>
      </c>
      <c r="C77" s="1">
        <v>13.655530000000001</v>
      </c>
      <c r="F77" s="1"/>
      <c r="G77" s="1"/>
      <c r="H77" s="1"/>
      <c r="I77" s="1"/>
      <c r="J77" s="1">
        <v>43.919550000000001</v>
      </c>
    </row>
    <row r="78" spans="2:10" x14ac:dyDescent="0.2">
      <c r="B78" s="1">
        <v>23.60539</v>
      </c>
      <c r="C78" s="1">
        <v>6.7251339999999997</v>
      </c>
      <c r="F78" s="1"/>
      <c r="G78" s="1"/>
      <c r="H78" s="1"/>
      <c r="I78" s="1"/>
      <c r="J78" s="1">
        <v>23.60539</v>
      </c>
    </row>
    <row r="79" spans="2:10" x14ac:dyDescent="0.2">
      <c r="B79" s="1">
        <v>16.029019999999999</v>
      </c>
      <c r="C79" s="1">
        <v>13.73864</v>
      </c>
      <c r="F79" s="1"/>
      <c r="G79" s="1"/>
      <c r="H79" s="1"/>
      <c r="I79" s="1"/>
      <c r="J79" s="1">
        <v>16.029019999999999</v>
      </c>
    </row>
    <row r="80" spans="2:10" x14ac:dyDescent="0.2">
      <c r="B80" s="1">
        <v>15.64729</v>
      </c>
      <c r="C80" s="1">
        <v>12.449780000000001</v>
      </c>
      <c r="F80" s="1"/>
      <c r="G80" s="1"/>
      <c r="H80" s="1"/>
      <c r="I80" s="1"/>
      <c r="J80" s="1">
        <v>15.64729</v>
      </c>
    </row>
    <row r="81" spans="1:10" x14ac:dyDescent="0.2">
      <c r="B81" s="1">
        <v>26.756789999999999</v>
      </c>
      <c r="C81" s="1">
        <v>20.685169999999999</v>
      </c>
      <c r="F81" s="1"/>
      <c r="G81" s="1"/>
      <c r="H81" s="1"/>
      <c r="I81" s="1"/>
      <c r="J81" s="1">
        <v>26.756789999999999</v>
      </c>
    </row>
    <row r="82" spans="1:10" x14ac:dyDescent="0.2">
      <c r="B82" s="1">
        <v>23.215060000000001</v>
      </c>
      <c r="C82" s="1">
        <v>11.937530000000001</v>
      </c>
      <c r="F82" s="1"/>
      <c r="G82" s="1"/>
      <c r="H82" s="1"/>
      <c r="I82" s="1"/>
      <c r="J82" s="1">
        <v>23.215060000000001</v>
      </c>
    </row>
    <row r="83" spans="1:10" x14ac:dyDescent="0.2">
      <c r="B83" s="1">
        <v>17.548649999999999</v>
      </c>
      <c r="C83" s="1">
        <v>11.72855</v>
      </c>
      <c r="F83" s="1"/>
      <c r="G83" s="1"/>
      <c r="H83" s="1"/>
      <c r="I83" s="1"/>
      <c r="J83" s="1">
        <v>17.548649999999999</v>
      </c>
    </row>
    <row r="84" spans="1:10" x14ac:dyDescent="0.2">
      <c r="B84" s="1">
        <v>14.819050000000001</v>
      </c>
      <c r="C84" s="1">
        <v>15.49184</v>
      </c>
      <c r="F84" s="1"/>
      <c r="G84" s="1"/>
      <c r="H84" s="1"/>
      <c r="I84" s="1"/>
      <c r="J84" s="1">
        <v>14.819050000000001</v>
      </c>
    </row>
    <row r="85" spans="1:10" x14ac:dyDescent="0.2">
      <c r="B85" s="1"/>
      <c r="C85" s="1">
        <v>18.59244</v>
      </c>
    </row>
    <row r="86" spans="1:10" x14ac:dyDescent="0.2">
      <c r="B86" s="1"/>
      <c r="C86" s="1">
        <v>31.760200000000001</v>
      </c>
      <c r="E86" s="11" t="s">
        <v>2</v>
      </c>
      <c r="F86" s="12">
        <f>AVERAGE(F3:F84)</f>
        <v>16.89661691666667</v>
      </c>
      <c r="G86" s="12">
        <f t="shared" ref="G86:J86" si="0">AVERAGE(G3:G84)</f>
        <v>16.286310854166668</v>
      </c>
      <c r="H86" s="12">
        <f t="shared" si="0"/>
        <v>16.435611645161288</v>
      </c>
      <c r="I86" s="12">
        <f t="shared" si="0"/>
        <v>26.932937934790331</v>
      </c>
      <c r="J86" s="12">
        <f t="shared" si="0"/>
        <v>29.333082182926841</v>
      </c>
    </row>
    <row r="87" spans="1:10" x14ac:dyDescent="0.2">
      <c r="B87" s="1"/>
      <c r="C87" s="1">
        <v>16.476320000000001</v>
      </c>
      <c r="E87" s="11" t="s">
        <v>3</v>
      </c>
      <c r="F87" s="12">
        <f>STDEV(F3:F84)/SQRT(F88)</f>
        <v>1.1131824684948783</v>
      </c>
      <c r="G87" s="12">
        <f t="shared" ref="G87:J87" si="1">STDEV(G3:G84)/SQRT(G88)</f>
        <v>1.7128278363907445</v>
      </c>
      <c r="H87" s="12">
        <f t="shared" si="1"/>
        <v>1.20689815297142</v>
      </c>
      <c r="I87" s="12">
        <f t="shared" si="1"/>
        <v>2.3374769945760296</v>
      </c>
      <c r="J87" s="12">
        <f t="shared" si="1"/>
        <v>1.8579503963773949</v>
      </c>
    </row>
    <row r="88" spans="1:10" x14ac:dyDescent="0.2">
      <c r="B88" s="1"/>
      <c r="C88" s="1">
        <v>13.432969999999999</v>
      </c>
      <c r="E88" s="11" t="s">
        <v>4</v>
      </c>
      <c r="F88" s="11">
        <f>COUNT(F3:F84)</f>
        <v>48</v>
      </c>
      <c r="G88" s="11">
        <f t="shared" ref="G88:J88" si="2">COUNT(G3:G84)</f>
        <v>48</v>
      </c>
      <c r="H88" s="11">
        <f t="shared" si="2"/>
        <v>62</v>
      </c>
      <c r="I88" s="11">
        <f t="shared" si="2"/>
        <v>62</v>
      </c>
      <c r="J88" s="11">
        <f t="shared" si="2"/>
        <v>82</v>
      </c>
    </row>
    <row r="89" spans="1:10" x14ac:dyDescent="0.2">
      <c r="B89" s="1"/>
      <c r="C89" s="1">
        <v>20.152699999999999</v>
      </c>
    </row>
    <row r="90" spans="1:10" x14ac:dyDescent="0.2">
      <c r="B90" s="1"/>
      <c r="C90" s="1">
        <v>16.563759999999998</v>
      </c>
    </row>
    <row r="91" spans="1:10" x14ac:dyDescent="0.2">
      <c r="B91" s="1"/>
      <c r="C91" s="1">
        <v>23.878520000000002</v>
      </c>
    </row>
    <row r="92" spans="1:10" x14ac:dyDescent="0.2">
      <c r="B92" s="1"/>
      <c r="C92" s="1">
        <v>12.13899</v>
      </c>
    </row>
    <row r="93" spans="1:10" x14ac:dyDescent="0.2">
      <c r="B93" s="1"/>
      <c r="C93" s="1">
        <v>10.392049999999999</v>
      </c>
    </row>
    <row r="95" spans="1:10" x14ac:dyDescent="0.2">
      <c r="A95" s="11" t="s">
        <v>2</v>
      </c>
      <c r="B95" s="12">
        <f>AVERAGE(B3:B93)</f>
        <v>29.333082182926841</v>
      </c>
      <c r="C95" s="12">
        <f>AVERAGE(C3:C93)</f>
        <v>15.419009351648345</v>
      </c>
    </row>
    <row r="96" spans="1:10" x14ac:dyDescent="0.2">
      <c r="A96" s="11" t="s">
        <v>3</v>
      </c>
      <c r="B96" s="12">
        <f>STDEV(B3:B93)/SQRT(B97)</f>
        <v>1.8579503963773949</v>
      </c>
      <c r="C96" s="12">
        <f>STDEV(C3:C93)/SQRT(C97)</f>
        <v>0.84687634649799959</v>
      </c>
    </row>
    <row r="97" spans="1:3" x14ac:dyDescent="0.2">
      <c r="A97" s="11" t="s">
        <v>4</v>
      </c>
      <c r="B97" s="11">
        <f>COUNT(B3:B93)</f>
        <v>82</v>
      </c>
      <c r="C97" s="11">
        <f>COUNT(C3:C93)</f>
        <v>91</v>
      </c>
    </row>
  </sheetData>
  <mergeCells count="10">
    <mergeCell ref="M20:N20"/>
    <mergeCell ref="O20:P20"/>
    <mergeCell ref="T20:U20"/>
    <mergeCell ref="V20:W20"/>
    <mergeCell ref="H1:I1"/>
    <mergeCell ref="F1:G1"/>
    <mergeCell ref="U1:V1"/>
    <mergeCell ref="W1:X1"/>
    <mergeCell ref="Z1:AA1"/>
    <mergeCell ref="AB1:A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DB59-57B6-4544-93A7-B2521EB8B3A5}">
  <dimension ref="A1:Q178"/>
  <sheetViews>
    <sheetView workbookViewId="0">
      <selection activeCell="D166" sqref="D166"/>
    </sheetView>
  </sheetViews>
  <sheetFormatPr defaultRowHeight="14.25" x14ac:dyDescent="0.2"/>
  <cols>
    <col min="1" max="1" width="9.140625" style="9"/>
    <col min="2" max="2" width="11.42578125" style="9" customWidth="1"/>
    <col min="3" max="3" width="11.140625" style="9" customWidth="1"/>
    <col min="4" max="4" width="11.42578125" style="9" customWidth="1"/>
    <col min="5" max="5" width="11" style="9" customWidth="1"/>
    <col min="6" max="8" width="9.140625" style="9"/>
    <col min="9" max="9" width="11.7109375" style="9" customWidth="1"/>
    <col min="10" max="10" width="10.28515625" style="9" customWidth="1"/>
    <col min="11" max="11" width="12.28515625" style="9" customWidth="1"/>
    <col min="12" max="12" width="11.28515625" style="9" customWidth="1"/>
    <col min="13" max="16384" width="9.140625" style="9"/>
  </cols>
  <sheetData>
    <row r="1" spans="1:17" ht="15" x14ac:dyDescent="0.25">
      <c r="A1" s="8" t="s">
        <v>23</v>
      </c>
      <c r="H1" s="8" t="s">
        <v>24</v>
      </c>
      <c r="O1" s="8" t="s">
        <v>7</v>
      </c>
    </row>
    <row r="2" spans="1:17" x14ac:dyDescent="0.2">
      <c r="B2" s="3" t="s">
        <v>19</v>
      </c>
      <c r="C2" s="3" t="s">
        <v>20</v>
      </c>
      <c r="D2" s="3" t="s">
        <v>21</v>
      </c>
      <c r="E2" s="3" t="s">
        <v>22</v>
      </c>
      <c r="H2" s="3" t="s">
        <v>17</v>
      </c>
      <c r="I2" s="3" t="s">
        <v>19</v>
      </c>
      <c r="J2" s="3" t="s">
        <v>20</v>
      </c>
      <c r="K2" s="3" t="s">
        <v>21</v>
      </c>
      <c r="L2" s="3" t="s">
        <v>22</v>
      </c>
      <c r="P2" s="9" t="s">
        <v>0</v>
      </c>
      <c r="Q2" s="9" t="s">
        <v>1</v>
      </c>
    </row>
    <row r="3" spans="1:17" x14ac:dyDescent="0.2">
      <c r="B3" s="1">
        <v>45.729390000000002</v>
      </c>
      <c r="C3" s="1">
        <v>10.28473</v>
      </c>
      <c r="D3" s="1">
        <v>29.277239999999999</v>
      </c>
      <c r="E3" s="1">
        <v>3.357577</v>
      </c>
      <c r="H3" s="4">
        <v>0</v>
      </c>
      <c r="I3" s="1">
        <v>0</v>
      </c>
      <c r="J3" s="1">
        <v>0</v>
      </c>
      <c r="K3" s="1">
        <v>0</v>
      </c>
      <c r="L3" s="1">
        <v>0</v>
      </c>
      <c r="P3" s="9">
        <v>21.33523882294492</v>
      </c>
      <c r="Q3" s="9">
        <v>13.462300903544286</v>
      </c>
    </row>
    <row r="4" spans="1:17" x14ac:dyDescent="0.2">
      <c r="B4" s="1">
        <v>15.139609999999999</v>
      </c>
      <c r="C4" s="1">
        <v>7.7048399999999999</v>
      </c>
      <c r="D4" s="1">
        <v>13.211690000000001</v>
      </c>
      <c r="E4" s="1">
        <v>6.1568420000000001</v>
      </c>
      <c r="H4" s="4">
        <v>5</v>
      </c>
      <c r="I4" s="1">
        <v>0.86206896551724099</v>
      </c>
      <c r="J4" s="1">
        <v>16.521739130434799</v>
      </c>
      <c r="K4" s="1">
        <v>0</v>
      </c>
      <c r="L4" s="1">
        <v>21.367521367521402</v>
      </c>
      <c r="P4" s="9">
        <v>10.890178942182754</v>
      </c>
      <c r="Q4" s="9">
        <v>20.309240116634399</v>
      </c>
    </row>
    <row r="5" spans="1:17" x14ac:dyDescent="0.2">
      <c r="B5" s="1">
        <v>18.163989999999998</v>
      </c>
      <c r="C5" s="1">
        <v>5.6512330000000004</v>
      </c>
      <c r="D5" s="1">
        <v>15.4061</v>
      </c>
      <c r="E5" s="1">
        <v>18.49776</v>
      </c>
      <c r="H5" s="4">
        <v>10</v>
      </c>
      <c r="I5" s="1">
        <v>17.241379310344801</v>
      </c>
      <c r="J5" s="1">
        <v>49.565217391304401</v>
      </c>
      <c r="K5" s="1">
        <v>8.6330935251798593</v>
      </c>
      <c r="L5" s="1">
        <v>57.264957264957303</v>
      </c>
      <c r="P5" s="9">
        <v>16.185607599966328</v>
      </c>
      <c r="Q5" s="9">
        <v>11.027107910593317</v>
      </c>
    </row>
    <row r="6" spans="1:17" x14ac:dyDescent="0.2">
      <c r="B6" s="1">
        <v>19.085850000000001</v>
      </c>
      <c r="C6" s="1">
        <v>9.0476700000000001</v>
      </c>
      <c r="D6" s="1">
        <v>17.253029999999999</v>
      </c>
      <c r="E6" s="1">
        <v>21.662500000000001</v>
      </c>
      <c r="H6" s="4">
        <v>15</v>
      </c>
      <c r="I6" s="1">
        <v>30.172413793103399</v>
      </c>
      <c r="J6" s="1">
        <v>71.304347826086996</v>
      </c>
      <c r="K6" s="1">
        <v>30.2158273381295</v>
      </c>
      <c r="L6" s="1">
        <v>76.923076923076906</v>
      </c>
      <c r="P6" s="9">
        <v>62.390235657857552</v>
      </c>
      <c r="Q6" s="9">
        <v>23.142946022676245</v>
      </c>
    </row>
    <row r="7" spans="1:17" x14ac:dyDescent="0.2">
      <c r="B7" s="1">
        <v>22.903410000000001</v>
      </c>
      <c r="C7" s="1">
        <v>12.337120000000001</v>
      </c>
      <c r="D7" s="1">
        <v>44.74935</v>
      </c>
      <c r="E7" s="1">
        <v>8.4630039999999997</v>
      </c>
      <c r="H7" s="4">
        <v>20</v>
      </c>
      <c r="I7" s="1">
        <v>52.586206896551701</v>
      </c>
      <c r="J7" s="1">
        <v>80.869565217391298</v>
      </c>
      <c r="K7" s="1">
        <v>51.079136690647502</v>
      </c>
      <c r="L7" s="1">
        <v>89.743589743589695</v>
      </c>
      <c r="P7" s="9">
        <v>84.851690623801858</v>
      </c>
      <c r="Q7" s="9">
        <v>30.852240009213393</v>
      </c>
    </row>
    <row r="8" spans="1:17" x14ac:dyDescent="0.2">
      <c r="B8" s="1">
        <v>19.655460000000001</v>
      </c>
      <c r="C8" s="1">
        <v>13.22179</v>
      </c>
      <c r="D8" s="1">
        <v>19.5014</v>
      </c>
      <c r="E8" s="1">
        <v>8.6860140000000001</v>
      </c>
      <c r="H8" s="4">
        <v>25</v>
      </c>
      <c r="I8" s="1">
        <v>67.241379310344797</v>
      </c>
      <c r="J8" s="1">
        <v>85.2173913043478</v>
      </c>
      <c r="K8" s="1">
        <v>66.187050359712202</v>
      </c>
      <c r="L8" s="1">
        <v>93.162393162393201</v>
      </c>
      <c r="P8" s="9">
        <v>32.880697204943431</v>
      </c>
      <c r="Q8" s="9">
        <v>12.529487083462618</v>
      </c>
    </row>
    <row r="9" spans="1:17" x14ac:dyDescent="0.2">
      <c r="B9" s="1">
        <v>10.32549</v>
      </c>
      <c r="C9" s="1">
        <v>7.0796159999999997</v>
      </c>
      <c r="D9" s="1">
        <v>35.831130000000002</v>
      </c>
      <c r="E9" s="1">
        <v>5.959911</v>
      </c>
      <c r="H9" s="4">
        <v>30</v>
      </c>
      <c r="I9" s="1">
        <v>76.724137931034505</v>
      </c>
      <c r="J9" s="1">
        <v>93.913043478260903</v>
      </c>
      <c r="K9" s="1">
        <v>74.820143884892104</v>
      </c>
      <c r="L9" s="1">
        <v>96.581196581196593</v>
      </c>
      <c r="P9" s="9">
        <v>25.085933725762143</v>
      </c>
      <c r="Q9" s="9">
        <v>13.391611366034089</v>
      </c>
    </row>
    <row r="10" spans="1:17" x14ac:dyDescent="0.2">
      <c r="B10" s="1">
        <v>9.7586019999999998</v>
      </c>
      <c r="C10" s="1">
        <v>20.96604</v>
      </c>
      <c r="D10" s="1">
        <v>45.964849999999998</v>
      </c>
      <c r="E10" s="1">
        <v>8.8241329999999998</v>
      </c>
      <c r="H10" s="4">
        <v>35</v>
      </c>
      <c r="I10" s="1">
        <v>86.2068965517241</v>
      </c>
      <c r="J10" s="1">
        <v>98.260869565217405</v>
      </c>
      <c r="K10" s="1">
        <v>84.172661870503603</v>
      </c>
      <c r="L10" s="1">
        <v>98.290598290598297</v>
      </c>
      <c r="P10" s="9">
        <v>35.568069110257483</v>
      </c>
      <c r="Q10" s="9">
        <v>9.5840266747098202</v>
      </c>
    </row>
    <row r="11" spans="1:17" x14ac:dyDescent="0.2">
      <c r="B11" s="1">
        <v>15.47354</v>
      </c>
      <c r="C11" s="1">
        <v>12.348850000000001</v>
      </c>
      <c r="D11" s="1">
        <v>40.119880000000002</v>
      </c>
      <c r="E11" s="1">
        <v>11.4613</v>
      </c>
      <c r="H11" s="4">
        <v>40</v>
      </c>
      <c r="I11" s="1">
        <v>89.655172413793096</v>
      </c>
      <c r="J11" s="1">
        <v>100</v>
      </c>
      <c r="K11" s="1">
        <v>87.7697841726619</v>
      </c>
      <c r="L11" s="1">
        <v>98.290598290598297</v>
      </c>
      <c r="P11" s="9">
        <v>13.422928963847552</v>
      </c>
      <c r="Q11" s="9">
        <v>12.195229633629728</v>
      </c>
    </row>
    <row r="12" spans="1:17" x14ac:dyDescent="0.2">
      <c r="B12" s="1">
        <v>22.4588</v>
      </c>
      <c r="C12" s="1">
        <v>9.7923310000000008</v>
      </c>
      <c r="D12" s="1">
        <v>20.454820000000002</v>
      </c>
      <c r="E12" s="1">
        <v>7.2868570000000004</v>
      </c>
      <c r="H12" s="4">
        <v>45</v>
      </c>
      <c r="I12" s="1">
        <v>95.689655172413794</v>
      </c>
      <c r="J12" s="1">
        <v>100</v>
      </c>
      <c r="K12" s="1">
        <v>92.805755395683406</v>
      </c>
      <c r="L12" s="1">
        <v>99.145299145299106</v>
      </c>
      <c r="P12" s="9">
        <v>9.6442061245094699</v>
      </c>
      <c r="Q12" s="9">
        <v>19.48398632835994</v>
      </c>
    </row>
    <row r="13" spans="1:17" x14ac:dyDescent="0.2">
      <c r="B13" s="1">
        <v>12.53168</v>
      </c>
      <c r="C13" s="1">
        <v>10.15155</v>
      </c>
      <c r="D13" s="1">
        <v>19.074570000000001</v>
      </c>
      <c r="E13" s="1">
        <v>6.050535</v>
      </c>
      <c r="H13" s="4">
        <v>50</v>
      </c>
      <c r="I13" s="1">
        <v>97.413793103448299</v>
      </c>
      <c r="J13" s="1">
        <v>100</v>
      </c>
      <c r="K13" s="1">
        <v>93.525179856115102</v>
      </c>
      <c r="L13" s="1">
        <v>99.145299145299106</v>
      </c>
      <c r="P13" s="9">
        <v>90.707002535877905</v>
      </c>
      <c r="Q13" s="9">
        <v>17.215372156859669</v>
      </c>
    </row>
    <row r="14" spans="1:17" x14ac:dyDescent="0.2">
      <c r="B14" s="1">
        <v>19.850580000000001</v>
      </c>
      <c r="C14" s="1">
        <v>20.691990000000001</v>
      </c>
      <c r="D14" s="1">
        <v>17.678850000000001</v>
      </c>
      <c r="E14" s="1">
        <v>7.3031160000000002</v>
      </c>
      <c r="H14" s="4">
        <v>55</v>
      </c>
      <c r="I14" s="1">
        <v>98.275862068965495</v>
      </c>
      <c r="J14" s="1">
        <v>100</v>
      </c>
      <c r="K14" s="1">
        <v>96.402877697841703</v>
      </c>
      <c r="L14" s="1">
        <v>100</v>
      </c>
      <c r="P14" s="9">
        <v>21.121543561252803</v>
      </c>
      <c r="Q14" s="9">
        <v>13.18677884720886</v>
      </c>
    </row>
    <row r="15" spans="1:17" x14ac:dyDescent="0.2">
      <c r="B15" s="1">
        <v>13.902279999999999</v>
      </c>
      <c r="C15" s="1">
        <v>10.748670000000001</v>
      </c>
      <c r="D15" s="1">
        <v>33.400860000000002</v>
      </c>
      <c r="E15" s="1">
        <v>17.74455</v>
      </c>
      <c r="H15" s="4">
        <v>60</v>
      </c>
      <c r="I15" s="1">
        <v>100</v>
      </c>
      <c r="J15" s="1">
        <v>100</v>
      </c>
      <c r="K15" s="1">
        <v>97.122302158273399</v>
      </c>
      <c r="L15" s="1">
        <v>100</v>
      </c>
      <c r="P15" s="9">
        <v>11.502682982257864</v>
      </c>
      <c r="Q15" s="9">
        <v>17.846835436787739</v>
      </c>
    </row>
    <row r="16" spans="1:17" x14ac:dyDescent="0.2">
      <c r="B16" s="1">
        <v>11.808199999999999</v>
      </c>
      <c r="C16" s="1">
        <v>9.0677029999999998</v>
      </c>
      <c r="D16" s="1">
        <v>17.27289</v>
      </c>
      <c r="E16" s="1">
        <v>7.5995929999999996</v>
      </c>
      <c r="H16" s="4">
        <v>65</v>
      </c>
      <c r="I16" s="1">
        <v>100</v>
      </c>
      <c r="J16" s="1">
        <v>100</v>
      </c>
      <c r="K16" s="1">
        <v>98.561151079136707</v>
      </c>
      <c r="L16" s="1">
        <v>100</v>
      </c>
      <c r="P16" s="9">
        <v>19.952872850713053</v>
      </c>
      <c r="Q16" s="9">
        <v>14.906675588931433</v>
      </c>
    </row>
    <row r="17" spans="2:17" x14ac:dyDescent="0.2">
      <c r="B17" s="1">
        <v>20.150269999999999</v>
      </c>
      <c r="C17" s="1">
        <v>6.6371510000000002</v>
      </c>
      <c r="D17" s="1">
        <v>20.33794</v>
      </c>
      <c r="E17" s="1">
        <v>18.488939999999999</v>
      </c>
      <c r="H17" s="4">
        <v>70</v>
      </c>
      <c r="I17" s="1">
        <v>100</v>
      </c>
      <c r="J17" s="1">
        <v>100</v>
      </c>
      <c r="K17" s="1">
        <v>98.561151079136707</v>
      </c>
      <c r="L17" s="1">
        <v>100</v>
      </c>
      <c r="P17" s="9">
        <v>13.938549542576689</v>
      </c>
      <c r="Q17" s="9">
        <v>51.253650837270428</v>
      </c>
    </row>
    <row r="18" spans="2:17" x14ac:dyDescent="0.2">
      <c r="B18" s="1">
        <v>13.72217</v>
      </c>
      <c r="C18" s="1">
        <v>5.5574690000000002</v>
      </c>
      <c r="D18" s="1">
        <v>19.94003</v>
      </c>
      <c r="E18" s="1">
        <v>8.8093310000000002</v>
      </c>
      <c r="H18" s="4">
        <v>75</v>
      </c>
      <c r="I18" s="1">
        <v>100</v>
      </c>
      <c r="J18" s="1">
        <v>100</v>
      </c>
      <c r="K18" s="1">
        <v>99.280575539568304</v>
      </c>
      <c r="L18" s="1">
        <v>100</v>
      </c>
      <c r="P18" s="9">
        <v>13.447441128149809</v>
      </c>
      <c r="Q18" s="9">
        <v>19.553700844093719</v>
      </c>
    </row>
    <row r="19" spans="2:17" x14ac:dyDescent="0.2">
      <c r="B19" s="1">
        <v>26.93806</v>
      </c>
      <c r="C19" s="1">
        <v>14.041880000000001</v>
      </c>
      <c r="D19" s="1">
        <v>31.737780000000001</v>
      </c>
      <c r="E19" s="1">
        <v>4.5141939999999998</v>
      </c>
      <c r="H19" s="4">
        <v>80</v>
      </c>
      <c r="I19" s="1">
        <v>100</v>
      </c>
      <c r="J19" s="1">
        <v>100</v>
      </c>
      <c r="K19" s="1">
        <v>100</v>
      </c>
      <c r="L19" s="1">
        <v>100</v>
      </c>
      <c r="P19" s="9">
        <v>20.781304162523078</v>
      </c>
      <c r="Q19" s="9">
        <v>18.874057385776752</v>
      </c>
    </row>
    <row r="20" spans="2:17" x14ac:dyDescent="0.2">
      <c r="B20" s="1">
        <v>9.1668500000000002</v>
      </c>
      <c r="C20" s="1">
        <v>20.923749999999998</v>
      </c>
      <c r="D20" s="1">
        <v>25.74869</v>
      </c>
      <c r="E20" s="1">
        <v>9.7783069999999999</v>
      </c>
      <c r="P20" s="9">
        <v>8.0331730346421111</v>
      </c>
      <c r="Q20" s="9">
        <v>12.829557035009175</v>
      </c>
    </row>
    <row r="21" spans="2:17" x14ac:dyDescent="0.2">
      <c r="B21" s="1">
        <v>8.2398360000000004</v>
      </c>
      <c r="C21" s="1">
        <v>8.7620839999999998</v>
      </c>
      <c r="D21" s="1">
        <v>8.3774840000000008</v>
      </c>
      <c r="E21" s="1">
        <v>6.3501139999999996</v>
      </c>
      <c r="P21" s="9">
        <v>16.931868610198052</v>
      </c>
      <c r="Q21" s="9">
        <v>10.742691472556128</v>
      </c>
    </row>
    <row r="22" spans="2:17" x14ac:dyDescent="0.2">
      <c r="B22" s="1">
        <v>23.467770000000002</v>
      </c>
      <c r="C22" s="1">
        <v>9.3016400000000008</v>
      </c>
      <c r="D22" s="1">
        <v>11.059060000000001</v>
      </c>
      <c r="E22" s="1">
        <v>5.5450749999999998</v>
      </c>
      <c r="P22" s="9">
        <v>8.7649364197939903</v>
      </c>
      <c r="Q22" s="9">
        <v>4.7132406074904498</v>
      </c>
    </row>
    <row r="23" spans="2:17" x14ac:dyDescent="0.2">
      <c r="B23" s="1">
        <v>11.94735</v>
      </c>
      <c r="C23" s="1">
        <v>17.770250000000001</v>
      </c>
      <c r="D23" s="1">
        <v>13.754099999999999</v>
      </c>
      <c r="E23" s="1">
        <v>3.9918010000000002</v>
      </c>
      <c r="P23" s="9">
        <v>16.225244321694944</v>
      </c>
      <c r="Q23" s="9">
        <v>49.845155553873951</v>
      </c>
    </row>
    <row r="24" spans="2:17" x14ac:dyDescent="0.2">
      <c r="B24" s="1">
        <v>27.128309999999999</v>
      </c>
      <c r="C24" s="1">
        <v>9.4356650000000002</v>
      </c>
      <c r="D24" s="1">
        <v>12.39405</v>
      </c>
      <c r="E24" s="1">
        <v>5.3899160000000004</v>
      </c>
      <c r="P24" s="9">
        <v>25.390085037573556</v>
      </c>
      <c r="Q24" s="9">
        <v>19.907995149098561</v>
      </c>
    </row>
    <row r="25" spans="2:17" x14ac:dyDescent="0.2">
      <c r="B25" s="1">
        <v>20.752749999999999</v>
      </c>
      <c r="C25" s="1">
        <v>6.1257640000000002</v>
      </c>
      <c r="D25" s="1">
        <v>21.040890000000001</v>
      </c>
      <c r="E25" s="1">
        <v>17.107289999999999</v>
      </c>
      <c r="P25" s="9">
        <v>43.282550480403756</v>
      </c>
      <c r="Q25" s="9">
        <v>28.479566822959228</v>
      </c>
    </row>
    <row r="26" spans="2:17" x14ac:dyDescent="0.2">
      <c r="B26" s="1">
        <v>12.22958</v>
      </c>
      <c r="C26" s="1">
        <v>6.8394320000000004</v>
      </c>
      <c r="D26" s="1">
        <v>19.43037</v>
      </c>
      <c r="E26" s="1">
        <v>14.77617</v>
      </c>
      <c r="P26" s="9">
        <v>42.564951747605718</v>
      </c>
      <c r="Q26" s="9">
        <v>14.478759458780088</v>
      </c>
    </row>
    <row r="27" spans="2:17" x14ac:dyDescent="0.2">
      <c r="B27" s="1">
        <v>19.668050000000001</v>
      </c>
      <c r="C27" s="1">
        <v>14.32047</v>
      </c>
      <c r="D27" s="1">
        <v>15.31738</v>
      </c>
      <c r="E27" s="1">
        <v>9.7575459999999996</v>
      </c>
      <c r="P27" s="9">
        <v>46.179208625327206</v>
      </c>
      <c r="Q27" s="9">
        <v>72.760195702067179</v>
      </c>
    </row>
    <row r="28" spans="2:17" x14ac:dyDescent="0.2">
      <c r="B28" s="1">
        <v>14.624180000000001</v>
      </c>
      <c r="C28" s="1">
        <v>17.332640000000001</v>
      </c>
      <c r="D28" s="1">
        <v>15.11529</v>
      </c>
      <c r="E28" s="1">
        <v>6.9969039999999998</v>
      </c>
      <c r="P28" s="9">
        <v>19.83195089405471</v>
      </c>
      <c r="Q28" s="9">
        <v>20.061199325902987</v>
      </c>
    </row>
    <row r="29" spans="2:17" x14ac:dyDescent="0.2">
      <c r="B29" s="1">
        <v>22.96726</v>
      </c>
      <c r="C29" s="1">
        <v>8.5490159999999999</v>
      </c>
      <c r="D29" s="1">
        <v>23.886700000000001</v>
      </c>
      <c r="E29" s="1">
        <v>19.49635</v>
      </c>
      <c r="P29" s="9">
        <v>12.333041440949511</v>
      </c>
      <c r="Q29" s="9">
        <v>27.574541546473476</v>
      </c>
    </row>
    <row r="30" spans="2:17" x14ac:dyDescent="0.2">
      <c r="B30" s="1">
        <v>15.664580000000001</v>
      </c>
      <c r="C30" s="1">
        <v>10.0054</v>
      </c>
      <c r="D30" s="1">
        <v>16.590499999999999</v>
      </c>
      <c r="E30" s="1">
        <v>15.405419999999999</v>
      </c>
      <c r="P30" s="9">
        <v>25.873534800287434</v>
      </c>
      <c r="Q30" s="9">
        <v>33.691435039927157</v>
      </c>
    </row>
    <row r="31" spans="2:17" x14ac:dyDescent="0.2">
      <c r="B31" s="1">
        <v>19.09618</v>
      </c>
      <c r="C31" s="1">
        <v>6.0518590000000003</v>
      </c>
      <c r="D31" s="1">
        <v>20.52702</v>
      </c>
      <c r="E31" s="1">
        <v>12.60122</v>
      </c>
      <c r="P31" s="9">
        <v>12.763630366968808</v>
      </c>
      <c r="Q31" s="9">
        <v>11.141144699312857</v>
      </c>
    </row>
    <row r="32" spans="2:17" x14ac:dyDescent="0.2">
      <c r="B32" s="1">
        <v>9.8075559999999999</v>
      </c>
      <c r="C32" s="1">
        <v>15.64302</v>
      </c>
      <c r="D32" s="1">
        <v>44.628700000000002</v>
      </c>
      <c r="E32" s="1">
        <v>6.337154</v>
      </c>
      <c r="P32" s="9">
        <v>13.265797287322274</v>
      </c>
      <c r="Q32" s="9">
        <v>11.641424668403374</v>
      </c>
    </row>
    <row r="33" spans="2:17" x14ac:dyDescent="0.2">
      <c r="B33" s="1">
        <v>10.517480000000001</v>
      </c>
      <c r="C33" s="1">
        <v>6.0148020000000004</v>
      </c>
      <c r="D33" s="1">
        <v>26.35613</v>
      </c>
      <c r="E33" s="1">
        <v>12.46841</v>
      </c>
      <c r="P33" s="9">
        <v>27.278374055134165</v>
      </c>
      <c r="Q33" s="9">
        <v>17.849643509819568</v>
      </c>
    </row>
    <row r="34" spans="2:17" x14ac:dyDescent="0.2">
      <c r="B34" s="1">
        <v>11.26111</v>
      </c>
      <c r="C34" s="1">
        <v>10.01304</v>
      </c>
      <c r="D34" s="1">
        <v>19.205310000000001</v>
      </c>
      <c r="E34" s="1">
        <v>9.3054609999999993</v>
      </c>
      <c r="P34" s="9">
        <v>30.250593832677907</v>
      </c>
      <c r="Q34" s="9">
        <v>20.712252147058859</v>
      </c>
    </row>
    <row r="35" spans="2:17" x14ac:dyDescent="0.2">
      <c r="B35" s="1">
        <v>19.223960000000002</v>
      </c>
      <c r="C35" s="1">
        <v>10.72925</v>
      </c>
      <c r="D35" s="1">
        <v>30.998080000000002</v>
      </c>
      <c r="E35" s="1">
        <v>18.807459999999999</v>
      </c>
      <c r="P35" s="9">
        <v>26.563192270862814</v>
      </c>
      <c r="Q35" s="9">
        <v>13.645047772676508</v>
      </c>
    </row>
    <row r="36" spans="2:17" x14ac:dyDescent="0.2">
      <c r="B36" s="1">
        <v>22.964680000000001</v>
      </c>
      <c r="C36" s="1">
        <v>8.5667709999999992</v>
      </c>
      <c r="D36" s="1">
        <v>32.577579999999998</v>
      </c>
      <c r="E36" s="1">
        <v>10.41395</v>
      </c>
      <c r="P36" s="9">
        <v>18.62053386368822</v>
      </c>
      <c r="Q36" s="9">
        <v>27.783056877543032</v>
      </c>
    </row>
    <row r="37" spans="2:17" x14ac:dyDescent="0.2">
      <c r="B37" s="1">
        <v>15.40521</v>
      </c>
      <c r="C37" s="1">
        <v>15.30871</v>
      </c>
      <c r="D37" s="1">
        <v>11.9931</v>
      </c>
      <c r="E37" s="1">
        <v>11.140330000000001</v>
      </c>
      <c r="P37" s="9">
        <v>45.317371176629898</v>
      </c>
      <c r="Q37" s="9">
        <v>41.73094230044557</v>
      </c>
    </row>
    <row r="38" spans="2:17" x14ac:dyDescent="0.2">
      <c r="B38" s="1">
        <v>20.67313</v>
      </c>
      <c r="C38" s="1">
        <v>8.5523860000000003</v>
      </c>
      <c r="D38" s="1">
        <v>35.683509999999998</v>
      </c>
      <c r="E38" s="1">
        <v>13.08658</v>
      </c>
      <c r="P38" s="9">
        <v>41.281414135426992</v>
      </c>
      <c r="Q38" s="9">
        <v>28.32981748914062</v>
      </c>
    </row>
    <row r="39" spans="2:17" x14ac:dyDescent="0.2">
      <c r="B39" s="1">
        <v>21.069089999999999</v>
      </c>
      <c r="C39" s="1">
        <v>15.42727</v>
      </c>
      <c r="D39" s="1">
        <v>34.668050000000001</v>
      </c>
      <c r="E39" s="1">
        <v>13.2629</v>
      </c>
      <c r="P39" s="9">
        <v>12.049585713682513</v>
      </c>
      <c r="Q39" s="9">
        <v>54.732948149129214</v>
      </c>
    </row>
    <row r="40" spans="2:17" x14ac:dyDescent="0.2">
      <c r="B40" s="1">
        <v>16.531459999999999</v>
      </c>
      <c r="C40" s="1">
        <v>4.6970549999999998</v>
      </c>
      <c r="D40" s="1">
        <v>63.831110000000002</v>
      </c>
      <c r="E40" s="1">
        <v>9.0840350000000001</v>
      </c>
      <c r="P40" s="9">
        <v>10.956631642778502</v>
      </c>
      <c r="Q40" s="9">
        <v>62.71926467295048</v>
      </c>
    </row>
    <row r="41" spans="2:17" x14ac:dyDescent="0.2">
      <c r="B41" s="1">
        <v>22.610220000000002</v>
      </c>
      <c r="C41" s="1">
        <v>9.8868919999999996</v>
      </c>
      <c r="D41" s="1">
        <v>22.762460000000001</v>
      </c>
      <c r="E41" s="1">
        <v>12.15817</v>
      </c>
      <c r="P41" s="9">
        <v>35.705799647188833</v>
      </c>
      <c r="Q41" s="9">
        <v>85.439482487482238</v>
      </c>
    </row>
    <row r="42" spans="2:17" x14ac:dyDescent="0.2">
      <c r="B42" s="1">
        <v>10.225910000000001</v>
      </c>
      <c r="C42" s="1">
        <v>5.7953530000000004</v>
      </c>
      <c r="D42" s="1">
        <v>27.09018</v>
      </c>
      <c r="E42" s="1">
        <v>8.9498669999999994</v>
      </c>
      <c r="P42" s="9">
        <v>37.227257698246895</v>
      </c>
      <c r="Q42" s="9">
        <v>28.793528888450581</v>
      </c>
    </row>
    <row r="43" spans="2:17" x14ac:dyDescent="0.2">
      <c r="B43" s="1">
        <v>19.386150000000001</v>
      </c>
      <c r="C43" s="1">
        <v>5.6591849999999999</v>
      </c>
      <c r="D43" s="1">
        <v>17.978860000000001</v>
      </c>
      <c r="E43" s="1">
        <v>6.2654899999999998</v>
      </c>
      <c r="P43" s="9">
        <v>31.936695415220633</v>
      </c>
      <c r="Q43" s="9">
        <v>18.370929799925584</v>
      </c>
    </row>
    <row r="44" spans="2:17" x14ac:dyDescent="0.2">
      <c r="B44" s="1">
        <v>22.566680000000002</v>
      </c>
      <c r="C44" s="1">
        <v>10.605560000000001</v>
      </c>
      <c r="D44" s="1">
        <v>19.792459999999998</v>
      </c>
      <c r="E44" s="1">
        <v>10.633599999999999</v>
      </c>
      <c r="P44" s="9">
        <v>67.468734085828643</v>
      </c>
      <c r="Q44" s="9">
        <v>11.53660825037371</v>
      </c>
    </row>
    <row r="45" spans="2:17" x14ac:dyDescent="0.2">
      <c r="B45" s="1">
        <v>8.4438589999999998</v>
      </c>
      <c r="C45" s="1">
        <v>9.2301719999999996</v>
      </c>
      <c r="D45" s="1">
        <v>18.39396</v>
      </c>
      <c r="E45" s="1">
        <v>8.0528279999999999</v>
      </c>
      <c r="P45" s="9">
        <v>29.549037149582922</v>
      </c>
      <c r="Q45" s="9">
        <v>13.494888871638528</v>
      </c>
    </row>
    <row r="46" spans="2:17" x14ac:dyDescent="0.2">
      <c r="B46" s="1">
        <v>21.771550000000001</v>
      </c>
      <c r="C46" s="1">
        <v>8.4215250000000008</v>
      </c>
      <c r="D46" s="1">
        <v>11.56902</v>
      </c>
      <c r="E46" s="1">
        <v>9.6938089999999999</v>
      </c>
      <c r="P46" s="9">
        <v>16.910900919210121</v>
      </c>
      <c r="Q46" s="9">
        <v>33.568151100462309</v>
      </c>
    </row>
    <row r="47" spans="2:17" x14ac:dyDescent="0.2">
      <c r="B47" s="1">
        <v>20.915199999999999</v>
      </c>
      <c r="C47" s="1">
        <v>12.84937</v>
      </c>
      <c r="D47" s="1">
        <v>78.394660000000002</v>
      </c>
      <c r="E47" s="1">
        <v>10.629490000000001</v>
      </c>
      <c r="P47" s="9">
        <v>16.76029049162004</v>
      </c>
      <c r="Q47" s="9">
        <v>26.217791959759158</v>
      </c>
    </row>
    <row r="48" spans="2:17" x14ac:dyDescent="0.2">
      <c r="B48" s="1">
        <v>12.49987</v>
      </c>
      <c r="C48" s="1">
        <v>5.3901760000000003</v>
      </c>
      <c r="D48" s="1">
        <v>34.510240000000003</v>
      </c>
      <c r="E48" s="1">
        <v>6.7684319999999998</v>
      </c>
      <c r="P48" s="9">
        <v>20.426428317146858</v>
      </c>
      <c r="Q48" s="9">
        <v>30.520597527870109</v>
      </c>
    </row>
    <row r="49" spans="2:17" x14ac:dyDescent="0.2">
      <c r="B49" s="1">
        <v>9.2101520000000008</v>
      </c>
      <c r="C49" s="1">
        <v>10.43046</v>
      </c>
      <c r="D49" s="1">
        <v>40.080399999999997</v>
      </c>
      <c r="E49" s="1">
        <v>11.82334</v>
      </c>
      <c r="P49" s="9">
        <v>19.807112793221606</v>
      </c>
      <c r="Q49" s="9">
        <v>19.346224658731746</v>
      </c>
    </row>
    <row r="50" spans="2:17" x14ac:dyDescent="0.2">
      <c r="B50" s="1">
        <v>24.74512</v>
      </c>
      <c r="C50" s="1">
        <v>6.2652260000000002</v>
      </c>
      <c r="D50" s="1">
        <v>33.230359999999997</v>
      </c>
      <c r="E50" s="1">
        <v>19.950620000000001</v>
      </c>
      <c r="P50" s="9">
        <v>84.570736965274634</v>
      </c>
      <c r="Q50" s="9">
        <v>12.671839647920208</v>
      </c>
    </row>
    <row r="51" spans="2:17" x14ac:dyDescent="0.2">
      <c r="B51" s="1">
        <v>22.57207</v>
      </c>
      <c r="C51" s="1">
        <v>8.7161200000000001</v>
      </c>
      <c r="D51" s="1">
        <v>63.350439999999999</v>
      </c>
      <c r="E51" s="1">
        <v>15.01737</v>
      </c>
      <c r="P51" s="9">
        <v>43.85723474880897</v>
      </c>
      <c r="Q51" s="9">
        <v>22.418844803997377</v>
      </c>
    </row>
    <row r="52" spans="2:17" x14ac:dyDescent="0.2">
      <c r="B52" s="1">
        <v>26.09084</v>
      </c>
      <c r="C52" s="1">
        <v>8.6383589999999995</v>
      </c>
      <c r="D52" s="1">
        <v>26.64489</v>
      </c>
      <c r="E52" s="1">
        <v>9.9649400000000004</v>
      </c>
      <c r="P52" s="9">
        <v>20.769094181024649</v>
      </c>
      <c r="Q52" s="9">
        <v>11.384000395669739</v>
      </c>
    </row>
    <row r="53" spans="2:17" x14ac:dyDescent="0.2">
      <c r="B53" s="1">
        <v>8.2527299999999997</v>
      </c>
      <c r="C53" s="1">
        <v>6.5225730000000004</v>
      </c>
      <c r="D53" s="1">
        <v>23.50271</v>
      </c>
      <c r="E53" s="1">
        <v>11.30869</v>
      </c>
      <c r="P53" s="9">
        <v>26.60226884413618</v>
      </c>
      <c r="Q53" s="9">
        <v>20.875424706458684</v>
      </c>
    </row>
    <row r="54" spans="2:17" x14ac:dyDescent="0.2">
      <c r="B54" s="1">
        <v>26.276389999999999</v>
      </c>
      <c r="C54" s="1">
        <v>16.20121</v>
      </c>
      <c r="D54" s="1">
        <v>8.8333449999999996</v>
      </c>
      <c r="E54" s="1">
        <v>12.011799999999999</v>
      </c>
      <c r="P54" s="9">
        <v>17.444553624291153</v>
      </c>
      <c r="Q54" s="9">
        <v>14.20618212728095</v>
      </c>
    </row>
    <row r="55" spans="2:17" x14ac:dyDescent="0.2">
      <c r="B55" s="1">
        <v>22.084589999999999</v>
      </c>
      <c r="C55" s="1">
        <v>8.0222099999999994</v>
      </c>
      <c r="D55" s="1">
        <v>60.660350000000001</v>
      </c>
      <c r="E55" s="1">
        <v>4.7553340000000004</v>
      </c>
      <c r="P55" s="9">
        <v>23.520222521159422</v>
      </c>
      <c r="Q55" s="9">
        <v>5.1673999887570075</v>
      </c>
    </row>
    <row r="56" spans="2:17" x14ac:dyDescent="0.2">
      <c r="B56" s="1">
        <v>29.00412</v>
      </c>
      <c r="C56" s="1">
        <v>8.8441279999999995</v>
      </c>
      <c r="D56" s="1">
        <v>31.75508</v>
      </c>
      <c r="E56" s="1">
        <v>10.36294</v>
      </c>
      <c r="P56" s="9">
        <v>9.604405320938934</v>
      </c>
      <c r="Q56" s="9">
        <v>21.362766299836821</v>
      </c>
    </row>
    <row r="57" spans="2:17" x14ac:dyDescent="0.2">
      <c r="B57" s="1">
        <v>14.336040000000001</v>
      </c>
      <c r="C57" s="1">
        <v>8.6843629999999994</v>
      </c>
      <c r="D57" s="1">
        <v>27.621639999999999</v>
      </c>
      <c r="E57" s="1">
        <v>18.506489999999999</v>
      </c>
      <c r="P57" s="9">
        <v>21.078170757898373</v>
      </c>
      <c r="Q57" s="9">
        <v>8.5651720448070492</v>
      </c>
    </row>
    <row r="58" spans="2:17" x14ac:dyDescent="0.2">
      <c r="B58" s="1">
        <v>30.29008</v>
      </c>
      <c r="C58" s="1">
        <v>8.5546579999999999</v>
      </c>
      <c r="D58" s="1">
        <v>30.476240000000001</v>
      </c>
      <c r="E58" s="1">
        <v>10.137589999999999</v>
      </c>
      <c r="P58" s="9">
        <v>22.158207407076315</v>
      </c>
      <c r="Q58" s="9">
        <v>7.7481132570610551</v>
      </c>
    </row>
    <row r="59" spans="2:17" x14ac:dyDescent="0.2">
      <c r="B59" s="1">
        <v>7.2989160000000002</v>
      </c>
      <c r="C59" s="1">
        <v>18.74099</v>
      </c>
      <c r="D59" s="1">
        <v>32.256529999999998</v>
      </c>
      <c r="E59" s="1">
        <v>6.211957</v>
      </c>
      <c r="P59" s="9">
        <v>15.360008599650277</v>
      </c>
      <c r="Q59" s="9">
        <v>32.713258640376587</v>
      </c>
    </row>
    <row r="60" spans="2:17" x14ac:dyDescent="0.2">
      <c r="B60" s="1">
        <v>10.710889999999999</v>
      </c>
      <c r="C60" s="1">
        <v>34.534680000000002</v>
      </c>
      <c r="D60" s="1">
        <v>23.353100000000001</v>
      </c>
      <c r="E60" s="1">
        <v>15.473190000000001</v>
      </c>
      <c r="P60" s="9">
        <v>44.271348594392848</v>
      </c>
      <c r="Q60" s="9">
        <v>17.211366681382035</v>
      </c>
    </row>
    <row r="61" spans="2:17" x14ac:dyDescent="0.2">
      <c r="B61" s="1">
        <v>22.021159999999998</v>
      </c>
      <c r="C61" s="1">
        <v>30.02834</v>
      </c>
      <c r="D61" s="1">
        <v>16.918299999999999</v>
      </c>
      <c r="E61" s="1">
        <v>10.691940000000001</v>
      </c>
      <c r="P61" s="9">
        <v>57.27378540026222</v>
      </c>
      <c r="Q61" s="9">
        <v>32.336564762063077</v>
      </c>
    </row>
    <row r="62" spans="2:17" x14ac:dyDescent="0.2">
      <c r="B62" s="1">
        <v>45.643169999999998</v>
      </c>
      <c r="C62" s="1">
        <v>30.252859999999998</v>
      </c>
      <c r="D62" s="1">
        <v>17.862570000000002</v>
      </c>
      <c r="E62" s="1">
        <v>6.7630059999999999</v>
      </c>
      <c r="P62" s="9">
        <v>32.986792299724563</v>
      </c>
      <c r="Q62" s="9">
        <v>15.920444981549025</v>
      </c>
    </row>
    <row r="63" spans="2:17" x14ac:dyDescent="0.2">
      <c r="B63" s="1">
        <v>19.830960000000001</v>
      </c>
      <c r="C63" s="1">
        <v>21.89048</v>
      </c>
      <c r="D63" s="1">
        <v>35.765300000000003</v>
      </c>
      <c r="E63" s="1">
        <v>5.4368030000000003</v>
      </c>
      <c r="P63" s="9">
        <v>95.834056156483612</v>
      </c>
      <c r="Q63" s="9">
        <v>13.216717700621917</v>
      </c>
    </row>
    <row r="64" spans="2:17" x14ac:dyDescent="0.2">
      <c r="B64" s="1">
        <v>20.229500000000002</v>
      </c>
      <c r="C64" s="1">
        <v>10.82033</v>
      </c>
      <c r="D64" s="1">
        <v>32.153469999999999</v>
      </c>
      <c r="E64" s="1">
        <v>13.344799999999999</v>
      </c>
      <c r="P64" s="9">
        <v>33.390993765165447</v>
      </c>
      <c r="Q64" s="9">
        <v>24.971131504212934</v>
      </c>
    </row>
    <row r="65" spans="2:17" x14ac:dyDescent="0.2">
      <c r="B65" s="1">
        <v>19.873149999999999</v>
      </c>
      <c r="C65" s="1">
        <v>12.87551</v>
      </c>
      <c r="D65" s="1">
        <v>23.35905</v>
      </c>
      <c r="E65" s="1">
        <v>12.815250000000001</v>
      </c>
      <c r="P65" s="9">
        <v>45.982628421553464</v>
      </c>
      <c r="Q65" s="9">
        <v>6.1294029132230765</v>
      </c>
    </row>
    <row r="66" spans="2:17" x14ac:dyDescent="0.2">
      <c r="B66" s="1">
        <v>10.874510000000001</v>
      </c>
      <c r="C66" s="1">
        <v>9.7921069999999997</v>
      </c>
      <c r="D66" s="1">
        <v>45.501950000000001</v>
      </c>
      <c r="E66" s="1">
        <v>15.199780000000001</v>
      </c>
      <c r="P66" s="9">
        <v>40.972470385811647</v>
      </c>
      <c r="Q66" s="9">
        <v>11.346855361523948</v>
      </c>
    </row>
    <row r="67" spans="2:17" x14ac:dyDescent="0.2">
      <c r="B67" s="1">
        <v>31.285209999999999</v>
      </c>
      <c r="C67" s="1">
        <v>11.56217</v>
      </c>
      <c r="D67" s="1">
        <v>36.58793</v>
      </c>
      <c r="E67" s="1">
        <v>19.91339</v>
      </c>
      <c r="P67" s="9">
        <v>59.095303147598422</v>
      </c>
      <c r="Q67" s="9">
        <v>15.009309860467013</v>
      </c>
    </row>
    <row r="68" spans="2:17" x14ac:dyDescent="0.2">
      <c r="B68" s="1">
        <v>45.021149999999999</v>
      </c>
      <c r="C68" s="1">
        <v>18.159980000000001</v>
      </c>
      <c r="D68" s="1">
        <v>50.901629999999997</v>
      </c>
      <c r="E68" s="1">
        <v>17.694019999999998</v>
      </c>
      <c r="P68" s="9">
        <v>32.692667797290845</v>
      </c>
      <c r="Q68" s="9">
        <v>21.805356483513954</v>
      </c>
    </row>
    <row r="69" spans="2:17" x14ac:dyDescent="0.2">
      <c r="B69" s="1">
        <v>17.821719999999999</v>
      </c>
      <c r="C69" s="1">
        <v>14.299160000000001</v>
      </c>
      <c r="D69" s="1">
        <v>23.874549999999999</v>
      </c>
      <c r="E69" s="1">
        <v>19.015329999999999</v>
      </c>
      <c r="P69" s="9">
        <v>35.353686442277002</v>
      </c>
      <c r="Q69" s="9">
        <v>24.672505639760764</v>
      </c>
    </row>
    <row r="70" spans="2:17" x14ac:dyDescent="0.2">
      <c r="B70" s="1">
        <v>31.32976</v>
      </c>
      <c r="C70" s="1">
        <v>16.104890000000001</v>
      </c>
      <c r="D70" s="1">
        <v>29.336500000000001</v>
      </c>
      <c r="E70" s="1">
        <v>7.1597479999999996</v>
      </c>
      <c r="P70" s="9">
        <v>39.641489935091364</v>
      </c>
      <c r="Q70" s="9">
        <v>61.086308175823881</v>
      </c>
    </row>
    <row r="71" spans="2:17" x14ac:dyDescent="0.2">
      <c r="B71" s="1">
        <v>47.461469999999998</v>
      </c>
      <c r="C71" s="1">
        <v>16.98817</v>
      </c>
      <c r="D71" s="1">
        <v>44.162730000000003</v>
      </c>
      <c r="E71" s="1">
        <v>5.3445830000000001</v>
      </c>
      <c r="P71" s="9">
        <v>32.491310501397372</v>
      </c>
      <c r="Q71" s="9">
        <v>20.042626876833442</v>
      </c>
    </row>
    <row r="72" spans="2:17" x14ac:dyDescent="0.2">
      <c r="B72" s="1">
        <v>26.063649999999999</v>
      </c>
      <c r="C72" s="1">
        <v>12.38992</v>
      </c>
      <c r="D72" s="1">
        <v>15.499320000000001</v>
      </c>
      <c r="E72" s="1">
        <v>8.6718499999999992</v>
      </c>
      <c r="P72" s="9">
        <v>33.939613637083525</v>
      </c>
      <c r="Q72" s="9">
        <v>5.2191973669330149</v>
      </c>
    </row>
    <row r="73" spans="2:17" x14ac:dyDescent="0.2">
      <c r="B73" s="1">
        <v>27.99718</v>
      </c>
      <c r="C73" s="1">
        <v>16.26539</v>
      </c>
      <c r="D73" s="1">
        <v>19.125910000000001</v>
      </c>
      <c r="E73" s="1">
        <v>14.278700000000001</v>
      </c>
      <c r="P73" s="9">
        <v>32.757520660703065</v>
      </c>
      <c r="Q73" s="9">
        <v>3.320999420421368</v>
      </c>
    </row>
    <row r="74" spans="2:17" x14ac:dyDescent="0.2">
      <c r="B74" s="1">
        <v>37.040590000000002</v>
      </c>
      <c r="C74" s="1">
        <v>11.39812</v>
      </c>
      <c r="D74" s="1">
        <v>9.6953309999999995</v>
      </c>
      <c r="E74" s="1">
        <v>8.4364129999999999</v>
      </c>
      <c r="P74" s="9">
        <v>19.343061323519223</v>
      </c>
      <c r="Q74" s="9">
        <v>4.2659967285301095</v>
      </c>
    </row>
    <row r="75" spans="2:17" x14ac:dyDescent="0.2">
      <c r="B75" s="1">
        <v>39.713999999999999</v>
      </c>
      <c r="C75" s="1">
        <v>6.0475279999999998</v>
      </c>
      <c r="D75" s="1">
        <v>11.876289999999999</v>
      </c>
      <c r="E75" s="1">
        <v>14.930770000000001</v>
      </c>
      <c r="P75" s="9">
        <v>39.294268523017884</v>
      </c>
      <c r="Q75" s="9">
        <v>3.2229554477968834</v>
      </c>
    </row>
    <row r="76" spans="2:17" x14ac:dyDescent="0.2">
      <c r="B76" s="1">
        <v>55.228200000000001</v>
      </c>
      <c r="C76" s="1">
        <v>26.720929999999999</v>
      </c>
      <c r="D76" s="1">
        <v>38.197490000000002</v>
      </c>
      <c r="E76" s="1">
        <v>10.855270000000001</v>
      </c>
      <c r="P76" s="9">
        <v>35.014338236512934</v>
      </c>
      <c r="Q76" s="9">
        <v>7.30153694325542</v>
      </c>
    </row>
    <row r="77" spans="2:17" x14ac:dyDescent="0.2">
      <c r="B77" s="1">
        <v>48.391080000000002</v>
      </c>
      <c r="C77" s="1">
        <v>14.466419999999999</v>
      </c>
      <c r="D77" s="1">
        <v>53.19341</v>
      </c>
      <c r="E77" s="1">
        <v>11.201129999999999</v>
      </c>
      <c r="P77" s="9">
        <v>38.782635839852162</v>
      </c>
      <c r="Q77" s="9">
        <v>27.991813480100681</v>
      </c>
    </row>
    <row r="78" spans="2:17" x14ac:dyDescent="0.2">
      <c r="B78" s="1">
        <v>40.169269999999997</v>
      </c>
      <c r="C78" s="1">
        <v>5.9305830000000004</v>
      </c>
      <c r="D78" s="1">
        <v>27.108989999999999</v>
      </c>
      <c r="E78" s="1">
        <v>11.343310000000001</v>
      </c>
      <c r="P78" s="9">
        <v>24.839264880038588</v>
      </c>
      <c r="Q78" s="9">
        <v>18.178628948037897</v>
      </c>
    </row>
    <row r="79" spans="2:17" x14ac:dyDescent="0.2">
      <c r="B79" s="1">
        <v>31.096579999999999</v>
      </c>
      <c r="C79" s="1">
        <v>7.4169609999999997</v>
      </c>
      <c r="D79" s="1">
        <v>14.05124</v>
      </c>
      <c r="E79" s="1">
        <v>10.428890000000001</v>
      </c>
      <c r="P79" s="9">
        <v>31.291987727843196</v>
      </c>
      <c r="Q79" s="9">
        <v>42.701914484313022</v>
      </c>
    </row>
    <row r="80" spans="2:17" x14ac:dyDescent="0.2">
      <c r="B80" s="1">
        <v>32.611409999999999</v>
      </c>
      <c r="C80" s="1">
        <v>15.474930000000001</v>
      </c>
      <c r="D80" s="1">
        <v>14.620979999999999</v>
      </c>
      <c r="E80" s="1">
        <v>5.3701179999999997</v>
      </c>
      <c r="P80" s="9">
        <v>58.438946295892627</v>
      </c>
      <c r="Q80" s="9">
        <v>37.763314777988832</v>
      </c>
    </row>
    <row r="81" spans="2:17" x14ac:dyDescent="0.2">
      <c r="B81" s="1">
        <v>35.37762</v>
      </c>
      <c r="C81" s="1">
        <v>14.79978</v>
      </c>
      <c r="D81" s="1">
        <v>19.3398</v>
      </c>
      <c r="E81" s="1">
        <v>11.532080000000001</v>
      </c>
      <c r="P81" s="9">
        <v>58.05108840597719</v>
      </c>
      <c r="Q81" s="9">
        <v>23.494783667330505</v>
      </c>
    </row>
    <row r="82" spans="2:17" x14ac:dyDescent="0.2">
      <c r="B82" s="1">
        <v>42.168399999999998</v>
      </c>
      <c r="C82" s="1">
        <v>15.999219999999999</v>
      </c>
      <c r="D82" s="1">
        <v>11.936400000000001</v>
      </c>
      <c r="E82" s="1">
        <v>6.3599449999999997</v>
      </c>
      <c r="P82" s="9">
        <v>44.166320265997349</v>
      </c>
      <c r="Q82" s="9">
        <v>53.911016926647662</v>
      </c>
    </row>
    <row r="83" spans="2:17" x14ac:dyDescent="0.2">
      <c r="B83" s="1">
        <v>44.02881</v>
      </c>
      <c r="C83" s="1">
        <v>13.410450000000001</v>
      </c>
      <c r="D83" s="1">
        <v>16.966460000000001</v>
      </c>
      <c r="E83" s="1">
        <v>4.0917539999999999</v>
      </c>
      <c r="P83" s="9">
        <v>23.023809227999191</v>
      </c>
      <c r="Q83" s="9">
        <v>58.538262939575979</v>
      </c>
    </row>
    <row r="84" spans="2:17" x14ac:dyDescent="0.2">
      <c r="B84" s="1">
        <v>36.162419999999997</v>
      </c>
      <c r="C84" s="1">
        <v>11.96416</v>
      </c>
      <c r="D84" s="1">
        <v>17.168399999999998</v>
      </c>
      <c r="E84" s="1">
        <v>16.48949</v>
      </c>
      <c r="P84" s="9">
        <v>111.23618054182631</v>
      </c>
      <c r="Q84" s="9">
        <v>32.298841170164252</v>
      </c>
    </row>
    <row r="85" spans="2:17" x14ac:dyDescent="0.2">
      <c r="B85" s="1">
        <v>35.865220000000001</v>
      </c>
      <c r="C85" s="1">
        <v>15.626659999999999</v>
      </c>
      <c r="D85" s="1">
        <v>20.75055</v>
      </c>
      <c r="E85" s="1">
        <v>10.63564</v>
      </c>
      <c r="P85" s="9">
        <v>48.13483412738875</v>
      </c>
      <c r="Q85" s="9">
        <v>16.310609272986103</v>
      </c>
    </row>
    <row r="86" spans="2:17" x14ac:dyDescent="0.2">
      <c r="B86" s="1">
        <v>34.826970000000003</v>
      </c>
      <c r="C86" s="1">
        <v>33.792140000000003</v>
      </c>
      <c r="D86" s="1">
        <v>23.68018</v>
      </c>
      <c r="E86" s="1">
        <v>20.002510000000001</v>
      </c>
      <c r="P86" s="9">
        <v>30.990541498869145</v>
      </c>
      <c r="Q86" s="9">
        <v>19.651662652906783</v>
      </c>
    </row>
    <row r="87" spans="2:17" x14ac:dyDescent="0.2">
      <c r="B87" s="1">
        <v>27.395389999999999</v>
      </c>
      <c r="C87" s="1">
        <v>26.851949999999999</v>
      </c>
      <c r="D87" s="1">
        <v>26.553439999999998</v>
      </c>
      <c r="E87" s="1">
        <v>8.527317</v>
      </c>
      <c r="P87" s="9">
        <v>37.022744397783754</v>
      </c>
      <c r="Q87" s="9">
        <v>37.647053782882573</v>
      </c>
    </row>
    <row r="88" spans="2:17" x14ac:dyDescent="0.2">
      <c r="B88" s="1">
        <v>30.205500000000001</v>
      </c>
      <c r="C88" s="1">
        <v>29.92775</v>
      </c>
      <c r="D88" s="1">
        <v>11.60871</v>
      </c>
      <c r="E88" s="1">
        <v>25.422830000000001</v>
      </c>
      <c r="P88" s="9">
        <v>20.165490678804531</v>
      </c>
      <c r="Q88" s="9">
        <v>45.840759676018443</v>
      </c>
    </row>
    <row r="89" spans="2:17" x14ac:dyDescent="0.2">
      <c r="B89" s="1">
        <v>34.038530000000002</v>
      </c>
      <c r="C89" s="1">
        <v>9.5844120000000004</v>
      </c>
      <c r="D89" s="1">
        <v>20.00977</v>
      </c>
      <c r="E89" s="1">
        <v>18.096620000000001</v>
      </c>
      <c r="P89" s="9">
        <v>21.927171309626946</v>
      </c>
      <c r="Q89" s="9">
        <v>26.708220351915092</v>
      </c>
    </row>
    <row r="90" spans="2:17" x14ac:dyDescent="0.2">
      <c r="B90" s="1">
        <v>32.503120000000003</v>
      </c>
      <c r="C90" s="1">
        <v>37.439509999999999</v>
      </c>
      <c r="D90" s="1">
        <v>19.80987</v>
      </c>
      <c r="E90" s="1">
        <v>27.860140000000001</v>
      </c>
      <c r="P90" s="9">
        <v>27.884229394528106</v>
      </c>
      <c r="Q90" s="9">
        <v>24.6529172689912</v>
      </c>
    </row>
    <row r="91" spans="2:17" x14ac:dyDescent="0.2">
      <c r="B91" s="1">
        <v>16.49962</v>
      </c>
      <c r="C91" s="1">
        <v>31.962610000000002</v>
      </c>
      <c r="D91" s="1">
        <v>17.454429999999999</v>
      </c>
      <c r="E91" s="1">
        <v>15.09933</v>
      </c>
      <c r="P91" s="9">
        <v>24.895763771563502</v>
      </c>
      <c r="Q91" s="9">
        <v>27.374476475705688</v>
      </c>
    </row>
    <row r="92" spans="2:17" x14ac:dyDescent="0.2">
      <c r="B92" s="1">
        <v>19.55433</v>
      </c>
      <c r="C92" s="1">
        <v>38.533110000000001</v>
      </c>
      <c r="D92" s="1">
        <v>18.11176</v>
      </c>
      <c r="E92" s="1">
        <v>21.75714</v>
      </c>
      <c r="P92" s="9">
        <v>35.720295194710467</v>
      </c>
      <c r="Q92" s="9">
        <v>22.337191744434691</v>
      </c>
    </row>
    <row r="93" spans="2:17" x14ac:dyDescent="0.2">
      <c r="B93" s="1">
        <v>43.698590000000003</v>
      </c>
      <c r="C93" s="1">
        <v>35.130040000000001</v>
      </c>
      <c r="D93" s="1">
        <v>32.380800000000001</v>
      </c>
      <c r="E93" s="1">
        <v>55.713459999999998</v>
      </c>
      <c r="P93" s="9">
        <v>67.715829707595603</v>
      </c>
      <c r="Q93" s="9">
        <v>26.040093860352059</v>
      </c>
    </row>
    <row r="94" spans="2:17" x14ac:dyDescent="0.2">
      <c r="B94" s="1">
        <v>39.734110000000001</v>
      </c>
      <c r="C94" s="1">
        <v>13.785119999999999</v>
      </c>
      <c r="D94" s="1">
        <v>24.847349999999999</v>
      </c>
      <c r="E94" s="1">
        <v>26.16029</v>
      </c>
      <c r="P94" s="9">
        <v>35.548148499219465</v>
      </c>
      <c r="Q94" s="9">
        <v>43.283960722898875</v>
      </c>
    </row>
    <row r="95" spans="2:17" x14ac:dyDescent="0.2">
      <c r="B95" s="1">
        <v>10.107799999999999</v>
      </c>
      <c r="C95" s="1">
        <v>7.3118990000000004</v>
      </c>
      <c r="D95" s="1">
        <v>13.190160000000001</v>
      </c>
      <c r="E95" s="1">
        <v>13.46402</v>
      </c>
      <c r="P95" s="9">
        <v>19.048363031301989</v>
      </c>
      <c r="Q95" s="9">
        <v>26.925729428162548</v>
      </c>
    </row>
    <row r="96" spans="2:17" x14ac:dyDescent="0.2">
      <c r="B96" s="1">
        <v>10.155659999999999</v>
      </c>
      <c r="C96" s="1">
        <v>25.891719999999999</v>
      </c>
      <c r="D96" s="1">
        <v>24.687169999999998</v>
      </c>
      <c r="E96" s="1">
        <v>25.24784</v>
      </c>
      <c r="P96" s="9">
        <v>25.256838678306604</v>
      </c>
      <c r="Q96" s="9">
        <v>43.58613967070297</v>
      </c>
    </row>
    <row r="97" spans="2:17" x14ac:dyDescent="0.2">
      <c r="B97" s="1">
        <v>28.126439999999999</v>
      </c>
      <c r="C97" s="1">
        <v>30.079899999999999</v>
      </c>
      <c r="D97" s="1">
        <v>47.268999999999998</v>
      </c>
      <c r="E97" s="1">
        <v>28.630050000000001</v>
      </c>
      <c r="P97" s="9">
        <v>20.153640670508892</v>
      </c>
      <c r="Q97" s="9">
        <v>33.981173031613864</v>
      </c>
    </row>
    <row r="98" spans="2:17" x14ac:dyDescent="0.2">
      <c r="B98" s="1">
        <v>19.593520000000002</v>
      </c>
      <c r="C98" s="1">
        <v>20.76737</v>
      </c>
      <c r="D98" s="1">
        <v>38.662480000000002</v>
      </c>
      <c r="E98" s="1">
        <v>12.11402</v>
      </c>
      <c r="P98" s="9">
        <v>29.196203701801604</v>
      </c>
      <c r="Q98" s="9">
        <v>24.071304929300283</v>
      </c>
    </row>
    <row r="99" spans="2:17" x14ac:dyDescent="0.2">
      <c r="B99" s="1">
        <v>23.866489999999999</v>
      </c>
      <c r="C99" s="1">
        <v>9.9954479999999997</v>
      </c>
      <c r="D99" s="1">
        <v>40.78857</v>
      </c>
      <c r="E99" s="1">
        <v>9.9300409999999992</v>
      </c>
      <c r="P99" s="9">
        <v>33.175390971189124</v>
      </c>
      <c r="Q99" s="9">
        <v>5.8166061029649203</v>
      </c>
    </row>
    <row r="100" spans="2:17" x14ac:dyDescent="0.2">
      <c r="B100" s="1">
        <v>28.59675</v>
      </c>
      <c r="C100" s="1">
        <v>13.902939999999999</v>
      </c>
      <c r="D100" s="1">
        <v>20.268380000000001</v>
      </c>
      <c r="E100" s="1">
        <v>28.441949999999999</v>
      </c>
      <c r="P100" s="9">
        <v>46.476540387622045</v>
      </c>
      <c r="Q100" s="9">
        <v>19.240900498578934</v>
      </c>
    </row>
    <row r="101" spans="2:17" x14ac:dyDescent="0.2">
      <c r="B101" s="1">
        <v>35.788159999999998</v>
      </c>
      <c r="C101" s="1">
        <v>7.2898480000000001</v>
      </c>
      <c r="D101" s="1">
        <v>14.48127</v>
      </c>
      <c r="E101" s="1">
        <v>35.372630000000001</v>
      </c>
      <c r="P101" s="9">
        <v>28.199646359106247</v>
      </c>
      <c r="Q101" s="9">
        <v>23.585619461942073</v>
      </c>
    </row>
    <row r="102" spans="2:17" x14ac:dyDescent="0.2">
      <c r="B102" s="1">
        <v>18.2836</v>
      </c>
      <c r="C102" s="1">
        <v>37.959629999999997</v>
      </c>
      <c r="D102" s="1">
        <v>17.357620000000001</v>
      </c>
      <c r="E102" s="1">
        <v>15.708159999999999</v>
      </c>
      <c r="P102" s="9">
        <v>15.954576019512817</v>
      </c>
      <c r="Q102" s="9">
        <v>23.633369238094808</v>
      </c>
    </row>
    <row r="103" spans="2:17" x14ac:dyDescent="0.2">
      <c r="B103" s="1">
        <v>31.574400000000001</v>
      </c>
      <c r="C103" s="1">
        <v>26.500969999999999</v>
      </c>
      <c r="D103" s="1">
        <v>18.980609999999999</v>
      </c>
      <c r="E103" s="1">
        <v>11.9559</v>
      </c>
      <c r="P103" s="9">
        <v>23.951762985732149</v>
      </c>
      <c r="Q103" s="9">
        <v>12.314703458380402</v>
      </c>
    </row>
    <row r="104" spans="2:17" x14ac:dyDescent="0.2">
      <c r="B104" s="1">
        <v>16.005739999999999</v>
      </c>
      <c r="C104" s="1">
        <v>15.85347</v>
      </c>
      <c r="D104" s="1">
        <v>14.75689</v>
      </c>
      <c r="E104" s="1">
        <v>36.372729999999997</v>
      </c>
      <c r="P104" s="9">
        <v>43.335579514824801</v>
      </c>
      <c r="Q104" s="9">
        <v>26.469084852457677</v>
      </c>
    </row>
    <row r="105" spans="2:17" x14ac:dyDescent="0.2">
      <c r="B105" s="1">
        <v>58.215440000000001</v>
      </c>
      <c r="C105" s="1">
        <v>27.576339999999998</v>
      </c>
      <c r="D105" s="1">
        <v>16.28565</v>
      </c>
      <c r="E105" s="1">
        <v>15.434100000000001</v>
      </c>
      <c r="P105" s="9">
        <v>66.269421530524781</v>
      </c>
      <c r="Q105" s="9">
        <v>32.414301939269983</v>
      </c>
    </row>
    <row r="106" spans="2:17" x14ac:dyDescent="0.2">
      <c r="B106" s="1">
        <v>25.261140000000001</v>
      </c>
      <c r="C106" s="1">
        <v>27.74025</v>
      </c>
      <c r="D106" s="1">
        <v>54.339550000000003</v>
      </c>
      <c r="E106" s="1">
        <v>9.41479</v>
      </c>
      <c r="P106" s="9">
        <v>15.699066419700912</v>
      </c>
      <c r="Q106" s="9">
        <v>35.337218553326885</v>
      </c>
    </row>
    <row r="107" spans="2:17" x14ac:dyDescent="0.2">
      <c r="B107" s="1">
        <v>24.691230000000001</v>
      </c>
      <c r="C107" s="1">
        <v>18.718879999999999</v>
      </c>
      <c r="D107" s="1">
        <v>9.0151470000000007</v>
      </c>
      <c r="E107" s="1">
        <v>7.5285310000000001</v>
      </c>
      <c r="P107" s="9">
        <v>28.091230713794353</v>
      </c>
      <c r="Q107" s="9">
        <v>36.737394383357952</v>
      </c>
    </row>
    <row r="108" spans="2:17" x14ac:dyDescent="0.2">
      <c r="B108" s="1">
        <v>17.161729999999999</v>
      </c>
      <c r="C108" s="1">
        <v>29.635010000000001</v>
      </c>
      <c r="D108" s="1">
        <v>16.066520000000001</v>
      </c>
      <c r="E108" s="1">
        <v>24.975359999999998</v>
      </c>
      <c r="P108" s="9">
        <v>14.050970722627291</v>
      </c>
      <c r="Q108" s="9">
        <v>42.344672608973646</v>
      </c>
    </row>
    <row r="109" spans="2:17" x14ac:dyDescent="0.2">
      <c r="B109" s="1">
        <v>16.540430000000001</v>
      </c>
      <c r="C109" s="1">
        <v>27.98631</v>
      </c>
      <c r="D109" s="1">
        <v>15.22317</v>
      </c>
      <c r="E109" s="1">
        <v>28.157450000000001</v>
      </c>
      <c r="P109" s="9">
        <v>32.140826370983547</v>
      </c>
      <c r="Q109" s="9">
        <v>29.056026380873863</v>
      </c>
    </row>
    <row r="110" spans="2:17" x14ac:dyDescent="0.2">
      <c r="B110" s="1">
        <v>18.528649999999999</v>
      </c>
      <c r="C110" s="1">
        <v>29.81409</v>
      </c>
      <c r="D110" s="1">
        <v>8.7999179999999999</v>
      </c>
      <c r="E110" s="1">
        <v>12.82799</v>
      </c>
      <c r="P110" s="9">
        <v>27.486193089885912</v>
      </c>
      <c r="Q110" s="9">
        <v>31.406207113514405</v>
      </c>
    </row>
    <row r="111" spans="2:17" x14ac:dyDescent="0.2">
      <c r="B111" s="1">
        <v>34.206270000000004</v>
      </c>
      <c r="C111" s="1">
        <v>18.957909999999998</v>
      </c>
      <c r="D111" s="1">
        <v>35.450360000000003</v>
      </c>
      <c r="E111" s="1">
        <v>45.699710000000003</v>
      </c>
      <c r="P111" s="9">
        <v>17.888533101855256</v>
      </c>
      <c r="Q111" s="9">
        <v>25.967605138893585</v>
      </c>
    </row>
    <row r="112" spans="2:17" x14ac:dyDescent="0.2">
      <c r="B112" s="1">
        <v>44.169939999999997</v>
      </c>
      <c r="C112" s="1">
        <v>20.497910000000001</v>
      </c>
      <c r="D112" s="1">
        <v>14.366479999999999</v>
      </c>
      <c r="E112" s="1">
        <v>7.3251059999999999</v>
      </c>
      <c r="P112" s="9">
        <v>13.909985805279371</v>
      </c>
      <c r="Q112" s="9">
        <v>18.280198704646917</v>
      </c>
    </row>
    <row r="113" spans="2:17" x14ac:dyDescent="0.2">
      <c r="B113" s="1">
        <v>58.387360000000001</v>
      </c>
      <c r="C113" s="1">
        <v>34.183120000000002</v>
      </c>
      <c r="D113" s="1">
        <v>16.137630000000001</v>
      </c>
      <c r="E113" s="1">
        <v>21.400670000000002</v>
      </c>
      <c r="P113" s="9">
        <v>25.624485292353938</v>
      </c>
      <c r="Q113" s="9">
        <v>20.16772569386459</v>
      </c>
    </row>
    <row r="114" spans="2:17" x14ac:dyDescent="0.2">
      <c r="B114" s="1">
        <v>48.2057</v>
      </c>
      <c r="C114" s="1">
        <v>26.75346</v>
      </c>
      <c r="D114" s="1">
        <v>17.16459</v>
      </c>
      <c r="E114" s="1">
        <v>10.704650000000001</v>
      </c>
      <c r="P114" s="9">
        <v>22.188489960820611</v>
      </c>
      <c r="Q114" s="9">
        <v>24.354370538785595</v>
      </c>
    </row>
    <row r="115" spans="2:17" x14ac:dyDescent="0.2">
      <c r="B115" s="1">
        <v>29.816240000000001</v>
      </c>
      <c r="C115" s="1">
        <v>14.03288</v>
      </c>
      <c r="D115" s="1">
        <v>16.102370000000001</v>
      </c>
      <c r="E115" s="1">
        <v>14.82396</v>
      </c>
      <c r="P115" s="9">
        <v>16.703542403005024</v>
      </c>
      <c r="Q115" s="9">
        <v>19.686257887435094</v>
      </c>
    </row>
    <row r="116" spans="2:17" x14ac:dyDescent="0.2">
      <c r="B116" s="1">
        <v>15.38701</v>
      </c>
      <c r="C116" s="1">
        <v>14.65986</v>
      </c>
      <c r="D116" s="1">
        <v>24.820959999999999</v>
      </c>
      <c r="E116" s="1">
        <v>15.506690000000001</v>
      </c>
      <c r="P116" s="9">
        <v>12.504573982810093</v>
      </c>
      <c r="Q116" s="9">
        <v>32.551155962893112</v>
      </c>
    </row>
    <row r="117" spans="2:17" x14ac:dyDescent="0.2">
      <c r="B117" s="1">
        <v>37.498019999999997</v>
      </c>
      <c r="C117" s="1">
        <v>11.19478</v>
      </c>
      <c r="D117" s="1">
        <v>57.060749999999999</v>
      </c>
      <c r="E117" s="1">
        <v>8.5672080000000008</v>
      </c>
      <c r="P117" s="9">
        <v>49.898450327479097</v>
      </c>
      <c r="Q117" s="9">
        <v>37.47710325428347</v>
      </c>
    </row>
    <row r="118" spans="2:17" x14ac:dyDescent="0.2">
      <c r="B118" s="1">
        <v>18.840019999999999</v>
      </c>
      <c r="C118" s="1"/>
      <c r="D118" s="1">
        <v>25.75975</v>
      </c>
      <c r="E118" s="1">
        <v>12.89476</v>
      </c>
      <c r="P118" s="9">
        <v>37.705710917952551</v>
      </c>
      <c r="Q118" s="9">
        <v>34.25502891567028</v>
      </c>
    </row>
    <row r="119" spans="2:17" x14ac:dyDescent="0.2">
      <c r="B119" s="1"/>
      <c r="C119" s="1"/>
      <c r="D119" s="1">
        <v>75.291240000000002</v>
      </c>
      <c r="E119" s="1">
        <v>14.51163</v>
      </c>
      <c r="P119" s="9">
        <v>16.641769719188051</v>
      </c>
      <c r="Q119" s="9">
        <v>16.947254856379899</v>
      </c>
    </row>
    <row r="120" spans="2:17" x14ac:dyDescent="0.2">
      <c r="B120" s="1"/>
      <c r="C120" s="1"/>
      <c r="D120" s="1">
        <v>18.889420000000001</v>
      </c>
      <c r="E120" s="1"/>
      <c r="P120" s="9">
        <v>39.880197032458867</v>
      </c>
      <c r="Q120" s="9">
        <v>14.344460016832711</v>
      </c>
    </row>
    <row r="121" spans="2:17" x14ac:dyDescent="0.2">
      <c r="B121" s="1"/>
      <c r="C121" s="1"/>
      <c r="D121" s="1">
        <v>21.026769999999999</v>
      </c>
      <c r="E121" s="1"/>
      <c r="P121" s="9">
        <v>23.802236431407014</v>
      </c>
      <c r="Q121" s="9">
        <v>12.807301199084062</v>
      </c>
    </row>
    <row r="122" spans="2:17" x14ac:dyDescent="0.2">
      <c r="B122" s="1"/>
      <c r="C122" s="1"/>
      <c r="D122" s="1">
        <v>35.305509999999998</v>
      </c>
      <c r="E122" s="1"/>
      <c r="P122" s="9">
        <v>75.657226604070772</v>
      </c>
      <c r="Q122" s="9">
        <v>11.565591366916816</v>
      </c>
    </row>
    <row r="123" spans="2:17" x14ac:dyDescent="0.2">
      <c r="B123" s="1"/>
      <c r="C123" s="1"/>
      <c r="D123" s="1">
        <v>19.22316</v>
      </c>
      <c r="E123" s="1"/>
      <c r="P123" s="9">
        <v>14.143004687801017</v>
      </c>
      <c r="Q123" s="9">
        <v>30.751847163825442</v>
      </c>
    </row>
    <row r="124" spans="2:17" x14ac:dyDescent="0.2">
      <c r="B124" s="1"/>
      <c r="C124" s="1"/>
      <c r="D124" s="1">
        <v>27.068370000000002</v>
      </c>
      <c r="E124" s="1"/>
      <c r="P124" s="9">
        <v>35.849280150853339</v>
      </c>
      <c r="Q124" s="9">
        <v>24.131658350918013</v>
      </c>
    </row>
    <row r="125" spans="2:17" x14ac:dyDescent="0.2">
      <c r="B125" s="1"/>
      <c r="C125" s="1"/>
      <c r="D125" s="1">
        <v>15.8225</v>
      </c>
      <c r="E125" s="1"/>
      <c r="P125" s="9">
        <v>28.832435793901347</v>
      </c>
      <c r="Q125" s="9">
        <v>17.274978734881017</v>
      </c>
    </row>
    <row r="126" spans="2:17" x14ac:dyDescent="0.2">
      <c r="B126" s="1"/>
      <c r="C126" s="1"/>
      <c r="D126" s="1">
        <v>25.284279999999999</v>
      </c>
      <c r="E126" s="1"/>
      <c r="P126" s="9">
        <v>53.738853444204729</v>
      </c>
      <c r="Q126" s="9">
        <v>20.092095110000503</v>
      </c>
    </row>
    <row r="127" spans="2:17" x14ac:dyDescent="0.2">
      <c r="B127" s="1"/>
      <c r="C127" s="1"/>
      <c r="D127" s="1">
        <v>30.38185</v>
      </c>
      <c r="E127" s="1"/>
      <c r="P127" s="9">
        <v>26.572498090860947</v>
      </c>
      <c r="Q127" s="9">
        <v>21.579365397107875</v>
      </c>
    </row>
    <row r="128" spans="2:17" x14ac:dyDescent="0.2">
      <c r="B128" s="1"/>
      <c r="C128" s="1"/>
      <c r="D128" s="1">
        <v>56.821100000000001</v>
      </c>
      <c r="E128" s="1"/>
      <c r="P128" s="9">
        <v>26.078744213162025</v>
      </c>
      <c r="Q128" s="9">
        <v>30.209927996539022</v>
      </c>
    </row>
    <row r="129" spans="1:17" x14ac:dyDescent="0.2">
      <c r="B129" s="1"/>
      <c r="C129" s="1"/>
      <c r="D129" s="1">
        <v>20.251580000000001</v>
      </c>
      <c r="E129" s="1"/>
      <c r="P129" s="9">
        <v>54.789532410357026</v>
      </c>
      <c r="Q129" s="9">
        <v>18.282223252099357</v>
      </c>
    </row>
    <row r="130" spans="1:17" x14ac:dyDescent="0.2">
      <c r="B130" s="1"/>
      <c r="C130" s="1"/>
      <c r="D130" s="1">
        <v>17.86328</v>
      </c>
      <c r="E130" s="1"/>
      <c r="P130" s="9">
        <v>19.945877457543464</v>
      </c>
      <c r="Q130" s="9">
        <v>16.099604375145454</v>
      </c>
    </row>
    <row r="131" spans="1:17" x14ac:dyDescent="0.2">
      <c r="B131" s="1"/>
      <c r="C131" s="1"/>
      <c r="D131" s="1">
        <v>21.69171</v>
      </c>
      <c r="E131" s="1"/>
      <c r="P131" s="9">
        <v>18.443227036151697</v>
      </c>
      <c r="Q131" s="9">
        <v>29.258655534878443</v>
      </c>
    </row>
    <row r="132" spans="1:17" x14ac:dyDescent="0.2">
      <c r="B132" s="1"/>
      <c r="C132" s="1"/>
      <c r="D132" s="1">
        <v>33.9208</v>
      </c>
      <c r="E132" s="1"/>
      <c r="P132" s="9">
        <v>22.780411748493329</v>
      </c>
      <c r="Q132" s="9">
        <v>31.5148565255721</v>
      </c>
    </row>
    <row r="133" spans="1:17" x14ac:dyDescent="0.2">
      <c r="B133" s="1"/>
      <c r="C133" s="1"/>
      <c r="D133" s="1">
        <v>31.05574</v>
      </c>
      <c r="E133" s="1"/>
      <c r="P133" s="9">
        <v>109.18523496522197</v>
      </c>
      <c r="Q133" s="9">
        <v>36.168627214413554</v>
      </c>
    </row>
    <row r="134" spans="1:17" x14ac:dyDescent="0.2">
      <c r="B134" s="1"/>
      <c r="C134" s="1"/>
      <c r="D134" s="1">
        <v>42.902679999999997</v>
      </c>
      <c r="E134" s="1"/>
      <c r="P134" s="9">
        <v>181.72533706370527</v>
      </c>
      <c r="Q134" s="9">
        <v>48.094560356033398</v>
      </c>
    </row>
    <row r="135" spans="1:17" x14ac:dyDescent="0.2">
      <c r="B135" s="1"/>
      <c r="C135" s="1"/>
      <c r="D135" s="1">
        <v>17.03952</v>
      </c>
      <c r="E135" s="1"/>
      <c r="P135" s="9">
        <v>36.668842116341196</v>
      </c>
      <c r="Q135" s="9">
        <v>61.422095367522559</v>
      </c>
    </row>
    <row r="136" spans="1:17" x14ac:dyDescent="0.2">
      <c r="B136" s="1"/>
      <c r="C136" s="1"/>
      <c r="D136" s="1">
        <v>24.35493</v>
      </c>
      <c r="E136" s="1"/>
      <c r="P136" s="9">
        <v>73.662780146417674</v>
      </c>
      <c r="Q136" s="9">
        <v>91.145712486224568</v>
      </c>
    </row>
    <row r="137" spans="1:17" x14ac:dyDescent="0.2">
      <c r="B137" s="1"/>
      <c r="C137" s="1"/>
      <c r="D137" s="1">
        <v>14.903320000000001</v>
      </c>
      <c r="E137" s="1"/>
      <c r="P137" s="9">
        <v>46.164342451726895</v>
      </c>
      <c r="Q137" s="9">
        <v>38.03980069346462</v>
      </c>
    </row>
    <row r="138" spans="1:17" x14ac:dyDescent="0.2">
      <c r="B138" s="1"/>
      <c r="C138" s="1"/>
      <c r="D138" s="1">
        <v>37.387</v>
      </c>
      <c r="E138" s="1"/>
      <c r="P138" s="9">
        <v>44.311506097738082</v>
      </c>
      <c r="Q138" s="9">
        <v>23.286051351094418</v>
      </c>
    </row>
    <row r="139" spans="1:17" x14ac:dyDescent="0.2">
      <c r="B139" s="1"/>
      <c r="C139" s="1"/>
      <c r="D139" s="1">
        <v>16.921520000000001</v>
      </c>
      <c r="E139" s="1"/>
      <c r="P139" s="9">
        <v>21.017276717372845</v>
      </c>
      <c r="Q139" s="9">
        <v>10.367747037319701</v>
      </c>
    </row>
    <row r="140" spans="1:17" x14ac:dyDescent="0.2">
      <c r="B140" s="1"/>
      <c r="C140" s="1"/>
      <c r="D140" s="1">
        <v>26.446179999999998</v>
      </c>
      <c r="E140" s="1"/>
      <c r="P140" s="9">
        <v>25.37619755836073</v>
      </c>
      <c r="Q140" s="9">
        <v>12.79987409505822</v>
      </c>
    </row>
    <row r="141" spans="1:17" x14ac:dyDescent="0.2">
      <c r="B141" s="1"/>
      <c r="C141" s="1"/>
      <c r="D141" s="1">
        <v>21.781639999999999</v>
      </c>
      <c r="E141" s="1"/>
      <c r="P141" s="9">
        <v>33.974935358382439</v>
      </c>
      <c r="Q141" s="9">
        <v>16.996089345607651</v>
      </c>
    </row>
    <row r="142" spans="1:17" x14ac:dyDescent="0.2">
      <c r="P142" s="9">
        <v>46.416211170819544</v>
      </c>
      <c r="Q142" s="9">
        <v>18.150222955394067</v>
      </c>
    </row>
    <row r="143" spans="1:17" x14ac:dyDescent="0.2">
      <c r="A143" s="11" t="s">
        <v>2</v>
      </c>
      <c r="B143" s="12">
        <f>AVERAGE(B3:B141)</f>
        <v>24.397113974137945</v>
      </c>
      <c r="C143" s="12">
        <f t="shared" ref="C143:E143" si="0">AVERAGE(C3:C141)</f>
        <v>15.327737417391301</v>
      </c>
      <c r="D143" s="12">
        <f t="shared" si="0"/>
        <v>26.228290611510804</v>
      </c>
      <c r="E143" s="12">
        <f t="shared" si="0"/>
        <v>13.541009316239311</v>
      </c>
      <c r="P143" s="9">
        <v>33.47498330975229</v>
      </c>
      <c r="Q143" s="9">
        <v>42.278535200576393</v>
      </c>
    </row>
    <row r="144" spans="1:17" x14ac:dyDescent="0.2">
      <c r="A144" s="11" t="s">
        <v>3</v>
      </c>
      <c r="B144" s="12">
        <f>STDEV(B3:B141)/SQRT(B145)</f>
        <v>1.0971634269225483</v>
      </c>
      <c r="C144" s="12">
        <f t="shared" ref="C144:E144" si="1">STDEV(C3:C141)/SQRT(C145)</f>
        <v>0.81557853333753971</v>
      </c>
      <c r="D144" s="12">
        <f t="shared" si="1"/>
        <v>1.1521295665880897</v>
      </c>
      <c r="E144" s="12">
        <f t="shared" si="1"/>
        <v>0.76357152803916861</v>
      </c>
      <c r="P144" s="9">
        <v>50.094385810024455</v>
      </c>
      <c r="Q144" s="9">
        <v>36.423851630333978</v>
      </c>
    </row>
    <row r="145" spans="1:17" x14ac:dyDescent="0.2">
      <c r="A145" s="11" t="s">
        <v>4</v>
      </c>
      <c r="B145" s="11">
        <f>COUNT(B3:B141)</f>
        <v>116</v>
      </c>
      <c r="C145" s="11">
        <f t="shared" ref="C145:E145" si="2">COUNT(C3:C141)</f>
        <v>115</v>
      </c>
      <c r="D145" s="11">
        <f t="shared" si="2"/>
        <v>139</v>
      </c>
      <c r="E145" s="11">
        <f t="shared" si="2"/>
        <v>117</v>
      </c>
      <c r="P145" s="9">
        <v>28.650482009861626</v>
      </c>
      <c r="Q145" s="9">
        <v>57.999386606199877</v>
      </c>
    </row>
    <row r="146" spans="1:17" x14ac:dyDescent="0.2">
      <c r="P146" s="9">
        <v>27.20909279067822</v>
      </c>
      <c r="Q146" s="9">
        <v>65.229134321965844</v>
      </c>
    </row>
    <row r="147" spans="1:17" x14ac:dyDescent="0.2">
      <c r="P147" s="9">
        <v>34.646141176220411</v>
      </c>
      <c r="Q147" s="9">
        <v>25.002266837664429</v>
      </c>
    </row>
    <row r="148" spans="1:17" x14ac:dyDescent="0.2">
      <c r="P148" s="9">
        <v>23.09061794481503</v>
      </c>
    </row>
    <row r="149" spans="1:17" x14ac:dyDescent="0.2">
      <c r="P149" s="9">
        <v>23.659378789389979</v>
      </c>
    </row>
    <row r="150" spans="1:17" x14ac:dyDescent="0.2">
      <c r="P150" s="9">
        <v>38.992268041237111</v>
      </c>
    </row>
    <row r="151" spans="1:17" x14ac:dyDescent="0.2">
      <c r="P151" s="9">
        <v>37.148978111067777</v>
      </c>
    </row>
    <row r="152" spans="1:17" x14ac:dyDescent="0.2">
      <c r="P152" s="9">
        <v>24.610812687391515</v>
      </c>
    </row>
    <row r="153" spans="1:17" x14ac:dyDescent="0.2">
      <c r="P153" s="9">
        <v>31.475040392714298</v>
      </c>
    </row>
    <row r="154" spans="1:17" x14ac:dyDescent="0.2">
      <c r="P154" s="9">
        <v>70.001045438919505</v>
      </c>
    </row>
    <row r="155" spans="1:17" x14ac:dyDescent="0.2">
      <c r="P155" s="9">
        <v>22.848950460779029</v>
      </c>
    </row>
    <row r="156" spans="1:17" x14ac:dyDescent="0.2">
      <c r="P156" s="9">
        <v>14.20370194363923</v>
      </c>
    </row>
    <row r="157" spans="1:17" x14ac:dyDescent="0.2">
      <c r="P157" s="9">
        <v>27.664847081622185</v>
      </c>
    </row>
    <row r="158" spans="1:17" x14ac:dyDescent="0.2">
      <c r="P158" s="9">
        <v>66.003445224913577</v>
      </c>
    </row>
    <row r="159" spans="1:17" x14ac:dyDescent="0.2">
      <c r="P159" s="9">
        <v>49.352393690417664</v>
      </c>
    </row>
    <row r="160" spans="1:17" x14ac:dyDescent="0.2">
      <c r="P160" s="9">
        <v>123.74325026547078</v>
      </c>
    </row>
    <row r="161" spans="15:17" x14ac:dyDescent="0.2">
      <c r="P161" s="9">
        <v>145.46203277344884</v>
      </c>
    </row>
    <row r="162" spans="15:17" x14ac:dyDescent="0.2">
      <c r="P162" s="9">
        <v>122.21154671127236</v>
      </c>
    </row>
    <row r="163" spans="15:17" x14ac:dyDescent="0.2">
      <c r="P163" s="9">
        <v>80.308245101327046</v>
      </c>
    </row>
    <row r="164" spans="15:17" x14ac:dyDescent="0.2">
      <c r="P164" s="9">
        <v>27.126960681523336</v>
      </c>
    </row>
    <row r="165" spans="15:17" x14ac:dyDescent="0.2">
      <c r="P165" s="9">
        <v>35.596265308795573</v>
      </c>
    </row>
    <row r="166" spans="15:17" x14ac:dyDescent="0.2">
      <c r="P166" s="9">
        <v>22.154962352750239</v>
      </c>
    </row>
    <row r="167" spans="15:17" x14ac:dyDescent="0.2">
      <c r="P167" s="9">
        <v>81.850488761329359</v>
      </c>
    </row>
    <row r="168" spans="15:17" x14ac:dyDescent="0.2">
      <c r="P168" s="9">
        <v>35.85352262816162</v>
      </c>
    </row>
    <row r="169" spans="15:17" x14ac:dyDescent="0.2">
      <c r="P169" s="9">
        <v>20.911345548769198</v>
      </c>
    </row>
    <row r="170" spans="15:17" x14ac:dyDescent="0.2">
      <c r="P170" s="9">
        <v>24.66489635592211</v>
      </c>
    </row>
    <row r="171" spans="15:17" x14ac:dyDescent="0.2">
      <c r="P171" s="9">
        <v>13.532212110761829</v>
      </c>
    </row>
    <row r="172" spans="15:17" x14ac:dyDescent="0.2">
      <c r="P172" s="9">
        <v>66.635136463666399</v>
      </c>
    </row>
    <row r="173" spans="15:17" x14ac:dyDescent="0.2">
      <c r="P173" s="9">
        <v>26.099881596752361</v>
      </c>
    </row>
    <row r="174" spans="15:17" x14ac:dyDescent="0.2">
      <c r="P174" s="9">
        <v>16.837845983824799</v>
      </c>
    </row>
    <row r="176" spans="15:17" x14ac:dyDescent="0.2">
      <c r="O176" s="11" t="s">
        <v>2</v>
      </c>
      <c r="P176" s="12">
        <f>AVERAGE(P3:P174)</f>
        <v>36.076016097388333</v>
      </c>
      <c r="Q176" s="12">
        <f>AVERAGE(Q3:Q174)</f>
        <v>25.781481412285999</v>
      </c>
    </row>
    <row r="177" spans="15:17" x14ac:dyDescent="0.2">
      <c r="O177" s="11" t="s">
        <v>3</v>
      </c>
      <c r="P177" s="12">
        <f>STDEV(P3:P174)/SQRT(P178)</f>
        <v>1.9722653135287238</v>
      </c>
      <c r="Q177" s="12">
        <f>STDEV(Q3:Q174)/SQRT(Q178)</f>
        <v>1.3118367985283279</v>
      </c>
    </row>
    <row r="178" spans="15:17" x14ac:dyDescent="0.2">
      <c r="O178" s="11" t="s">
        <v>4</v>
      </c>
      <c r="P178" s="11">
        <f>COUNT(P3:P174)</f>
        <v>172</v>
      </c>
      <c r="Q178" s="11">
        <f>COUNT(Q3:Q174)</f>
        <v>145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FD1D-7FA0-4F1E-8C55-7D0BCCB24110}">
  <dimension ref="A1:O125"/>
  <sheetViews>
    <sheetView workbookViewId="0">
      <selection activeCell="Q33" sqref="Q33"/>
    </sheetView>
  </sheetViews>
  <sheetFormatPr defaultRowHeight="14.25" x14ac:dyDescent="0.2"/>
  <cols>
    <col min="1" max="16384" width="9.140625" style="9"/>
  </cols>
  <sheetData>
    <row r="1" spans="1:15" ht="15" x14ac:dyDescent="0.25">
      <c r="A1" s="8" t="s">
        <v>83</v>
      </c>
      <c r="H1" s="8" t="s">
        <v>88</v>
      </c>
      <c r="M1" s="8" t="s">
        <v>89</v>
      </c>
    </row>
    <row r="2" spans="1:15" x14ac:dyDescent="0.2">
      <c r="B2" s="3" t="s">
        <v>84</v>
      </c>
      <c r="C2" s="3" t="s">
        <v>85</v>
      </c>
      <c r="D2" s="3" t="s">
        <v>86</v>
      </c>
      <c r="E2" s="3" t="s">
        <v>87</v>
      </c>
      <c r="I2" s="3" t="s">
        <v>0</v>
      </c>
      <c r="J2" s="3" t="s">
        <v>1</v>
      </c>
      <c r="M2" s="2"/>
      <c r="N2" s="3" t="s">
        <v>0</v>
      </c>
      <c r="O2" s="3" t="s">
        <v>1</v>
      </c>
    </row>
    <row r="3" spans="1:15" x14ac:dyDescent="0.2">
      <c r="B3" s="1">
        <v>2.6819190000000002</v>
      </c>
      <c r="C3" s="1">
        <v>2.699449</v>
      </c>
      <c r="D3" s="1">
        <v>4.8700669999999997</v>
      </c>
      <c r="E3" s="1">
        <v>5.2866910000000003</v>
      </c>
      <c r="I3" s="1">
        <v>0.65364999999999995</v>
      </c>
      <c r="J3" s="1">
        <v>8.5547950000000004</v>
      </c>
      <c r="M3" s="3" t="s">
        <v>90</v>
      </c>
      <c r="N3" s="1">
        <v>0</v>
      </c>
      <c r="O3" s="1">
        <v>11.764709999999999</v>
      </c>
    </row>
    <row r="4" spans="1:15" x14ac:dyDescent="0.2">
      <c r="B4" s="1">
        <v>3.1466750000000001</v>
      </c>
      <c r="C4" s="1">
        <v>2.550163</v>
      </c>
      <c r="D4" s="1">
        <v>3.5260199999999999</v>
      </c>
      <c r="E4" s="1">
        <v>3.7909769999999998</v>
      </c>
      <c r="I4" s="1">
        <v>-18.956900000000001</v>
      </c>
      <c r="J4" s="1">
        <v>7.5143300000000002</v>
      </c>
      <c r="M4" s="3">
        <v>-40</v>
      </c>
      <c r="N4" s="1">
        <v>17.857140000000001</v>
      </c>
      <c r="O4" s="1">
        <v>31.09244</v>
      </c>
    </row>
    <row r="5" spans="1:15" x14ac:dyDescent="0.2">
      <c r="B5" s="1">
        <v>3.1876500000000001</v>
      </c>
      <c r="C5" s="1">
        <v>2.8088500000000001</v>
      </c>
      <c r="D5" s="1">
        <v>3.7677070000000001</v>
      </c>
      <c r="E5" s="1">
        <v>3.4067769999999999</v>
      </c>
      <c r="I5" s="1">
        <v>-11.8834</v>
      </c>
      <c r="J5" s="1">
        <v>-9.5795600000000007</v>
      </c>
      <c r="M5" s="3">
        <v>0</v>
      </c>
      <c r="N5" s="1">
        <v>66.964290000000005</v>
      </c>
      <c r="O5" s="1">
        <v>26.89076</v>
      </c>
    </row>
    <row r="6" spans="1:15" x14ac:dyDescent="0.2">
      <c r="B6" s="1">
        <v>2.171875</v>
      </c>
      <c r="C6" s="1">
        <v>2.1935690000000001</v>
      </c>
      <c r="D6" s="1">
        <v>6.0613460000000003</v>
      </c>
      <c r="E6" s="1">
        <v>5.3624260000000001</v>
      </c>
      <c r="I6" s="1">
        <v>0.99885000000000002</v>
      </c>
      <c r="J6" s="1">
        <v>-11.530799999999999</v>
      </c>
      <c r="M6" s="3">
        <v>40</v>
      </c>
      <c r="N6" s="1">
        <v>13.392860000000001</v>
      </c>
      <c r="O6" s="1">
        <v>15.966390000000001</v>
      </c>
    </row>
    <row r="7" spans="1:15" x14ac:dyDescent="0.2">
      <c r="B7" s="1">
        <v>16.743210000000001</v>
      </c>
      <c r="C7" s="1">
        <v>17.01108</v>
      </c>
      <c r="D7" s="1">
        <v>5.96441</v>
      </c>
      <c r="E7" s="1">
        <v>6.7494699999999996</v>
      </c>
      <c r="I7" s="1">
        <v>1.599863</v>
      </c>
      <c r="J7" s="1">
        <v>13.1624</v>
      </c>
      <c r="M7" s="3" t="s">
        <v>91</v>
      </c>
      <c r="N7" s="1">
        <v>1.785714</v>
      </c>
      <c r="O7" s="1">
        <v>14.28571</v>
      </c>
    </row>
    <row r="8" spans="1:15" x14ac:dyDescent="0.2">
      <c r="B8" s="1">
        <v>10.383850000000001</v>
      </c>
      <c r="C8" s="1">
        <v>8.775461</v>
      </c>
      <c r="D8" s="1">
        <v>4.1826080000000001</v>
      </c>
      <c r="E8" s="1">
        <v>4.3029039999999998</v>
      </c>
      <c r="I8" s="1">
        <v>-15.4894</v>
      </c>
      <c r="J8" s="1">
        <v>2.8761109999999999</v>
      </c>
    </row>
    <row r="9" spans="1:15" x14ac:dyDescent="0.2">
      <c r="B9" s="1">
        <v>5.86294</v>
      </c>
      <c r="C9" s="1">
        <v>3.7363550000000001</v>
      </c>
      <c r="D9" s="1">
        <v>3.419238</v>
      </c>
      <c r="E9" s="1">
        <v>5.0304070000000003</v>
      </c>
      <c r="I9" s="1">
        <v>-36.271700000000003</v>
      </c>
      <c r="J9" s="1">
        <v>47.120719999999999</v>
      </c>
    </row>
    <row r="10" spans="1:15" x14ac:dyDescent="0.2">
      <c r="B10" s="1">
        <v>8.7637250000000009</v>
      </c>
      <c r="C10" s="1">
        <v>5.1996799999999999</v>
      </c>
      <c r="D10" s="1">
        <v>2.8877269999999999</v>
      </c>
      <c r="E10" s="1">
        <v>5.0778210000000001</v>
      </c>
      <c r="I10" s="1">
        <v>-40.668100000000003</v>
      </c>
      <c r="J10" s="1">
        <v>75.841449999999995</v>
      </c>
    </row>
    <row r="11" spans="1:15" x14ac:dyDescent="0.2">
      <c r="B11" s="1">
        <v>8.0029990000000009</v>
      </c>
      <c r="C11" s="1">
        <v>7.1189020000000003</v>
      </c>
      <c r="D11" s="1">
        <v>3.3096939999999999</v>
      </c>
      <c r="E11" s="1">
        <v>5.177276</v>
      </c>
      <c r="I11" s="1">
        <v>-11.0471</v>
      </c>
      <c r="J11" s="1">
        <v>56.427660000000003</v>
      </c>
    </row>
    <row r="12" spans="1:15" x14ac:dyDescent="0.2">
      <c r="B12" s="1">
        <v>7.0554670000000002</v>
      </c>
      <c r="C12" s="1">
        <v>7.1820680000000001</v>
      </c>
      <c r="D12" s="1">
        <v>3.8682300000000001</v>
      </c>
      <c r="E12" s="1">
        <v>5.993506</v>
      </c>
      <c r="I12" s="1">
        <v>1.794373</v>
      </c>
      <c r="J12" s="1">
        <v>54.94182</v>
      </c>
    </row>
    <row r="13" spans="1:15" x14ac:dyDescent="0.2">
      <c r="B13" s="1">
        <v>12.137650000000001</v>
      </c>
      <c r="C13" s="1">
        <v>16.781089999999999</v>
      </c>
      <c r="D13" s="1">
        <v>5.6737070000000003</v>
      </c>
      <c r="E13" s="1">
        <v>5.23733</v>
      </c>
      <c r="I13" s="1">
        <v>38.256509999999999</v>
      </c>
      <c r="J13" s="1">
        <v>-7.6912200000000004</v>
      </c>
    </row>
    <row r="14" spans="1:15" x14ac:dyDescent="0.2">
      <c r="B14" s="1">
        <v>7.8379570000000003</v>
      </c>
      <c r="C14" s="1">
        <v>8.9514040000000001</v>
      </c>
      <c r="D14" s="1">
        <v>2.7976610000000002</v>
      </c>
      <c r="E14" s="1">
        <v>2.6918739999999999</v>
      </c>
      <c r="I14" s="1">
        <v>14.205819999999999</v>
      </c>
      <c r="J14" s="1">
        <v>-3.7812600000000001</v>
      </c>
    </row>
    <row r="15" spans="1:15" x14ac:dyDescent="0.2">
      <c r="B15" s="1">
        <v>11.17596</v>
      </c>
      <c r="C15" s="1">
        <v>8.2734070000000006</v>
      </c>
      <c r="D15" s="1">
        <v>3.193314</v>
      </c>
      <c r="E15" s="1">
        <v>4.460852</v>
      </c>
      <c r="I15" s="1">
        <v>-25.971399999999999</v>
      </c>
      <c r="J15" s="1">
        <v>39.693489999999997</v>
      </c>
    </row>
    <row r="16" spans="1:15" x14ac:dyDescent="0.2">
      <c r="B16" s="1">
        <v>10.50192</v>
      </c>
      <c r="C16" s="1">
        <v>10.08202</v>
      </c>
      <c r="D16" s="1">
        <v>3.1443629999999998</v>
      </c>
      <c r="E16" s="1">
        <v>5.439794</v>
      </c>
      <c r="I16" s="1">
        <v>-3.9983399999999998</v>
      </c>
      <c r="J16" s="1">
        <v>73.001459999999994</v>
      </c>
    </row>
    <row r="17" spans="2:10" x14ac:dyDescent="0.2">
      <c r="B17" s="1">
        <v>3.6161500000000002</v>
      </c>
      <c r="C17" s="1">
        <v>4.1705589999999999</v>
      </c>
      <c r="D17" s="1">
        <v>3.0910530000000001</v>
      </c>
      <c r="E17" s="1">
        <v>7.3941929999999996</v>
      </c>
      <c r="I17" s="1">
        <v>15.331469999999999</v>
      </c>
      <c r="J17" s="1">
        <v>139.21279999999999</v>
      </c>
    </row>
    <row r="18" spans="2:10" x14ac:dyDescent="0.2">
      <c r="B18" s="1">
        <v>4.6327769999999999</v>
      </c>
      <c r="C18" s="1">
        <v>4.4398070000000001</v>
      </c>
      <c r="D18" s="1">
        <v>8.5917340000000006</v>
      </c>
      <c r="E18" s="1">
        <v>13.868259999999999</v>
      </c>
      <c r="I18" s="1">
        <v>-4.1653099999999998</v>
      </c>
      <c r="J18" s="1">
        <v>61.413980000000002</v>
      </c>
    </row>
    <row r="19" spans="2:10" x14ac:dyDescent="0.2">
      <c r="B19" s="1">
        <v>7.0362460000000002</v>
      </c>
      <c r="C19" s="1">
        <v>6.8171710000000001</v>
      </c>
      <c r="D19" s="1">
        <v>6.448321</v>
      </c>
      <c r="E19" s="1">
        <v>6.7874119999999998</v>
      </c>
      <c r="I19" s="1">
        <v>-3.1135199999999998</v>
      </c>
      <c r="J19" s="1">
        <v>5.2586000000000004</v>
      </c>
    </row>
    <row r="20" spans="2:10" x14ac:dyDescent="0.2">
      <c r="B20" s="1">
        <v>5.4482939999999997</v>
      </c>
      <c r="C20" s="1">
        <v>4.9786450000000002</v>
      </c>
      <c r="D20" s="1">
        <v>13.720890000000001</v>
      </c>
      <c r="E20" s="1">
        <v>5.4784940000000004</v>
      </c>
      <c r="I20" s="1">
        <v>-8.62012</v>
      </c>
      <c r="J20" s="1">
        <v>-60.071899999999999</v>
      </c>
    </row>
    <row r="21" spans="2:10" x14ac:dyDescent="0.2">
      <c r="B21" s="1">
        <v>12.61544</v>
      </c>
      <c r="C21" s="1">
        <v>10.44201</v>
      </c>
      <c r="D21" s="1">
        <v>4.0800770000000002</v>
      </c>
      <c r="E21" s="1">
        <v>3.4038390000000001</v>
      </c>
      <c r="I21" s="1">
        <v>-17.228300000000001</v>
      </c>
      <c r="J21" s="1">
        <v>-16.574200000000001</v>
      </c>
    </row>
    <row r="22" spans="2:10" x14ac:dyDescent="0.2">
      <c r="B22" s="1">
        <v>6.9484700000000004</v>
      </c>
      <c r="C22" s="1">
        <v>8.8571480000000005</v>
      </c>
      <c r="D22" s="1">
        <v>3.6583600000000001</v>
      </c>
      <c r="E22" s="1">
        <v>3.1077759999999999</v>
      </c>
      <c r="I22" s="1">
        <v>27.46904</v>
      </c>
      <c r="J22" s="1">
        <v>-15.05</v>
      </c>
    </row>
    <row r="23" spans="2:10" x14ac:dyDescent="0.2">
      <c r="B23" s="1">
        <v>9.2666930000000001</v>
      </c>
      <c r="C23" s="1">
        <v>8.4409200000000002</v>
      </c>
      <c r="D23" s="1">
        <v>8.2133369999999992</v>
      </c>
      <c r="E23" s="1">
        <v>5.8976949999999997</v>
      </c>
      <c r="I23" s="1">
        <v>-8.9111899999999995</v>
      </c>
      <c r="J23" s="1">
        <v>-28.1937</v>
      </c>
    </row>
    <row r="24" spans="2:10" x14ac:dyDescent="0.2">
      <c r="B24" s="1">
        <v>7.3503109999999996</v>
      </c>
      <c r="C24" s="1">
        <v>8.8505219999999998</v>
      </c>
      <c r="D24" s="1">
        <v>7.8237819999999996</v>
      </c>
      <c r="E24" s="1">
        <v>12.519769999999999</v>
      </c>
      <c r="I24" s="1">
        <v>20.410160000000001</v>
      </c>
      <c r="J24" s="1">
        <v>60.02196</v>
      </c>
    </row>
    <row r="25" spans="2:10" x14ac:dyDescent="0.2">
      <c r="B25" s="1">
        <v>10.978059999999999</v>
      </c>
      <c r="C25" s="1">
        <v>19.523240000000001</v>
      </c>
      <c r="D25" s="1">
        <v>3.080905</v>
      </c>
      <c r="E25" s="1">
        <v>2.331782</v>
      </c>
      <c r="I25" s="1">
        <v>77.838679999999997</v>
      </c>
      <c r="J25" s="1">
        <v>-24.315000000000001</v>
      </c>
    </row>
    <row r="26" spans="2:10" x14ac:dyDescent="0.2">
      <c r="B26" s="1">
        <v>7.0884260000000001</v>
      </c>
      <c r="C26" s="1">
        <v>7.7649359999999996</v>
      </c>
      <c r="D26" s="1">
        <v>6.7189009999999998</v>
      </c>
      <c r="E26" s="1">
        <v>3.6934840000000002</v>
      </c>
      <c r="I26" s="1">
        <v>9.5438700000000001</v>
      </c>
      <c r="J26" s="1">
        <v>-45.028500000000001</v>
      </c>
    </row>
    <row r="27" spans="2:10" x14ac:dyDescent="0.2">
      <c r="B27" s="1">
        <v>10.01182</v>
      </c>
      <c r="C27" s="1">
        <v>11.653180000000001</v>
      </c>
      <c r="D27" s="1">
        <v>4.8941169999999996</v>
      </c>
      <c r="E27" s="1">
        <v>6.2112730000000003</v>
      </c>
      <c r="I27" s="1">
        <v>16.39425</v>
      </c>
      <c r="J27" s="1">
        <v>26.913029999999999</v>
      </c>
    </row>
    <row r="28" spans="2:10" x14ac:dyDescent="0.2">
      <c r="B28" s="1">
        <v>6.8436070000000004</v>
      </c>
      <c r="C28" s="1">
        <v>5.7948919999999999</v>
      </c>
      <c r="D28" s="1">
        <v>3.3576519999999999</v>
      </c>
      <c r="E28" s="1">
        <v>4.8476540000000004</v>
      </c>
      <c r="I28" s="1">
        <v>-15.324</v>
      </c>
      <c r="J28" s="1">
        <v>44.376289999999997</v>
      </c>
    </row>
    <row r="29" spans="2:10" x14ac:dyDescent="0.2">
      <c r="B29" s="1">
        <v>10.34393</v>
      </c>
      <c r="C29" s="1">
        <v>10.248379999999999</v>
      </c>
      <c r="D29" s="1">
        <v>10.33797</v>
      </c>
      <c r="E29" s="1">
        <v>6.4699460000000002</v>
      </c>
      <c r="I29" s="1">
        <v>-0.92378000000000005</v>
      </c>
      <c r="J29" s="1">
        <v>-37.415700000000001</v>
      </c>
    </row>
    <row r="30" spans="2:10" x14ac:dyDescent="0.2">
      <c r="B30" s="1">
        <v>4.1424510000000003</v>
      </c>
      <c r="C30" s="1">
        <v>4.3188899999999997</v>
      </c>
      <c r="D30" s="1">
        <v>10.80002</v>
      </c>
      <c r="E30" s="1">
        <v>5.5558959999999997</v>
      </c>
      <c r="I30" s="1">
        <v>4.2592949999999998</v>
      </c>
      <c r="J30" s="1">
        <v>-48.556600000000003</v>
      </c>
    </row>
    <row r="31" spans="2:10" x14ac:dyDescent="0.2">
      <c r="B31" s="1">
        <v>6.4644690000000002</v>
      </c>
      <c r="C31" s="1">
        <v>6.6881279999999999</v>
      </c>
      <c r="D31" s="1">
        <v>6.4917720000000001</v>
      </c>
      <c r="E31" s="1">
        <v>5.433046</v>
      </c>
      <c r="I31" s="1">
        <v>3.4598300000000002</v>
      </c>
      <c r="J31" s="1">
        <v>-16.308700000000002</v>
      </c>
    </row>
    <row r="32" spans="2:10" x14ac:dyDescent="0.2">
      <c r="B32" s="1">
        <v>7.6306349999999998</v>
      </c>
      <c r="C32" s="1">
        <v>10.21513</v>
      </c>
      <c r="D32" s="1">
        <v>5.3751959999999999</v>
      </c>
      <c r="E32" s="1">
        <v>3.5817230000000002</v>
      </c>
      <c r="I32" s="1">
        <v>33.869999999999997</v>
      </c>
      <c r="J32" s="1">
        <v>-33.365699999999997</v>
      </c>
    </row>
    <row r="33" spans="2:10" x14ac:dyDescent="0.2">
      <c r="B33" s="1">
        <v>3.8403939999999999</v>
      </c>
      <c r="C33" s="1">
        <v>4.5230030000000001</v>
      </c>
      <c r="D33" s="1">
        <v>9.4401159999999997</v>
      </c>
      <c r="E33" s="1">
        <v>5.1866190000000003</v>
      </c>
      <c r="I33" s="1">
        <v>17.774460000000001</v>
      </c>
      <c r="J33" s="1">
        <v>-45.057699999999997</v>
      </c>
    </row>
    <row r="34" spans="2:10" x14ac:dyDescent="0.2">
      <c r="B34" s="1">
        <v>2.9550939999999999</v>
      </c>
      <c r="C34" s="1">
        <v>4.9418119999999996</v>
      </c>
      <c r="D34" s="1">
        <v>4.3088360000000003</v>
      </c>
      <c r="E34" s="1">
        <v>10.08671</v>
      </c>
      <c r="I34" s="1">
        <v>67.2303</v>
      </c>
      <c r="J34" s="1">
        <v>134.09360000000001</v>
      </c>
    </row>
    <row r="35" spans="2:10" x14ac:dyDescent="0.2">
      <c r="B35" s="1">
        <v>3.365739</v>
      </c>
      <c r="C35" s="1">
        <v>3.6692420000000001</v>
      </c>
      <c r="D35" s="1">
        <v>3.7911980000000001</v>
      </c>
      <c r="E35" s="1">
        <v>2.2629589999999999</v>
      </c>
      <c r="I35" s="1">
        <v>9.0174409999999998</v>
      </c>
      <c r="J35" s="1">
        <v>-40.310200000000002</v>
      </c>
    </row>
    <row r="36" spans="2:10" x14ac:dyDescent="0.2">
      <c r="B36" s="1">
        <v>3.7674560000000001</v>
      </c>
      <c r="C36" s="1">
        <v>4.1918220000000002</v>
      </c>
      <c r="D36" s="1">
        <v>10.81207</v>
      </c>
      <c r="E36" s="1">
        <v>9.0910299999999999</v>
      </c>
      <c r="I36" s="1">
        <v>11.26399</v>
      </c>
      <c r="J36" s="1">
        <v>-15.9178</v>
      </c>
    </row>
    <row r="37" spans="2:10" x14ac:dyDescent="0.2">
      <c r="B37" s="1">
        <v>3.1603729999999999</v>
      </c>
      <c r="C37" s="1">
        <v>3.40022</v>
      </c>
      <c r="D37" s="1">
        <v>5.7514370000000001</v>
      </c>
      <c r="E37" s="1">
        <v>10.077199999999999</v>
      </c>
      <c r="I37" s="1">
        <v>7.5892030000000004</v>
      </c>
      <c r="J37" s="1">
        <v>75.211889999999997</v>
      </c>
    </row>
    <row r="38" spans="2:10" x14ac:dyDescent="0.2">
      <c r="B38" s="1">
        <v>2.9007390000000002</v>
      </c>
      <c r="C38" s="1">
        <v>2.8869750000000001</v>
      </c>
      <c r="D38" s="1">
        <v>4.96028</v>
      </c>
      <c r="E38" s="1">
        <v>19.318560000000002</v>
      </c>
      <c r="I38" s="1">
        <v>-0.47448000000000001</v>
      </c>
      <c r="J38" s="1">
        <v>289.46510000000001</v>
      </c>
    </row>
    <row r="39" spans="2:10" x14ac:dyDescent="0.2">
      <c r="B39" s="1">
        <v>6.135211</v>
      </c>
      <c r="C39" s="1">
        <v>6.0108680000000003</v>
      </c>
      <c r="D39" s="1">
        <v>4.1545959999999997</v>
      </c>
      <c r="E39" s="1">
        <v>7.5787409999999999</v>
      </c>
      <c r="I39" s="1">
        <v>-2.02671</v>
      </c>
      <c r="J39" s="1">
        <v>82.418220000000005</v>
      </c>
    </row>
    <row r="40" spans="2:10" x14ac:dyDescent="0.2">
      <c r="B40" s="1">
        <v>4.6419079999999999</v>
      </c>
      <c r="C40" s="1">
        <v>4.1132340000000003</v>
      </c>
      <c r="D40" s="1">
        <v>8.9636440000000004</v>
      </c>
      <c r="E40" s="1">
        <v>1.7854779999999999</v>
      </c>
      <c r="I40" s="1">
        <v>-11.389099999999999</v>
      </c>
      <c r="J40" s="1">
        <v>-80.0809</v>
      </c>
    </row>
    <row r="41" spans="2:10" x14ac:dyDescent="0.2">
      <c r="B41" s="1">
        <v>4.3602369999999997</v>
      </c>
      <c r="C41" s="1">
        <v>2.8444660000000002</v>
      </c>
      <c r="D41" s="1">
        <v>11.343109999999999</v>
      </c>
      <c r="E41" s="1">
        <v>1.680301</v>
      </c>
      <c r="I41" s="1">
        <v>-34.763500000000001</v>
      </c>
      <c r="J41" s="1">
        <v>-85.186599999999999</v>
      </c>
    </row>
    <row r="42" spans="2:10" x14ac:dyDescent="0.2">
      <c r="B42" s="1">
        <v>19.396139999999999</v>
      </c>
      <c r="C42" s="1">
        <v>21.903449999999999</v>
      </c>
      <c r="D42" s="1">
        <v>4.2642389999999999</v>
      </c>
      <c r="E42" s="1">
        <v>3.9020839999999999</v>
      </c>
      <c r="I42" s="1">
        <v>12.926830000000001</v>
      </c>
      <c r="J42" s="1">
        <v>-8.4928399999999993</v>
      </c>
    </row>
    <row r="43" spans="2:10" x14ac:dyDescent="0.2">
      <c r="B43" s="1">
        <v>5.8540010000000002</v>
      </c>
      <c r="C43" s="1">
        <v>4.8713090000000001</v>
      </c>
      <c r="D43" s="1">
        <v>2.4363670000000002</v>
      </c>
      <c r="E43" s="1">
        <v>3.785622</v>
      </c>
      <c r="I43" s="1">
        <v>-16.7867</v>
      </c>
      <c r="J43" s="1">
        <v>55.379829999999998</v>
      </c>
    </row>
    <row r="44" spans="2:10" x14ac:dyDescent="0.2">
      <c r="B44" s="1">
        <v>6.2895469999999998</v>
      </c>
      <c r="C44" s="1">
        <v>4.151554</v>
      </c>
      <c r="D44" s="1">
        <v>4.6666179999999997</v>
      </c>
      <c r="E44" s="1">
        <v>2.3928660000000002</v>
      </c>
      <c r="I44" s="1">
        <v>-33.992800000000003</v>
      </c>
      <c r="J44" s="1">
        <v>-48.723799999999997</v>
      </c>
    </row>
    <row r="45" spans="2:10" x14ac:dyDescent="0.2">
      <c r="B45" s="1">
        <v>4.6507379999999996</v>
      </c>
      <c r="C45" s="1">
        <v>4.3462290000000001</v>
      </c>
      <c r="D45" s="1">
        <v>2.7554460000000001</v>
      </c>
      <c r="E45" s="1">
        <v>7.8848079999999996</v>
      </c>
      <c r="I45" s="1">
        <v>-6.5475300000000001</v>
      </c>
      <c r="J45" s="1">
        <v>186.15360000000001</v>
      </c>
    </row>
    <row r="46" spans="2:10" x14ac:dyDescent="0.2">
      <c r="B46" s="1">
        <v>2.1598090000000001</v>
      </c>
      <c r="C46" s="1">
        <v>2.1504219999999998</v>
      </c>
      <c r="D46" s="1">
        <v>10.651579999999999</v>
      </c>
      <c r="E46" s="1">
        <v>7.335019</v>
      </c>
      <c r="I46" s="1">
        <v>-0.43462000000000001</v>
      </c>
      <c r="J46" s="1">
        <v>-31.136800000000001</v>
      </c>
    </row>
    <row r="47" spans="2:10" x14ac:dyDescent="0.2">
      <c r="B47" s="1">
        <v>3.5121030000000002</v>
      </c>
      <c r="C47" s="1">
        <v>3.0941079999999999</v>
      </c>
      <c r="D47" s="1">
        <v>4.0681099999999999</v>
      </c>
      <c r="E47" s="1">
        <v>5.522742</v>
      </c>
      <c r="I47" s="1">
        <v>-11.9016</v>
      </c>
      <c r="J47" s="1">
        <v>35.75694</v>
      </c>
    </row>
    <row r="48" spans="2:10" x14ac:dyDescent="0.2">
      <c r="B48" s="1">
        <v>16.827359999999999</v>
      </c>
      <c r="C48" s="1">
        <v>14.103249999999999</v>
      </c>
      <c r="D48" s="1">
        <v>3.4768889999999999</v>
      </c>
      <c r="E48" s="1">
        <v>3.6251799999999998</v>
      </c>
      <c r="I48" s="1">
        <v>-16.188500000000001</v>
      </c>
      <c r="J48" s="1">
        <v>4.2650480000000002</v>
      </c>
    </row>
    <row r="49" spans="2:10" x14ac:dyDescent="0.2">
      <c r="B49" s="1">
        <v>9.9385209999999997</v>
      </c>
      <c r="C49" s="1">
        <v>11.99966</v>
      </c>
      <c r="D49" s="1">
        <v>13.092359999999999</v>
      </c>
      <c r="E49" s="1">
        <v>10.058999999999999</v>
      </c>
      <c r="I49" s="1">
        <v>20.738900000000001</v>
      </c>
      <c r="J49" s="1">
        <v>-23.169</v>
      </c>
    </row>
    <row r="50" spans="2:10" x14ac:dyDescent="0.2">
      <c r="B50" s="1">
        <v>8.7244019999999995</v>
      </c>
      <c r="C50" s="1">
        <v>10.621700000000001</v>
      </c>
      <c r="D50" s="1">
        <v>5.1152410000000001</v>
      </c>
      <c r="E50" s="1">
        <v>7.0620960000000004</v>
      </c>
      <c r="I50" s="1">
        <v>21.747050000000002</v>
      </c>
      <c r="J50" s="1">
        <v>38.059869999999997</v>
      </c>
    </row>
    <row r="51" spans="2:10" x14ac:dyDescent="0.2">
      <c r="B51" s="1">
        <v>9.2365980000000008</v>
      </c>
      <c r="C51" s="1">
        <v>8.0590320000000002</v>
      </c>
      <c r="D51" s="1">
        <v>5.5422320000000003</v>
      </c>
      <c r="E51" s="1">
        <v>3.109883</v>
      </c>
      <c r="I51" s="1">
        <v>-12.748900000000001</v>
      </c>
      <c r="J51" s="1">
        <v>-43.887500000000003</v>
      </c>
    </row>
    <row r="52" spans="2:10" x14ac:dyDescent="0.2">
      <c r="B52" s="1">
        <v>6.8104180000000003</v>
      </c>
      <c r="C52" s="1">
        <v>5.0940130000000003</v>
      </c>
      <c r="D52" s="1">
        <v>3.3446889999999998</v>
      </c>
      <c r="E52" s="1">
        <v>3.6761710000000001</v>
      </c>
      <c r="I52" s="1">
        <v>-25.2026</v>
      </c>
      <c r="J52" s="1">
        <v>9.9106780000000008</v>
      </c>
    </row>
    <row r="53" spans="2:10" x14ac:dyDescent="0.2">
      <c r="B53" s="1">
        <v>10.16667</v>
      </c>
      <c r="C53" s="1">
        <v>11.439030000000001</v>
      </c>
      <c r="D53" s="1">
        <v>2.9053420000000001</v>
      </c>
      <c r="E53" s="1">
        <v>2.7044589999999999</v>
      </c>
      <c r="I53" s="1">
        <v>12.51501</v>
      </c>
      <c r="J53" s="1">
        <v>-6.9142299999999999</v>
      </c>
    </row>
    <row r="54" spans="2:10" x14ac:dyDescent="0.2">
      <c r="B54" s="1">
        <v>8.4737760000000009</v>
      </c>
      <c r="C54" s="1">
        <v>11.1418</v>
      </c>
      <c r="D54" s="1">
        <v>3.303105</v>
      </c>
      <c r="E54" s="1">
        <v>5.0488119999999999</v>
      </c>
      <c r="I54" s="1">
        <v>31.485669999999999</v>
      </c>
      <c r="J54" s="1">
        <v>52.850479999999997</v>
      </c>
    </row>
    <row r="55" spans="2:10" x14ac:dyDescent="0.2">
      <c r="B55" s="1">
        <v>9.4441400000000009</v>
      </c>
      <c r="C55" s="1">
        <v>4.801145</v>
      </c>
      <c r="D55" s="1">
        <v>18.75535</v>
      </c>
      <c r="E55" s="1">
        <v>12.59474</v>
      </c>
      <c r="I55" s="1">
        <v>-49.162700000000001</v>
      </c>
      <c r="J55" s="1">
        <v>-32.847200000000001</v>
      </c>
    </row>
    <row r="56" spans="2:10" x14ac:dyDescent="0.2">
      <c r="B56" s="1">
        <v>3.0185330000000001</v>
      </c>
      <c r="C56" s="1">
        <v>3.1452499999999999</v>
      </c>
      <c r="D56" s="1">
        <v>7.7272379999999998</v>
      </c>
      <c r="E56" s="1">
        <v>11.48128</v>
      </c>
      <c r="I56" s="1">
        <v>4.1979749999999996</v>
      </c>
      <c r="J56" s="1">
        <v>48.581960000000002</v>
      </c>
    </row>
    <row r="57" spans="2:10" x14ac:dyDescent="0.2">
      <c r="B57" s="1">
        <v>4.7534549999999998</v>
      </c>
      <c r="C57" s="1">
        <v>3.6986210000000002</v>
      </c>
      <c r="D57" s="1">
        <v>8.1389849999999999</v>
      </c>
      <c r="E57" s="1">
        <v>12.754659999999999</v>
      </c>
      <c r="I57" s="1">
        <v>-22.190899999999999</v>
      </c>
      <c r="J57" s="1">
        <v>56.710639999999998</v>
      </c>
    </row>
    <row r="58" spans="2:10" x14ac:dyDescent="0.2">
      <c r="B58" s="1">
        <v>14.72064</v>
      </c>
      <c r="C58" s="1">
        <v>12.35148</v>
      </c>
      <c r="D58" s="1">
        <v>12.422420000000001</v>
      </c>
      <c r="E58" s="1">
        <v>10.145110000000001</v>
      </c>
      <c r="I58" s="1">
        <v>-16.094100000000001</v>
      </c>
      <c r="J58" s="1">
        <v>-18.3322</v>
      </c>
    </row>
    <row r="59" spans="2:10" x14ac:dyDescent="0.2">
      <c r="B59" s="1">
        <v>14.18773</v>
      </c>
      <c r="C59" s="1">
        <v>18.269020000000001</v>
      </c>
      <c r="D59" s="1">
        <v>11.694470000000001</v>
      </c>
      <c r="E59" s="1">
        <v>5.1193059999999999</v>
      </c>
      <c r="I59" s="1">
        <v>28.766349999999999</v>
      </c>
      <c r="J59" s="1">
        <v>-56.224600000000002</v>
      </c>
    </row>
    <row r="60" spans="2:10" x14ac:dyDescent="0.2">
      <c r="B60" s="1">
        <v>4.4733749999999999</v>
      </c>
      <c r="C60" s="1">
        <v>5.845116</v>
      </c>
      <c r="D60" s="1">
        <v>10.74226</v>
      </c>
      <c r="E60" s="1">
        <v>9.5498940000000001</v>
      </c>
      <c r="I60" s="1">
        <v>30.664570000000001</v>
      </c>
      <c r="J60" s="1">
        <v>-11.0997</v>
      </c>
    </row>
    <row r="61" spans="2:10" x14ac:dyDescent="0.2">
      <c r="B61" s="1">
        <v>10.36614</v>
      </c>
      <c r="C61" s="1">
        <v>8.577712</v>
      </c>
      <c r="D61" s="1">
        <v>9.5388660000000005</v>
      </c>
      <c r="E61" s="1">
        <v>6.0040990000000001</v>
      </c>
      <c r="I61" s="1">
        <v>-17.252600000000001</v>
      </c>
      <c r="J61" s="1">
        <v>-37.0565</v>
      </c>
    </row>
    <row r="62" spans="2:10" x14ac:dyDescent="0.2">
      <c r="B62" s="1">
        <v>4.6264349999999999</v>
      </c>
      <c r="C62" s="1">
        <v>5.0380979999999997</v>
      </c>
      <c r="D62" s="1">
        <v>9.9729050000000008</v>
      </c>
      <c r="E62" s="1">
        <v>3.106455</v>
      </c>
      <c r="I62" s="1">
        <v>8.8980580000000007</v>
      </c>
      <c r="J62" s="1">
        <v>-68.851100000000002</v>
      </c>
    </row>
    <row r="63" spans="2:10" x14ac:dyDescent="0.2">
      <c r="B63" s="1">
        <v>4.9103279999999998</v>
      </c>
      <c r="C63" s="1">
        <v>3.8824200000000002</v>
      </c>
      <c r="D63" s="1">
        <v>5.054678</v>
      </c>
      <c r="E63" s="1">
        <v>2.6933950000000002</v>
      </c>
      <c r="I63" s="1">
        <v>-20.933599999999998</v>
      </c>
      <c r="J63" s="1">
        <v>-46.714799999999997</v>
      </c>
    </row>
    <row r="64" spans="2:10" x14ac:dyDescent="0.2">
      <c r="B64" s="1">
        <v>3.5499399999999999</v>
      </c>
      <c r="C64" s="1">
        <v>3.46577</v>
      </c>
      <c r="D64" s="1">
        <v>8.2077439999999999</v>
      </c>
      <c r="E64" s="1">
        <v>4.5507280000000003</v>
      </c>
      <c r="I64" s="1">
        <v>-2.3710200000000001</v>
      </c>
      <c r="J64" s="1">
        <v>-44.555700000000002</v>
      </c>
    </row>
    <row r="65" spans="2:10" x14ac:dyDescent="0.2">
      <c r="B65" s="1">
        <v>3.10981</v>
      </c>
      <c r="C65" s="1">
        <v>3.1753399999999998</v>
      </c>
      <c r="D65" s="1">
        <v>11.30922</v>
      </c>
      <c r="E65" s="1">
        <v>22.77646</v>
      </c>
      <c r="I65" s="1">
        <v>2.1071949999999999</v>
      </c>
      <c r="J65" s="1">
        <v>101.3972</v>
      </c>
    </row>
    <row r="66" spans="2:10" x14ac:dyDescent="0.2">
      <c r="B66" s="1">
        <v>3.4148559999999999</v>
      </c>
      <c r="C66" s="1">
        <v>3.614201</v>
      </c>
      <c r="D66" s="1">
        <v>19.988790000000002</v>
      </c>
      <c r="E66" s="1">
        <v>8.3513230000000007</v>
      </c>
      <c r="I66" s="1">
        <v>5.8375959999999996</v>
      </c>
      <c r="J66" s="1">
        <v>-58.22</v>
      </c>
    </row>
    <row r="67" spans="2:10" x14ac:dyDescent="0.2">
      <c r="B67" s="1">
        <v>3.772926</v>
      </c>
      <c r="C67" s="1">
        <v>3.942151</v>
      </c>
      <c r="D67" s="1">
        <v>4.036753</v>
      </c>
      <c r="E67" s="1">
        <v>4.0238360000000002</v>
      </c>
      <c r="I67" s="1">
        <v>4.485239</v>
      </c>
      <c r="J67" s="1">
        <v>-0.31997999999999999</v>
      </c>
    </row>
    <row r="68" spans="2:10" x14ac:dyDescent="0.2">
      <c r="B68" s="1">
        <v>3.6182189999999999</v>
      </c>
      <c r="C68" s="1">
        <v>3.7979970000000001</v>
      </c>
      <c r="D68" s="1">
        <v>8.5647500000000001</v>
      </c>
      <c r="E68" s="1">
        <v>4.4047650000000003</v>
      </c>
      <c r="I68" s="1">
        <v>4.9687070000000002</v>
      </c>
      <c r="J68" s="1">
        <v>-48.570999999999998</v>
      </c>
    </row>
    <row r="69" spans="2:10" x14ac:dyDescent="0.2">
      <c r="B69" s="1">
        <v>5.3567039999999997</v>
      </c>
      <c r="C69" s="1">
        <v>5.7465159999999997</v>
      </c>
      <c r="D69" s="1">
        <v>6.4428900000000002</v>
      </c>
      <c r="E69" s="1">
        <v>17.018329999999999</v>
      </c>
      <c r="I69" s="1">
        <v>7.2770900000000003</v>
      </c>
      <c r="J69" s="1">
        <v>164.1412</v>
      </c>
    </row>
    <row r="70" spans="2:10" x14ac:dyDescent="0.2">
      <c r="B70" s="1">
        <v>3.723821</v>
      </c>
      <c r="C70" s="1">
        <v>3.2810860000000002</v>
      </c>
      <c r="D70" s="1">
        <v>4.7625799999999998</v>
      </c>
      <c r="E70" s="1">
        <v>16.243760000000002</v>
      </c>
      <c r="I70" s="1">
        <v>-11.8893</v>
      </c>
      <c r="J70" s="1">
        <v>241.07050000000001</v>
      </c>
    </row>
    <row r="71" spans="2:10" x14ac:dyDescent="0.2">
      <c r="B71" s="1">
        <v>8.4036439999999999</v>
      </c>
      <c r="C71" s="1">
        <v>8.7534329999999994</v>
      </c>
      <c r="D71" s="1">
        <v>3.767325</v>
      </c>
      <c r="E71" s="1">
        <v>5.9348029999999996</v>
      </c>
      <c r="I71" s="1">
        <v>4.1623530000000004</v>
      </c>
      <c r="J71" s="1">
        <v>57.533589999999997</v>
      </c>
    </row>
    <row r="72" spans="2:10" x14ac:dyDescent="0.2">
      <c r="B72" s="1">
        <v>7.7929329999999997</v>
      </c>
      <c r="C72" s="1">
        <v>8.9488640000000004</v>
      </c>
      <c r="D72" s="1">
        <v>2.7830650000000001</v>
      </c>
      <c r="E72" s="1">
        <v>3.4333619999999998</v>
      </c>
      <c r="I72" s="1">
        <v>14.833069999999999</v>
      </c>
      <c r="J72" s="1">
        <v>23.366250000000001</v>
      </c>
    </row>
    <row r="73" spans="2:10" x14ac:dyDescent="0.2">
      <c r="B73" s="1">
        <v>7.4015430000000002</v>
      </c>
      <c r="C73" s="1">
        <v>6.7540930000000001</v>
      </c>
      <c r="D73" s="1">
        <v>3.2290930000000002</v>
      </c>
      <c r="E73" s="1">
        <v>4.1723359999999996</v>
      </c>
      <c r="I73" s="1">
        <v>-8.7475000000000005</v>
      </c>
      <c r="J73" s="1">
        <v>29.210799999999999</v>
      </c>
    </row>
    <row r="74" spans="2:10" x14ac:dyDescent="0.2">
      <c r="B74" s="1">
        <v>10.89992</v>
      </c>
      <c r="C74" s="1">
        <v>8.8496000000000006</v>
      </c>
      <c r="D74" s="1">
        <v>4.4224019999999999</v>
      </c>
      <c r="E74" s="1">
        <v>3.9264700000000001</v>
      </c>
      <c r="I74" s="1">
        <v>-18.810400000000001</v>
      </c>
      <c r="J74" s="1">
        <v>-11.2141</v>
      </c>
    </row>
    <row r="75" spans="2:10" x14ac:dyDescent="0.2">
      <c r="B75" s="1">
        <v>12.63752</v>
      </c>
      <c r="C75" s="1">
        <v>9.6730509999999992</v>
      </c>
      <c r="D75" s="1">
        <v>3.2996699999999999</v>
      </c>
      <c r="E75" s="1">
        <v>4.1624439999999998</v>
      </c>
      <c r="I75" s="1">
        <v>-23.457699999999999</v>
      </c>
      <c r="J75" s="1">
        <v>26.147279999999999</v>
      </c>
    </row>
    <row r="76" spans="2:10" x14ac:dyDescent="0.2">
      <c r="B76" s="1">
        <v>10.9178</v>
      </c>
      <c r="C76" s="1">
        <v>10.210190000000001</v>
      </c>
      <c r="D76" s="1">
        <v>6.9862200000000003</v>
      </c>
      <c r="E76" s="1">
        <v>2.3634499999999998</v>
      </c>
      <c r="I76" s="1">
        <v>-6.4811899999999998</v>
      </c>
      <c r="J76" s="1">
        <v>-66.169799999999995</v>
      </c>
    </row>
    <row r="77" spans="2:10" x14ac:dyDescent="0.2">
      <c r="B77" s="1">
        <v>5.5551519999999996</v>
      </c>
      <c r="C77" s="1">
        <v>7.6690950000000004</v>
      </c>
      <c r="D77" s="1">
        <v>5.7469070000000002</v>
      </c>
      <c r="E77" s="1">
        <v>2.8037339999999999</v>
      </c>
      <c r="I77" s="1">
        <v>38.053730000000002</v>
      </c>
      <c r="J77" s="1">
        <v>-51.213200000000001</v>
      </c>
    </row>
    <row r="78" spans="2:10" x14ac:dyDescent="0.2">
      <c r="B78" s="1">
        <v>7.6940270000000002</v>
      </c>
      <c r="C78" s="1">
        <v>5.5088600000000003</v>
      </c>
      <c r="D78" s="1">
        <v>8.5785389999999992</v>
      </c>
      <c r="E78" s="1">
        <v>2.4848940000000002</v>
      </c>
      <c r="I78" s="1">
        <v>-28.4008</v>
      </c>
      <c r="J78" s="1">
        <v>-71.033600000000007</v>
      </c>
    </row>
    <row r="79" spans="2:10" x14ac:dyDescent="0.2">
      <c r="B79" s="1">
        <v>26.5396</v>
      </c>
      <c r="C79" s="1">
        <v>29.751660000000001</v>
      </c>
      <c r="D79" s="1">
        <v>11.898479999999999</v>
      </c>
      <c r="E79" s="1">
        <v>7.6075910000000002</v>
      </c>
      <c r="I79" s="1">
        <v>12.102869999999999</v>
      </c>
      <c r="J79" s="1">
        <v>-36.0625</v>
      </c>
    </row>
    <row r="80" spans="2:10" x14ac:dyDescent="0.2">
      <c r="B80" s="1">
        <v>15.3819</v>
      </c>
      <c r="C80" s="1">
        <v>13.06997</v>
      </c>
      <c r="D80" s="1">
        <v>9.6465399999999999</v>
      </c>
      <c r="E80" s="1">
        <v>8.4410900000000009</v>
      </c>
      <c r="I80" s="1">
        <v>-15.030200000000001</v>
      </c>
      <c r="J80" s="1">
        <v>-12.4962</v>
      </c>
    </row>
    <row r="81" spans="2:10" x14ac:dyDescent="0.2">
      <c r="B81" s="1">
        <v>25.371849999999998</v>
      </c>
      <c r="C81" s="1">
        <v>18.923549999999999</v>
      </c>
      <c r="D81" s="1">
        <v>8.7254699999999996</v>
      </c>
      <c r="E81" s="1">
        <v>9.2646599999999992</v>
      </c>
      <c r="I81" s="1">
        <v>-25.415199999999999</v>
      </c>
      <c r="J81" s="1">
        <v>6.1794950000000002</v>
      </c>
    </row>
    <row r="82" spans="2:10" x14ac:dyDescent="0.2">
      <c r="B82" s="1">
        <v>22.633299999999998</v>
      </c>
      <c r="C82" s="1">
        <v>16.384679999999999</v>
      </c>
      <c r="D82" s="1">
        <v>11.70243</v>
      </c>
      <c r="E82" s="1">
        <v>4.194572</v>
      </c>
      <c r="I82" s="1">
        <v>-27.6081</v>
      </c>
      <c r="J82" s="1">
        <v>-64.156400000000005</v>
      </c>
    </row>
    <row r="83" spans="2:10" x14ac:dyDescent="0.2">
      <c r="B83" s="1">
        <v>15.132350000000001</v>
      </c>
      <c r="C83" s="1">
        <v>13.14654</v>
      </c>
      <c r="D83" s="1">
        <v>8.9525310000000005</v>
      </c>
      <c r="E83" s="1">
        <v>6.9655420000000001</v>
      </c>
      <c r="I83" s="1">
        <v>-13.1229</v>
      </c>
      <c r="J83" s="1">
        <v>-22.194700000000001</v>
      </c>
    </row>
    <row r="84" spans="2:10" x14ac:dyDescent="0.2">
      <c r="B84" s="1">
        <v>10.467739999999999</v>
      </c>
      <c r="C84" s="1">
        <v>11.89465</v>
      </c>
      <c r="D84" s="1">
        <v>5.1697819999999997</v>
      </c>
      <c r="E84" s="1">
        <v>8.9218030000000006</v>
      </c>
      <c r="I84" s="1">
        <v>13.63153</v>
      </c>
      <c r="J84" s="1">
        <v>72.575990000000004</v>
      </c>
    </row>
    <row r="85" spans="2:10" x14ac:dyDescent="0.2">
      <c r="B85" s="1">
        <v>10.607860000000001</v>
      </c>
      <c r="C85" s="1">
        <v>9.2277640000000005</v>
      </c>
      <c r="D85" s="1">
        <v>7.1923029999999999</v>
      </c>
      <c r="E85" s="1">
        <v>7.7091000000000003</v>
      </c>
      <c r="I85" s="1">
        <v>-13.0101</v>
      </c>
      <c r="J85" s="1">
        <v>7.1854180000000003</v>
      </c>
    </row>
    <row r="86" spans="2:10" x14ac:dyDescent="0.2">
      <c r="B86" s="1">
        <v>10.137130000000001</v>
      </c>
      <c r="C86" s="1">
        <v>9.9549000000000003</v>
      </c>
      <c r="D86" s="1">
        <v>28.35849</v>
      </c>
      <c r="E86" s="1">
        <v>15.989520000000001</v>
      </c>
      <c r="I86" s="1">
        <v>-1.79769</v>
      </c>
      <c r="J86" s="1">
        <v>-43.616500000000002</v>
      </c>
    </row>
    <row r="87" spans="2:10" x14ac:dyDescent="0.2">
      <c r="B87" s="1">
        <v>9.2669619999999995</v>
      </c>
      <c r="C87" s="1">
        <v>12.993919999999999</v>
      </c>
      <c r="D87" s="1">
        <v>12.41554</v>
      </c>
      <c r="E87" s="1">
        <v>19.415479999999999</v>
      </c>
      <c r="I87" s="1">
        <v>40.217739999999999</v>
      </c>
      <c r="J87" s="1">
        <v>56.380450000000003</v>
      </c>
    </row>
    <row r="88" spans="2:10" x14ac:dyDescent="0.2">
      <c r="B88" s="1">
        <v>10.08545</v>
      </c>
      <c r="C88" s="1">
        <v>11.25949</v>
      </c>
      <c r="D88" s="1">
        <v>19.828679999999999</v>
      </c>
      <c r="E88" s="1">
        <v>20.341750000000001</v>
      </c>
      <c r="I88" s="1">
        <v>11.64099</v>
      </c>
      <c r="J88" s="1">
        <v>2.5875360000000001</v>
      </c>
    </row>
    <row r="89" spans="2:10" x14ac:dyDescent="0.2">
      <c r="B89" s="1">
        <v>8.7318850000000001</v>
      </c>
      <c r="C89" s="1">
        <v>8.9543549999999996</v>
      </c>
      <c r="D89" s="1">
        <v>25.058879999999998</v>
      </c>
      <c r="E89" s="1">
        <v>18.04804</v>
      </c>
      <c r="I89" s="1">
        <v>2.5477880000000002</v>
      </c>
      <c r="J89" s="1">
        <v>-27.977499999999999</v>
      </c>
    </row>
    <row r="90" spans="2:10" x14ac:dyDescent="0.2">
      <c r="B90" s="1">
        <v>4.1377550000000003</v>
      </c>
      <c r="C90" s="1">
        <v>5.8308309999999999</v>
      </c>
      <c r="D90" s="1">
        <v>14.791270000000001</v>
      </c>
      <c r="E90" s="1">
        <v>15.36321</v>
      </c>
      <c r="I90" s="1">
        <v>40.917749999999998</v>
      </c>
      <c r="J90" s="1">
        <v>3.8667280000000002</v>
      </c>
    </row>
    <row r="91" spans="2:10" x14ac:dyDescent="0.2">
      <c r="B91" s="1">
        <v>5.8948689999999999</v>
      </c>
      <c r="C91" s="1">
        <v>5.2772050000000004</v>
      </c>
      <c r="D91" s="1">
        <v>11.603289999999999</v>
      </c>
      <c r="E91" s="1">
        <v>12.44431</v>
      </c>
      <c r="I91" s="1">
        <v>-10.478</v>
      </c>
      <c r="J91" s="1">
        <v>7.2480739999999999</v>
      </c>
    </row>
    <row r="92" spans="2:10" x14ac:dyDescent="0.2">
      <c r="B92" s="1">
        <v>5.4314640000000001</v>
      </c>
      <c r="C92" s="1">
        <v>5.9385380000000003</v>
      </c>
      <c r="D92" s="1">
        <v>14.495699999999999</v>
      </c>
      <c r="E92" s="1">
        <v>2.022602</v>
      </c>
      <c r="I92" s="1">
        <v>9.3358609999999995</v>
      </c>
      <c r="J92" s="1">
        <v>-86.046899999999994</v>
      </c>
    </row>
    <row r="93" spans="2:10" x14ac:dyDescent="0.2">
      <c r="B93" s="1">
        <v>3.6055410000000001</v>
      </c>
      <c r="C93" s="1">
        <v>3.6894049999999998</v>
      </c>
      <c r="D93" s="1">
        <v>9.3729800000000001</v>
      </c>
      <c r="E93" s="1">
        <v>8.9153979999999997</v>
      </c>
      <c r="I93" s="1">
        <v>2.3259989999999999</v>
      </c>
      <c r="J93" s="1">
        <v>-4.8819299999999997</v>
      </c>
    </row>
    <row r="94" spans="2:10" x14ac:dyDescent="0.2">
      <c r="B94" s="1">
        <v>7.4210750000000001</v>
      </c>
      <c r="C94" s="1">
        <v>7.7910450000000004</v>
      </c>
      <c r="D94" s="1">
        <v>10.71697</v>
      </c>
      <c r="E94" s="1">
        <v>19.448889999999999</v>
      </c>
      <c r="I94" s="1">
        <v>4.9853899999999998</v>
      </c>
      <c r="J94" s="1">
        <v>81.477509999999995</v>
      </c>
    </row>
    <row r="95" spans="2:10" x14ac:dyDescent="0.2">
      <c r="B95" s="1">
        <v>8.649051</v>
      </c>
      <c r="C95" s="1">
        <v>8.3928209999999996</v>
      </c>
      <c r="D95" s="1">
        <v>7.4193480000000003</v>
      </c>
      <c r="E95" s="1">
        <v>9.0516629999999996</v>
      </c>
      <c r="I95" s="1">
        <v>-2.96252</v>
      </c>
      <c r="J95" s="1">
        <v>22.000800000000002</v>
      </c>
    </row>
    <row r="96" spans="2:10" x14ac:dyDescent="0.2">
      <c r="B96" s="1">
        <v>4.6126389999999997</v>
      </c>
      <c r="C96" s="1">
        <v>4.2012590000000003</v>
      </c>
      <c r="D96" s="1">
        <v>8.5094150000000006</v>
      </c>
      <c r="E96" s="1">
        <v>2.677727</v>
      </c>
      <c r="I96" s="1">
        <v>-8.9185499999999998</v>
      </c>
      <c r="J96" s="1">
        <v>-68.532200000000003</v>
      </c>
    </row>
    <row r="97" spans="2:10" x14ac:dyDescent="0.2">
      <c r="B97" s="1">
        <v>11.398759999999999</v>
      </c>
      <c r="C97" s="1">
        <v>7.1092259999999996</v>
      </c>
      <c r="D97" s="1">
        <v>9.3671970000000009</v>
      </c>
      <c r="E97" s="1">
        <v>12.550560000000001</v>
      </c>
      <c r="I97" s="1">
        <v>-37.631599999999999</v>
      </c>
      <c r="J97" s="1">
        <v>33.984200000000001</v>
      </c>
    </row>
    <row r="98" spans="2:10" x14ac:dyDescent="0.2">
      <c r="B98" s="1">
        <v>3.4488530000000002</v>
      </c>
      <c r="C98" s="1">
        <v>3.0897559999999999</v>
      </c>
      <c r="D98" s="1">
        <v>8.4371229999999997</v>
      </c>
      <c r="E98" s="1">
        <v>2.9361649999999999</v>
      </c>
      <c r="I98" s="1">
        <v>-10.412100000000001</v>
      </c>
      <c r="J98" s="1">
        <v>-65.1995</v>
      </c>
    </row>
    <row r="99" spans="2:10" x14ac:dyDescent="0.2">
      <c r="B99" s="1">
        <v>8.9334140000000009</v>
      </c>
      <c r="C99" s="1">
        <v>7.208831</v>
      </c>
      <c r="D99" s="1">
        <v>7.4534320000000003</v>
      </c>
      <c r="E99" s="1">
        <v>3.139313</v>
      </c>
      <c r="I99" s="1">
        <v>-19.3049</v>
      </c>
      <c r="J99" s="1">
        <v>-57.881</v>
      </c>
    </row>
    <row r="100" spans="2:10" x14ac:dyDescent="0.2">
      <c r="B100" s="1">
        <v>7.3627549999999999</v>
      </c>
      <c r="C100" s="1">
        <v>8.4109250000000007</v>
      </c>
      <c r="D100" s="1">
        <v>3.0598510000000001</v>
      </c>
      <c r="E100" s="1">
        <v>4.955724</v>
      </c>
      <c r="I100" s="1">
        <v>14.23611</v>
      </c>
      <c r="J100" s="1">
        <v>61.95966</v>
      </c>
    </row>
    <row r="101" spans="2:10" x14ac:dyDescent="0.2">
      <c r="B101" s="1">
        <v>3.266419</v>
      </c>
      <c r="C101" s="1">
        <v>2.7739929999999999</v>
      </c>
      <c r="D101" s="1">
        <v>9.1094139999999992</v>
      </c>
      <c r="E101" s="1">
        <v>3.725692</v>
      </c>
      <c r="I101" s="1">
        <v>-15.0754</v>
      </c>
      <c r="J101" s="1">
        <v>-59.1006</v>
      </c>
    </row>
    <row r="102" spans="2:10" x14ac:dyDescent="0.2">
      <c r="B102" s="1">
        <v>4.9532179999999997</v>
      </c>
      <c r="C102" s="1">
        <v>7.0499859999999996</v>
      </c>
      <c r="D102" s="1">
        <v>8.1831849999999999</v>
      </c>
      <c r="E102" s="1">
        <v>6.6384489999999996</v>
      </c>
      <c r="I102" s="1">
        <v>42.331429999999997</v>
      </c>
      <c r="J102" s="1">
        <v>-18.876899999999999</v>
      </c>
    </row>
    <row r="103" spans="2:10" x14ac:dyDescent="0.2">
      <c r="B103" s="1">
        <v>4.3539450000000004</v>
      </c>
      <c r="C103" s="1">
        <v>5.7386879999999998</v>
      </c>
      <c r="D103" s="1">
        <v>5.1709800000000001</v>
      </c>
      <c r="E103" s="1">
        <v>10.32249</v>
      </c>
      <c r="I103" s="1">
        <v>31.80433</v>
      </c>
      <c r="J103" s="1">
        <v>99.623459999999994</v>
      </c>
    </row>
    <row r="104" spans="2:10" x14ac:dyDescent="0.2">
      <c r="B104" s="1">
        <v>5.1515899999999997</v>
      </c>
      <c r="C104" s="1">
        <v>3.68072</v>
      </c>
      <c r="D104" s="1">
        <v>13.732060000000001</v>
      </c>
      <c r="E104" s="1">
        <v>6.7156669999999998</v>
      </c>
      <c r="I104" s="1">
        <v>-28.5518</v>
      </c>
      <c r="J104" s="1">
        <v>-51.094999999999999</v>
      </c>
    </row>
    <row r="105" spans="2:10" x14ac:dyDescent="0.2">
      <c r="B105" s="1">
        <v>12.076219999999999</v>
      </c>
      <c r="C105" s="1">
        <v>9.9999719999999996</v>
      </c>
      <c r="D105" s="1">
        <v>3.8649110000000002</v>
      </c>
      <c r="E105" s="1">
        <v>3.188987</v>
      </c>
      <c r="I105" s="1">
        <v>-17.192799999999998</v>
      </c>
      <c r="J105" s="1">
        <v>-17.488700000000001</v>
      </c>
    </row>
    <row r="106" spans="2:10" x14ac:dyDescent="0.2">
      <c r="B106" s="1">
        <v>6.3946750000000003</v>
      </c>
      <c r="C106" s="1">
        <v>2.9737960000000001</v>
      </c>
      <c r="D106" s="1">
        <v>5.8661519999999996</v>
      </c>
      <c r="E106" s="1">
        <v>3.8232170000000001</v>
      </c>
      <c r="I106" s="1">
        <v>-53.495699999999999</v>
      </c>
      <c r="J106" s="1">
        <v>-34.825800000000001</v>
      </c>
    </row>
    <row r="107" spans="2:10" x14ac:dyDescent="0.2">
      <c r="B107" s="1">
        <v>8.2427259999999993</v>
      </c>
      <c r="C107" s="1">
        <v>5.1214110000000002</v>
      </c>
      <c r="D107" s="1">
        <v>10.589589999999999</v>
      </c>
      <c r="E107" s="1">
        <v>3.465773</v>
      </c>
      <c r="I107" s="1">
        <v>-37.8675</v>
      </c>
      <c r="J107" s="1">
        <v>-67.271900000000002</v>
      </c>
    </row>
    <row r="108" spans="2:10" x14ac:dyDescent="0.2">
      <c r="B108" s="1">
        <v>4.2327310000000002</v>
      </c>
      <c r="C108" s="1">
        <v>5.2066100000000004</v>
      </c>
      <c r="D108" s="1">
        <v>5.4990189999999997</v>
      </c>
      <c r="E108" s="1">
        <v>2.6074120000000001</v>
      </c>
      <c r="I108" s="1">
        <v>23.008289999999999</v>
      </c>
      <c r="J108" s="1">
        <v>-52.584099999999999</v>
      </c>
    </row>
    <row r="109" spans="2:10" x14ac:dyDescent="0.2">
      <c r="B109" s="1">
        <v>16.254549999999998</v>
      </c>
      <c r="C109" s="1">
        <v>11.744160000000001</v>
      </c>
      <c r="D109" s="1">
        <v>7.1436089999999997</v>
      </c>
      <c r="E109" s="1">
        <v>2.229555</v>
      </c>
      <c r="I109" s="1">
        <v>-27.7484</v>
      </c>
      <c r="J109" s="1">
        <v>-68.789500000000004</v>
      </c>
    </row>
    <row r="110" spans="2:10" x14ac:dyDescent="0.2">
      <c r="B110" s="1">
        <v>4.6789759999999996</v>
      </c>
      <c r="C110" s="1">
        <v>4.7972960000000002</v>
      </c>
      <c r="D110" s="1">
        <v>4.8863750000000001</v>
      </c>
      <c r="E110" s="1">
        <v>2.5581450000000001</v>
      </c>
      <c r="I110" s="1">
        <v>2.5287660000000001</v>
      </c>
      <c r="J110" s="1">
        <v>-47.647399999999998</v>
      </c>
    </row>
    <row r="111" spans="2:10" x14ac:dyDescent="0.2">
      <c r="B111" s="1">
        <v>4.5679340000000002</v>
      </c>
      <c r="C111" s="1">
        <v>4.6089570000000002</v>
      </c>
      <c r="D111" s="1">
        <v>5.1152819999999997</v>
      </c>
      <c r="E111" s="1">
        <v>2.1541519999999998</v>
      </c>
      <c r="I111" s="1">
        <v>0.89804899999999999</v>
      </c>
      <c r="J111" s="1">
        <v>-57.887900000000002</v>
      </c>
    </row>
    <row r="112" spans="2:10" x14ac:dyDescent="0.2">
      <c r="B112" s="1">
        <v>3.9413580000000001</v>
      </c>
      <c r="C112" s="1">
        <v>4.4432830000000001</v>
      </c>
      <c r="D112" s="1">
        <v>13.00672</v>
      </c>
      <c r="E112" s="1">
        <v>1.9609669999999999</v>
      </c>
      <c r="I112" s="1">
        <v>12.73481</v>
      </c>
      <c r="J112" s="1">
        <v>-84.923400000000001</v>
      </c>
    </row>
    <row r="113" spans="1:10" x14ac:dyDescent="0.2">
      <c r="B113" s="1">
        <v>7.6892199999999997</v>
      </c>
      <c r="C113" s="1">
        <v>3.7189930000000002</v>
      </c>
      <c r="D113" s="1">
        <v>6.6546390000000004</v>
      </c>
      <c r="E113" s="1">
        <v>5.8586090000000004</v>
      </c>
      <c r="I113" s="1">
        <v>-51.633699999999997</v>
      </c>
      <c r="J113" s="1">
        <v>-11.962</v>
      </c>
    </row>
    <row r="114" spans="1:10" x14ac:dyDescent="0.2">
      <c r="B114" s="1">
        <v>5.2245109999999997</v>
      </c>
      <c r="C114" s="1">
        <v>2.3210769999999998</v>
      </c>
      <c r="D114" s="1">
        <v>7.0653430000000004</v>
      </c>
      <c r="E114" s="1">
        <v>2.8971480000000001</v>
      </c>
      <c r="I114" s="1">
        <v>-55.573300000000003</v>
      </c>
      <c r="J114" s="1">
        <v>-58.994900000000001</v>
      </c>
    </row>
    <row r="115" spans="1:10" x14ac:dyDescent="0.2">
      <c r="B115" s="1"/>
      <c r="C115" s="1"/>
      <c r="D115" s="1">
        <v>4.2295689999999997</v>
      </c>
      <c r="E115" s="1">
        <v>4.8083609999999997</v>
      </c>
      <c r="I115" s="1"/>
      <c r="J115" s="1">
        <v>13.684430000000001</v>
      </c>
    </row>
    <row r="116" spans="1:10" x14ac:dyDescent="0.2">
      <c r="B116" s="1"/>
      <c r="C116" s="1"/>
      <c r="D116" s="1">
        <v>18.55226</v>
      </c>
      <c r="E116" s="1">
        <v>7.9935</v>
      </c>
      <c r="I116" s="1"/>
      <c r="J116" s="1">
        <v>-56.913600000000002</v>
      </c>
    </row>
    <row r="117" spans="1:10" x14ac:dyDescent="0.2">
      <c r="B117" s="1"/>
      <c r="C117" s="1"/>
      <c r="D117" s="1">
        <v>6.5545249999999999</v>
      </c>
      <c r="E117" s="1">
        <v>2.8084549999999999</v>
      </c>
      <c r="I117" s="1"/>
      <c r="J117" s="1">
        <v>-57.1524</v>
      </c>
    </row>
    <row r="118" spans="1:10" x14ac:dyDescent="0.2">
      <c r="B118" s="1"/>
      <c r="C118" s="1"/>
      <c r="D118" s="1">
        <v>6.8197660000000004</v>
      </c>
      <c r="E118" s="1">
        <v>2.701263</v>
      </c>
      <c r="I118" s="1"/>
      <c r="J118" s="1">
        <v>-60.390700000000002</v>
      </c>
    </row>
    <row r="119" spans="1:10" x14ac:dyDescent="0.2">
      <c r="B119" s="1"/>
      <c r="C119" s="1"/>
      <c r="D119" s="1">
        <v>6.3933999999999997</v>
      </c>
      <c r="E119" s="1">
        <v>3.5672540000000001</v>
      </c>
      <c r="I119" s="1"/>
      <c r="J119" s="1">
        <v>-44.204099999999997</v>
      </c>
    </row>
    <row r="120" spans="1:10" x14ac:dyDescent="0.2">
      <c r="B120" s="1"/>
      <c r="C120" s="1"/>
      <c r="D120" s="1">
        <v>5.5628250000000001</v>
      </c>
      <c r="E120" s="1">
        <v>2.5643440000000002</v>
      </c>
      <c r="I120" s="1"/>
      <c r="J120" s="1">
        <v>-53.902099999999997</v>
      </c>
    </row>
    <row r="121" spans="1:10" x14ac:dyDescent="0.2">
      <c r="B121" s="1"/>
      <c r="C121" s="1"/>
      <c r="D121" s="1">
        <v>3.89032</v>
      </c>
      <c r="E121" s="1">
        <v>2.5522149999999999</v>
      </c>
      <c r="I121" s="1"/>
      <c r="J121" s="1">
        <v>-34.395699999999998</v>
      </c>
    </row>
    <row r="123" spans="1:10" x14ac:dyDescent="0.2">
      <c r="A123" s="11" t="s">
        <v>2</v>
      </c>
      <c r="B123" s="12">
        <f>AVERAGE(B3:B121)</f>
        <v>7.7845417589285688</v>
      </c>
      <c r="C123" s="12">
        <f t="shared" ref="C123:E123" si="0">AVERAGE(C3:C121)</f>
        <v>7.5161038124999973</v>
      </c>
      <c r="D123" s="12">
        <f t="shared" si="0"/>
        <v>7.56921386554622</v>
      </c>
      <c r="E123" s="12">
        <f t="shared" si="0"/>
        <v>6.5832998907563027</v>
      </c>
      <c r="H123" s="11" t="s">
        <v>2</v>
      </c>
      <c r="I123" s="12">
        <f>AVERAGE(I3:I121)</f>
        <v>-1.7480153482142866</v>
      </c>
      <c r="J123" s="12">
        <f>AVERAGE(J3:J121)</f>
        <v>0.50918994117647332</v>
      </c>
    </row>
    <row r="124" spans="1:10" x14ac:dyDescent="0.2">
      <c r="A124" s="11" t="s">
        <v>3</v>
      </c>
      <c r="B124" s="12">
        <f>STDEV(B3:B121)/SQRT(B125)</f>
        <v>0.43864672581217878</v>
      </c>
      <c r="C124" s="12">
        <f>STDEV(C3:C121)/SQRT(C125)</f>
        <v>0.44178079328904007</v>
      </c>
      <c r="D124" s="12">
        <f t="shared" ref="D124" si="1">STDEV(D3:D121)/SQRT(D125)</f>
        <v>0.42129896695963936</v>
      </c>
      <c r="E124" s="12">
        <f>STDEV(E3:E121)/SQRT(E125)</f>
        <v>0.42160694427212131</v>
      </c>
      <c r="H124" s="11" t="s">
        <v>3</v>
      </c>
      <c r="I124" s="12">
        <f>STDEV(I3:I121)/SQRT(I125)</f>
        <v>2.2023571536267692</v>
      </c>
      <c r="J124" s="12">
        <f>STDEV(J3:J121)/SQRT(J125)</f>
        <v>5.9436093374908685</v>
      </c>
    </row>
    <row r="125" spans="1:10" x14ac:dyDescent="0.2">
      <c r="A125" s="11" t="s">
        <v>4</v>
      </c>
      <c r="B125" s="11">
        <f>COUNT(B3:B121)</f>
        <v>112</v>
      </c>
      <c r="C125" s="11">
        <f t="shared" ref="C125:E125" si="2">COUNT(C3:C121)</f>
        <v>112</v>
      </c>
      <c r="D125" s="11">
        <f t="shared" si="2"/>
        <v>119</v>
      </c>
      <c r="E125" s="11">
        <f t="shared" si="2"/>
        <v>119</v>
      </c>
      <c r="H125" s="11" t="s">
        <v>4</v>
      </c>
      <c r="I125" s="11">
        <f>COUNT(I3:I121)</f>
        <v>112</v>
      </c>
      <c r="J125" s="11">
        <f>COUNT(J3:J121)</f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 1</vt:lpstr>
      <vt:lpstr>Fig. 2</vt:lpstr>
      <vt:lpstr>Fig. 3</vt:lpstr>
      <vt:lpstr>Fig. 4</vt:lpstr>
      <vt:lpstr>Fig. 5</vt:lpstr>
      <vt:lpstr>Fig. 6</vt:lpstr>
      <vt:lpstr>Fig. 7</vt:lpstr>
      <vt:lpstr>Supplementary Fig. 1</vt:lpstr>
      <vt:lpstr>Supplementary Fig. 2</vt:lpstr>
      <vt:lpstr>Supplementary Fig. 3</vt:lpstr>
      <vt:lpstr>Supplementary Fig. 4</vt:lpstr>
      <vt:lpstr>Supplementary Fig.5</vt:lpstr>
      <vt:lpstr>Supplementary Fig. 6</vt:lpstr>
      <vt:lpstr>Supplementary Fig. 7</vt:lpstr>
      <vt:lpstr>Supplementary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limia</dc:creator>
  <cp:lastModifiedBy>Yang, Guang</cp:lastModifiedBy>
  <dcterms:created xsi:type="dcterms:W3CDTF">2015-06-05T18:19:34Z</dcterms:created>
  <dcterms:modified xsi:type="dcterms:W3CDTF">2023-12-28T23:09:54Z</dcterms:modified>
</cp:coreProperties>
</file>