
<file path=[Content_Types].xml><?xml version="1.0" encoding="utf-8"?>
<Types xmlns="http://schemas.openxmlformats.org/package/2006/content-types"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activeTab="5"/>
  </bookViews>
  <sheets>
    <sheet name="Fig.1" sheetId="2" r:id="rId1"/>
    <sheet name="Fig.2" sheetId="3" r:id="rId2"/>
    <sheet name="Fig.3" sheetId="4" r:id="rId3"/>
    <sheet name="Fig.4" sheetId="5" r:id="rId4"/>
    <sheet name="Fig.5" sheetId="1" r:id="rId5"/>
    <sheet name="Fig.6" sheetId="6" r:id="rId6"/>
    <sheet name="Supplementary Fig.1" sheetId="7" r:id="rId7"/>
    <sheet name="Supplementary Fig.2" sheetId="8" r:id="rId8"/>
    <sheet name="Supplementary Fig.4" sheetId="9" r:id="rId9"/>
    <sheet name="Supplementary Fig.6" sheetId="10" r:id="rId10"/>
    <sheet name="Supplementary Fig.7" sheetId="12" r:id="rId11"/>
    <sheet name="Supplementary Fig.9" sheetId="13" r:id="rId12"/>
    <sheet name="Supplementary Fig.10" sheetId="11" r:id="rId13"/>
    <sheet name="Supplementary Fig.11" sheetId="21" r:id="rId14"/>
    <sheet name="Supplementary Fig.12" sheetId="22" r:id="rId15"/>
    <sheet name="Supplementary Fig.13" sheetId="14" r:id="rId16"/>
    <sheet name="Supplementary Fig.15" sheetId="15" r:id="rId17"/>
    <sheet name="Supplementary Fig.16" sheetId="23" r:id="rId18"/>
    <sheet name="Supplementary Fig.17" sheetId="24" r:id="rId19"/>
    <sheet name="Supplementary Fig.18" sheetId="25" r:id="rId20"/>
    <sheet name="Supplementary Fig.19" sheetId="26" r:id="rId21"/>
    <sheet name="Supplementary Fig.20" sheetId="27" r:id="rId22"/>
    <sheet name="Supplementary Fig.21" sheetId="16" r:id="rId23"/>
    <sheet name="Supplementary Fig.22" sheetId="17" r:id="rId24"/>
    <sheet name="Supplementary Fig.23" sheetId="18" r:id="rId25"/>
    <sheet name="Supplementary Fig.24" sheetId="20" r:id="rId26"/>
    <sheet name="Supplementary Fig.25" sheetId="19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<sst xmlns="http://schemas.openxmlformats.org/spreadsheetml/2006/main" count="3229" uniqueCount="930">
  <si>
    <t>Fig1.d</t>
  </si>
  <si>
    <t>Test1</t>
  </si>
  <si>
    <t>Test2</t>
  </si>
  <si>
    <t>Test3</t>
  </si>
  <si>
    <t>ZH11</t>
  </si>
  <si>
    <t>No. of germinated seeds</t>
  </si>
  <si>
    <t>No. of ungerminated seeds</t>
  </si>
  <si>
    <t>germination percentage</t>
  </si>
  <si>
    <t>1d</t>
  </si>
  <si>
    <t>2d</t>
  </si>
  <si>
    <t>3d</t>
  </si>
  <si>
    <t>4d</t>
  </si>
  <si>
    <t>5d</t>
  </si>
  <si>
    <t>6d</t>
  </si>
  <si>
    <t>7d</t>
  </si>
  <si>
    <t>NIL</t>
  </si>
  <si>
    <t>COM-1</t>
  </si>
  <si>
    <t>COM-2</t>
  </si>
  <si>
    <t>COM-3</t>
  </si>
  <si>
    <t>Fig1.e</t>
  </si>
  <si>
    <t>Name</t>
  </si>
  <si>
    <t>Gene</t>
  </si>
  <si>
    <t>Ct Mean</t>
  </si>
  <si>
    <t>Copy numbers</t>
  </si>
  <si>
    <t>Corrected value</t>
  </si>
  <si>
    <t>LOC_Os03g11550</t>
  </si>
  <si>
    <t>Fig2.d</t>
  </si>
  <si>
    <t>Fig2.f</t>
  </si>
  <si>
    <t>R1</t>
  </si>
  <si>
    <t>R2</t>
  </si>
  <si>
    <t>Ratio</t>
  </si>
  <si>
    <t>EM1-Promoter</t>
  </si>
  <si>
    <t>GFP-1</t>
  </si>
  <si>
    <t>no ABA</t>
  </si>
  <si>
    <t>GFP-2</t>
  </si>
  <si>
    <t>GFP-3</t>
  </si>
  <si>
    <t>ABI5-1</t>
  </si>
  <si>
    <t>ABI5-2</t>
  </si>
  <si>
    <t>ABI5-3</t>
  </si>
  <si>
    <t>ABI5+qSDR3.1-1</t>
  </si>
  <si>
    <t>ABI5+qSDR3.1-2</t>
  </si>
  <si>
    <t>ABI5+qSDR3.1-3</t>
  </si>
  <si>
    <t>qSDR3.1-1</t>
  </si>
  <si>
    <t>qSDR3.1-2</t>
  </si>
  <si>
    <t>qSDR3.1-3</t>
  </si>
  <si>
    <t>5uM ABA</t>
  </si>
  <si>
    <t>Fig2.g</t>
  </si>
  <si>
    <t>LEA3-Promoter</t>
  </si>
  <si>
    <t>Fig.3a</t>
  </si>
  <si>
    <t>LEA3</t>
  </si>
  <si>
    <t>Actin</t>
  </si>
  <si>
    <t>Relative expression</t>
  </si>
  <si>
    <t>Average</t>
  </si>
  <si>
    <t>SD</t>
  </si>
  <si>
    <t>XL</t>
  </si>
  <si>
    <t>KO-1</t>
  </si>
  <si>
    <t>KO-2</t>
  </si>
  <si>
    <r>
      <rPr>
        <i/>
        <sz val="10"/>
        <color theme="1"/>
        <rFont val="Arial"/>
        <charset val="134"/>
      </rPr>
      <t>abi5</t>
    </r>
    <r>
      <rPr>
        <sz val="10"/>
        <color theme="1"/>
        <rFont val="Arial"/>
        <charset val="134"/>
      </rPr>
      <t>-1</t>
    </r>
  </si>
  <si>
    <r>
      <rPr>
        <i/>
        <sz val="10"/>
        <color theme="1"/>
        <rFont val="Arial"/>
        <charset val="134"/>
      </rPr>
      <t>abi5</t>
    </r>
    <r>
      <rPr>
        <sz val="10"/>
        <color theme="1"/>
        <rFont val="Arial"/>
        <charset val="134"/>
      </rPr>
      <t>-2</t>
    </r>
  </si>
  <si>
    <t>OE-ABI5-1</t>
  </si>
  <si>
    <t>OE-ABI5-2</t>
  </si>
  <si>
    <t>Fig.3b</t>
  </si>
  <si>
    <t>EM1</t>
  </si>
  <si>
    <t>Fig.3c</t>
  </si>
  <si>
    <t>TRAB1</t>
  </si>
  <si>
    <t>Fig.3d</t>
  </si>
  <si>
    <t>Rab16A</t>
  </si>
  <si>
    <t>Fig.3e</t>
  </si>
  <si>
    <t>bZIP72</t>
  </si>
  <si>
    <t>Fig.3f</t>
  </si>
  <si>
    <t>ABA content (ng/g)</t>
  </si>
  <si>
    <t>abi5-1</t>
  </si>
  <si>
    <t>abi5-2</t>
  </si>
  <si>
    <t>MJLXL</t>
  </si>
  <si>
    <t>Fig.3h</t>
  </si>
  <si>
    <t>0uM</t>
  </si>
  <si>
    <t>5uM</t>
  </si>
  <si>
    <t>10uM</t>
  </si>
  <si>
    <t>Fig.3i</t>
  </si>
  <si>
    <t>Fig.4c,e,g</t>
  </si>
  <si>
    <t>Hap code</t>
  </si>
  <si>
    <t>Individual code</t>
  </si>
  <si>
    <t>Germinating</t>
  </si>
  <si>
    <t>Ungerminating</t>
  </si>
  <si>
    <t>Germination rate</t>
  </si>
  <si>
    <t>Category</t>
  </si>
  <si>
    <t>Hap1-1</t>
  </si>
  <si>
    <t>TD-1</t>
  </si>
  <si>
    <t>Xian</t>
  </si>
  <si>
    <t>Hap1-2</t>
  </si>
  <si>
    <t>TD-2</t>
  </si>
  <si>
    <t>Hap1-3</t>
  </si>
  <si>
    <t>TD-3</t>
  </si>
  <si>
    <t>Hap1-4</t>
  </si>
  <si>
    <t>TD-4</t>
  </si>
  <si>
    <t>Hap1-5</t>
  </si>
  <si>
    <t>TD-5</t>
  </si>
  <si>
    <t>GJ</t>
  </si>
  <si>
    <t>Hap1-6</t>
  </si>
  <si>
    <t>TD-6</t>
  </si>
  <si>
    <t>Hap1-7</t>
  </si>
  <si>
    <t>TD-7</t>
  </si>
  <si>
    <t>Hap1-8</t>
  </si>
  <si>
    <t>TD-8</t>
  </si>
  <si>
    <t>Hap1-9</t>
  </si>
  <si>
    <t>TD-9</t>
  </si>
  <si>
    <t>aus</t>
  </si>
  <si>
    <t>Hap1-10</t>
  </si>
  <si>
    <t>TD-10</t>
  </si>
  <si>
    <t>Hap1-11</t>
  </si>
  <si>
    <t>TD-11</t>
  </si>
  <si>
    <t>Hap1-12</t>
  </si>
  <si>
    <t>TD-12</t>
  </si>
  <si>
    <t>Hap1-13</t>
  </si>
  <si>
    <t>TD-13</t>
  </si>
  <si>
    <t>Hap1-14</t>
  </si>
  <si>
    <t>TD-14</t>
  </si>
  <si>
    <t>Hap1-15</t>
  </si>
  <si>
    <t>TD-15</t>
  </si>
  <si>
    <t>Hap1-16</t>
  </si>
  <si>
    <t>TD-16</t>
  </si>
  <si>
    <t>Hap1-17</t>
  </si>
  <si>
    <t>TD-17</t>
  </si>
  <si>
    <t>Hap1-18</t>
  </si>
  <si>
    <t>TD-18</t>
  </si>
  <si>
    <t>Hap1-19</t>
  </si>
  <si>
    <t>TD-19</t>
  </si>
  <si>
    <t>Hap1-20</t>
  </si>
  <si>
    <t>TD-20</t>
  </si>
  <si>
    <t>Hap1-21</t>
  </si>
  <si>
    <t>TD-21</t>
  </si>
  <si>
    <t>Hap1-22</t>
  </si>
  <si>
    <t>TD-22</t>
  </si>
  <si>
    <t>Hap1-23</t>
  </si>
  <si>
    <t>TD-23</t>
  </si>
  <si>
    <t>Hap1-24</t>
  </si>
  <si>
    <t>TD-24</t>
  </si>
  <si>
    <t>Hap1-25</t>
  </si>
  <si>
    <t>TD-25</t>
  </si>
  <si>
    <t>Hap1-26</t>
  </si>
  <si>
    <t>TD-26</t>
  </si>
  <si>
    <t>Hap1-27</t>
  </si>
  <si>
    <t>TD-27</t>
  </si>
  <si>
    <t>Hap1-28</t>
  </si>
  <si>
    <t>TD-28</t>
  </si>
  <si>
    <t>Hap1-29</t>
  </si>
  <si>
    <t>TD-29</t>
  </si>
  <si>
    <t>Hap1-30</t>
  </si>
  <si>
    <t>TD-30</t>
  </si>
  <si>
    <t>Hap1-31</t>
  </si>
  <si>
    <t>TD-31</t>
  </si>
  <si>
    <t>Hap1-32</t>
  </si>
  <si>
    <t>TD-32</t>
  </si>
  <si>
    <t>Hap1-33</t>
  </si>
  <si>
    <t>TD-33</t>
  </si>
  <si>
    <t>Hap1-34</t>
  </si>
  <si>
    <t>TD-34</t>
  </si>
  <si>
    <t>Hap1-35</t>
  </si>
  <si>
    <t>TD-35</t>
  </si>
  <si>
    <t>Hap1-36</t>
  </si>
  <si>
    <t>TD-36</t>
  </si>
  <si>
    <t>Hap1-37</t>
  </si>
  <si>
    <t>TD-37</t>
  </si>
  <si>
    <t>Hap1-38</t>
  </si>
  <si>
    <t>TD-38</t>
  </si>
  <si>
    <t>Hap1-39</t>
  </si>
  <si>
    <t>TD-39</t>
  </si>
  <si>
    <t>Hap1-40</t>
  </si>
  <si>
    <t>TD-40</t>
  </si>
  <si>
    <t>Hap1-41</t>
  </si>
  <si>
    <t>TD-41</t>
  </si>
  <si>
    <t>Hap1-42</t>
  </si>
  <si>
    <t>TD-42</t>
  </si>
  <si>
    <t>Hap1-43</t>
  </si>
  <si>
    <t>TD-43</t>
  </si>
  <si>
    <t>Hap1-44</t>
  </si>
  <si>
    <t>TD-44</t>
  </si>
  <si>
    <t>Hap1-45</t>
  </si>
  <si>
    <t>TD-45</t>
  </si>
  <si>
    <t>Hap1-46</t>
  </si>
  <si>
    <t>TD-46</t>
  </si>
  <si>
    <t>Hap1-47</t>
  </si>
  <si>
    <t>TD-47</t>
  </si>
  <si>
    <t>UNKNOW</t>
  </si>
  <si>
    <t>Hap1-48</t>
  </si>
  <si>
    <t>TD-48</t>
  </si>
  <si>
    <t>Hap1-49</t>
  </si>
  <si>
    <t>TD-49</t>
  </si>
  <si>
    <t>Hap1-50</t>
  </si>
  <si>
    <t>TD-50</t>
  </si>
  <si>
    <t>Hap1-51</t>
  </si>
  <si>
    <t>TD-51</t>
  </si>
  <si>
    <t>Hap1-52</t>
  </si>
  <si>
    <t>TD-52</t>
  </si>
  <si>
    <t>Hap1-53</t>
  </si>
  <si>
    <t>TD-53</t>
  </si>
  <si>
    <t>Hap1-54</t>
  </si>
  <si>
    <t>TD-54</t>
  </si>
  <si>
    <t>Hap1-55</t>
  </si>
  <si>
    <t>TD-55</t>
  </si>
  <si>
    <t>Hap1-56</t>
  </si>
  <si>
    <t>TD-56</t>
  </si>
  <si>
    <t>Hap1-57</t>
  </si>
  <si>
    <t>TD-57</t>
  </si>
  <si>
    <t>Hap1-58</t>
  </si>
  <si>
    <t>TD-58</t>
  </si>
  <si>
    <t>Hap1-59</t>
  </si>
  <si>
    <t>TD-59</t>
  </si>
  <si>
    <t>Hap1-60</t>
  </si>
  <si>
    <t>TD-60</t>
  </si>
  <si>
    <t>Hap1-61</t>
  </si>
  <si>
    <t>TD-61</t>
  </si>
  <si>
    <t>Hap1-62</t>
  </si>
  <si>
    <t>TD-62</t>
  </si>
  <si>
    <t>Hap1-63</t>
  </si>
  <si>
    <t>TD-63</t>
  </si>
  <si>
    <t>Hap1-64</t>
  </si>
  <si>
    <t>TD-64</t>
  </si>
  <si>
    <t>Hap1-65</t>
  </si>
  <si>
    <t>TD-65</t>
  </si>
  <si>
    <t>Hap1-66</t>
  </si>
  <si>
    <t>TD-66</t>
  </si>
  <si>
    <t>Hap1-67</t>
  </si>
  <si>
    <t>TD-67</t>
  </si>
  <si>
    <t>Hap1-68</t>
  </si>
  <si>
    <t>TD-68</t>
  </si>
  <si>
    <t>Hap1-69</t>
  </si>
  <si>
    <t>TD-69</t>
  </si>
  <si>
    <t>Hap2-1</t>
  </si>
  <si>
    <t>TD-70</t>
  </si>
  <si>
    <t>Hap2-2</t>
  </si>
  <si>
    <t>TD-71</t>
  </si>
  <si>
    <t>Hap2-3</t>
  </si>
  <si>
    <t>TD-72</t>
  </si>
  <si>
    <t>Hap2-4</t>
  </si>
  <si>
    <t>TD-73</t>
  </si>
  <si>
    <t>Hap2-5</t>
  </si>
  <si>
    <t>TD-74</t>
  </si>
  <si>
    <t>Hap2-6</t>
  </si>
  <si>
    <t>TD-75</t>
  </si>
  <si>
    <t>Hap2-7</t>
  </si>
  <si>
    <t>TD-76</t>
  </si>
  <si>
    <t>Hap2-8</t>
  </si>
  <si>
    <t>TD-77</t>
  </si>
  <si>
    <t>Hap2-9</t>
  </si>
  <si>
    <t>TD-78</t>
  </si>
  <si>
    <t>Hap2-10</t>
  </si>
  <si>
    <t>TD-79</t>
  </si>
  <si>
    <t>Hap2-11</t>
  </si>
  <si>
    <t>TD-80</t>
  </si>
  <si>
    <t>Hap2-12</t>
  </si>
  <si>
    <t>TD-81</t>
  </si>
  <si>
    <t>Hap2-13</t>
  </si>
  <si>
    <t>TD-82</t>
  </si>
  <si>
    <t>Hap2-14</t>
  </si>
  <si>
    <t>TD-83</t>
  </si>
  <si>
    <t>Hap2-15</t>
  </si>
  <si>
    <t>TD-84</t>
  </si>
  <si>
    <t>Hap2-16</t>
  </si>
  <si>
    <t>TD-85</t>
  </si>
  <si>
    <t>Hap2-17</t>
  </si>
  <si>
    <t>TD-86</t>
  </si>
  <si>
    <t>Hap2-18</t>
  </si>
  <si>
    <t>TD-87</t>
  </si>
  <si>
    <t>Hap2-19</t>
  </si>
  <si>
    <t>TD-88</t>
  </si>
  <si>
    <t>Hap2-20</t>
  </si>
  <si>
    <t>TD-89</t>
  </si>
  <si>
    <t>Hap2-21</t>
  </si>
  <si>
    <t>TD-90</t>
  </si>
  <si>
    <t>Hap2-22</t>
  </si>
  <si>
    <t>TD-91</t>
  </si>
  <si>
    <t>Hap2-23</t>
  </si>
  <si>
    <t>TD-92</t>
  </si>
  <si>
    <t>Hap2-24</t>
  </si>
  <si>
    <t>TD-93</t>
  </si>
  <si>
    <t>Hap2-25</t>
  </si>
  <si>
    <t>TD-94</t>
  </si>
  <si>
    <t>Hap2-26</t>
  </si>
  <si>
    <t>TD-95</t>
  </si>
  <si>
    <t>Hap2-27</t>
  </si>
  <si>
    <t>TD-96</t>
  </si>
  <si>
    <t>Hap2-28</t>
  </si>
  <si>
    <t>TD-97</t>
  </si>
  <si>
    <t>Hap2-29</t>
  </si>
  <si>
    <t>TD-98</t>
  </si>
  <si>
    <t>Hap2-30</t>
  </si>
  <si>
    <t>TD-99</t>
  </si>
  <si>
    <t>Hap2-31</t>
  </si>
  <si>
    <t>TD-100</t>
  </si>
  <si>
    <t>Hap2-32</t>
  </si>
  <si>
    <t>TD-101</t>
  </si>
  <si>
    <t>Hap2-33</t>
  </si>
  <si>
    <t>TD-102</t>
  </si>
  <si>
    <t>Hap2-34</t>
  </si>
  <si>
    <t>TD-103</t>
  </si>
  <si>
    <t>Hap2-35</t>
  </si>
  <si>
    <t>TD-104</t>
  </si>
  <si>
    <t>Hap2-36</t>
  </si>
  <si>
    <t>TD-105</t>
  </si>
  <si>
    <t>Hap2-37</t>
  </si>
  <si>
    <t>TD-106</t>
  </si>
  <si>
    <t>Hap2-38</t>
  </si>
  <si>
    <t>TD-107</t>
  </si>
  <si>
    <t>Hap2-39</t>
  </si>
  <si>
    <t>TD-108</t>
  </si>
  <si>
    <t>Hap2-40</t>
  </si>
  <si>
    <t>TD-109</t>
  </si>
  <si>
    <t>Hap2-41</t>
  </si>
  <si>
    <t>TD-110</t>
  </si>
  <si>
    <t>Hap2-42</t>
  </si>
  <si>
    <t>TD-111</t>
  </si>
  <si>
    <t>Hap2-43</t>
  </si>
  <si>
    <t>TD-112</t>
  </si>
  <si>
    <t>Hap2-44</t>
  </si>
  <si>
    <t>TD-113</t>
  </si>
  <si>
    <t>Hap2-45</t>
  </si>
  <si>
    <t>TD-114</t>
  </si>
  <si>
    <t>Hap2-46</t>
  </si>
  <si>
    <t>TD-115</t>
  </si>
  <si>
    <t>Hap2-47</t>
  </si>
  <si>
    <t>TD-116</t>
  </si>
  <si>
    <t>Hap2-48</t>
  </si>
  <si>
    <t>TD-117</t>
  </si>
  <si>
    <t>Hap2-49</t>
  </si>
  <si>
    <t>TD-118</t>
  </si>
  <si>
    <t>Hap2-50</t>
  </si>
  <si>
    <t>TD-119</t>
  </si>
  <si>
    <t>Hap2-51</t>
  </si>
  <si>
    <t>TD-120</t>
  </si>
  <si>
    <t>Hap2-52</t>
  </si>
  <si>
    <t>TD-121</t>
  </si>
  <si>
    <t>Hap2-53</t>
  </si>
  <si>
    <t>TD-122</t>
  </si>
  <si>
    <t>Hap2-54</t>
  </si>
  <si>
    <t>TD-123</t>
  </si>
  <si>
    <t>Hap2-55</t>
  </si>
  <si>
    <t>TD-124</t>
  </si>
  <si>
    <t>Hap2-56</t>
  </si>
  <si>
    <t>TD-125</t>
  </si>
  <si>
    <t>Hap2-57</t>
  </si>
  <si>
    <t>TD-126</t>
  </si>
  <si>
    <t>Hap2-58</t>
  </si>
  <si>
    <t>TD-127</t>
  </si>
  <si>
    <t>Hap2-59</t>
  </si>
  <si>
    <t>TD-128</t>
  </si>
  <si>
    <t>Hap2-60</t>
  </si>
  <si>
    <t>TD-129</t>
  </si>
  <si>
    <t>Hap2-61</t>
  </si>
  <si>
    <t>TD-130</t>
  </si>
  <si>
    <t>Hap2-62</t>
  </si>
  <si>
    <t>TD-131</t>
  </si>
  <si>
    <t>Hap2-63</t>
  </si>
  <si>
    <t>TD-132</t>
  </si>
  <si>
    <t>Hap2-64</t>
  </si>
  <si>
    <t>TD-133</t>
  </si>
  <si>
    <t>Hap2-65</t>
  </si>
  <si>
    <t>TD-134</t>
  </si>
  <si>
    <t>Hap2-66</t>
  </si>
  <si>
    <t>TD-135</t>
  </si>
  <si>
    <t>Hap2-67</t>
  </si>
  <si>
    <t>TD-136</t>
  </si>
  <si>
    <t>Hap2-68</t>
  </si>
  <si>
    <t>TD-137</t>
  </si>
  <si>
    <t>Hap2-69</t>
  </si>
  <si>
    <t>TD-138</t>
  </si>
  <si>
    <t>Hap2-70</t>
  </si>
  <si>
    <t>TD-139</t>
  </si>
  <si>
    <t>Hap2-71</t>
  </si>
  <si>
    <t>TD-140</t>
  </si>
  <si>
    <t>Hap2-72</t>
  </si>
  <si>
    <t>TD-141</t>
  </si>
  <si>
    <t>Hap2-73</t>
  </si>
  <si>
    <t>TD-142</t>
  </si>
  <si>
    <t>Hap2-74</t>
  </si>
  <si>
    <t>TD-143</t>
  </si>
  <si>
    <t>Hap2-75</t>
  </si>
  <si>
    <t>TD-144</t>
  </si>
  <si>
    <t>Hap2-76</t>
  </si>
  <si>
    <t>TD-145</t>
  </si>
  <si>
    <t>Hap2-77</t>
  </si>
  <si>
    <t>TD-146</t>
  </si>
  <si>
    <t>Hap2-78</t>
  </si>
  <si>
    <t>TD-147</t>
  </si>
  <si>
    <t>Hap2-79</t>
  </si>
  <si>
    <t>TD-148</t>
  </si>
  <si>
    <t>Hap2-80</t>
  </si>
  <si>
    <t>TD-149</t>
  </si>
  <si>
    <t>Hap2-81</t>
  </si>
  <si>
    <t>TD-150</t>
  </si>
  <si>
    <t>Hap2-82</t>
  </si>
  <si>
    <t>TD-151</t>
  </si>
  <si>
    <t>Hap2-83</t>
  </si>
  <si>
    <t>TD-152</t>
  </si>
  <si>
    <t>Hap3-1</t>
  </si>
  <si>
    <t>TD-153</t>
  </si>
  <si>
    <t>Hap3-2</t>
  </si>
  <si>
    <t>TD-154</t>
  </si>
  <si>
    <t>Hap3-3</t>
  </si>
  <si>
    <t>TD-155</t>
  </si>
  <si>
    <t>Hap3-4</t>
  </si>
  <si>
    <t>TD-156</t>
  </si>
  <si>
    <t>Hap3-5</t>
  </si>
  <si>
    <t>TD-157</t>
  </si>
  <si>
    <t>Hap3-6</t>
  </si>
  <si>
    <t>TD-158</t>
  </si>
  <si>
    <t>Hap3-7</t>
  </si>
  <si>
    <t>TD-159</t>
  </si>
  <si>
    <t>Hap3-8</t>
  </si>
  <si>
    <t>TD-160</t>
  </si>
  <si>
    <t>Hap3-9</t>
  </si>
  <si>
    <t>TD-161</t>
  </si>
  <si>
    <t>Hap3-10</t>
  </si>
  <si>
    <t>TD-162</t>
  </si>
  <si>
    <t>Hap3-11</t>
  </si>
  <si>
    <t>TD-163</t>
  </si>
  <si>
    <t>Hap3-12</t>
  </si>
  <si>
    <t>TD-164</t>
  </si>
  <si>
    <t>Hap3-13</t>
  </si>
  <si>
    <t>TD-165</t>
  </si>
  <si>
    <t>Hap3-14</t>
  </si>
  <si>
    <t>TD-166</t>
  </si>
  <si>
    <t>Hap3-15</t>
  </si>
  <si>
    <t>TD-167</t>
  </si>
  <si>
    <t>Hap3-16</t>
  </si>
  <si>
    <t>TD-168</t>
  </si>
  <si>
    <t>Hap3-17</t>
  </si>
  <si>
    <t>TD-169</t>
  </si>
  <si>
    <t>Hap3-18</t>
  </si>
  <si>
    <t>TD-170</t>
  </si>
  <si>
    <t>Hap3-19</t>
  </si>
  <si>
    <t>TD-171</t>
  </si>
  <si>
    <t>Hap3-20</t>
  </si>
  <si>
    <t>TD-172</t>
  </si>
  <si>
    <t>Hap3-21</t>
  </si>
  <si>
    <t>TD-173</t>
  </si>
  <si>
    <t>Hap3-22</t>
  </si>
  <si>
    <t>TD-174</t>
  </si>
  <si>
    <t>Hap3-23</t>
  </si>
  <si>
    <t>TD-175</t>
  </si>
  <si>
    <t>Hap3-24</t>
  </si>
  <si>
    <t>TD-176</t>
  </si>
  <si>
    <t>Hap3-25</t>
  </si>
  <si>
    <t>TD-177</t>
  </si>
  <si>
    <t>Hap3-26</t>
  </si>
  <si>
    <t>TD-178</t>
  </si>
  <si>
    <t>Hap3-27</t>
  </si>
  <si>
    <t>TD-179</t>
  </si>
  <si>
    <t>Hap3-28</t>
  </si>
  <si>
    <t>TD-180</t>
  </si>
  <si>
    <t>Hap3-29</t>
  </si>
  <si>
    <t>TD-181</t>
  </si>
  <si>
    <t>Hap3-30</t>
  </si>
  <si>
    <t>TD-182</t>
  </si>
  <si>
    <t>Hap3-31</t>
  </si>
  <si>
    <t>TD-183</t>
  </si>
  <si>
    <t>Hap3-32</t>
  </si>
  <si>
    <t>TD-184</t>
  </si>
  <si>
    <t>Hap3-33</t>
  </si>
  <si>
    <t>TD-185</t>
  </si>
  <si>
    <t>Hap3-34</t>
  </si>
  <si>
    <t>TD-186</t>
  </si>
  <si>
    <t>Hap3-35</t>
  </si>
  <si>
    <t>TD-187</t>
  </si>
  <si>
    <t>Hap3-36</t>
  </si>
  <si>
    <t>TD-188</t>
  </si>
  <si>
    <t>Hap3-37</t>
  </si>
  <si>
    <t>TD-189</t>
  </si>
  <si>
    <t>Hap3-38</t>
  </si>
  <si>
    <t>TD-190</t>
  </si>
  <si>
    <t>Hap3-39</t>
  </si>
  <si>
    <t>TD-191</t>
  </si>
  <si>
    <t>Hap3-40</t>
  </si>
  <si>
    <t>TD-192</t>
  </si>
  <si>
    <t>Hap3-41</t>
  </si>
  <si>
    <t>TD-193</t>
  </si>
  <si>
    <t>Hap3-42</t>
  </si>
  <si>
    <t>TD-194</t>
  </si>
  <si>
    <t>Hap3-43</t>
  </si>
  <si>
    <t>TD-195</t>
  </si>
  <si>
    <t>Hap3-44</t>
  </si>
  <si>
    <t>TD-196</t>
  </si>
  <si>
    <t>Hap3-45</t>
  </si>
  <si>
    <t>TD-197</t>
  </si>
  <si>
    <t>Hap4-1</t>
  </si>
  <si>
    <t>TD-198</t>
  </si>
  <si>
    <t>Hap4-2</t>
  </si>
  <si>
    <t>TD-199</t>
  </si>
  <si>
    <t>Hap4-3</t>
  </si>
  <si>
    <t>TD-200</t>
  </si>
  <si>
    <t>Hap4-4</t>
  </si>
  <si>
    <t>TD-201</t>
  </si>
  <si>
    <t>Hap4-5</t>
  </si>
  <si>
    <t>TD-202</t>
  </si>
  <si>
    <t>Hap4-6</t>
  </si>
  <si>
    <t>TD-203</t>
  </si>
  <si>
    <t>Hap4-7</t>
  </si>
  <si>
    <t>TD-204</t>
  </si>
  <si>
    <t>Hap4-8</t>
  </si>
  <si>
    <t>TD-205</t>
  </si>
  <si>
    <t>Hap4-9</t>
  </si>
  <si>
    <t>TD-206</t>
  </si>
  <si>
    <t>Hap4-10</t>
  </si>
  <si>
    <t>TD-207</t>
  </si>
  <si>
    <t>Hap4-11</t>
  </si>
  <si>
    <t>TD-208</t>
  </si>
  <si>
    <t>Hap4-12</t>
  </si>
  <si>
    <t>TD-209</t>
  </si>
  <si>
    <t>Hap4-13</t>
  </si>
  <si>
    <t>TD-210</t>
  </si>
  <si>
    <t>Hap4-14</t>
  </si>
  <si>
    <t>TD-211</t>
  </si>
  <si>
    <t>Hap4-15</t>
  </si>
  <si>
    <t>TD-212</t>
  </si>
  <si>
    <t>Hap4-16</t>
  </si>
  <si>
    <t>TD-213</t>
  </si>
  <si>
    <t>Hap4-17</t>
  </si>
  <si>
    <t>TD-214</t>
  </si>
  <si>
    <t>Hap4-18</t>
  </si>
  <si>
    <t>TD-215</t>
  </si>
  <si>
    <t>Hap4-19</t>
  </si>
  <si>
    <t>TD-216</t>
  </si>
  <si>
    <t>Hap4-20</t>
  </si>
  <si>
    <t>TD-217</t>
  </si>
  <si>
    <t>Hap4-21</t>
  </si>
  <si>
    <t>TD-218</t>
  </si>
  <si>
    <t>Hap4-22</t>
  </si>
  <si>
    <t>TD-219</t>
  </si>
  <si>
    <t>Hap4-23</t>
  </si>
  <si>
    <t>TD-220</t>
  </si>
  <si>
    <t>Hap4-24</t>
  </si>
  <si>
    <t>TD-221</t>
  </si>
  <si>
    <t>Hap4-25</t>
  </si>
  <si>
    <t>TD-222</t>
  </si>
  <si>
    <t>Hap4-26</t>
  </si>
  <si>
    <t>TD-223</t>
  </si>
  <si>
    <t>Hap4-27</t>
  </si>
  <si>
    <t>TD-224</t>
  </si>
  <si>
    <t>Hap4-28</t>
  </si>
  <si>
    <t>TD-225</t>
  </si>
  <si>
    <t>Hap4-29</t>
  </si>
  <si>
    <t>TD-226</t>
  </si>
  <si>
    <t>Hap4-30</t>
  </si>
  <si>
    <t>TD-227</t>
  </si>
  <si>
    <t>Hap4-31</t>
  </si>
  <si>
    <t>TD-228</t>
  </si>
  <si>
    <t>Hap4-32</t>
  </si>
  <si>
    <t>TD-229</t>
  </si>
  <si>
    <t>Hap4-33</t>
  </si>
  <si>
    <t>TD-230</t>
  </si>
  <si>
    <t>Hap4-34</t>
  </si>
  <si>
    <t>TD-231</t>
  </si>
  <si>
    <t>Hap4-35</t>
  </si>
  <si>
    <t>TD-232</t>
  </si>
  <si>
    <t>Hap4-36</t>
  </si>
  <si>
    <t>TD-233</t>
  </si>
  <si>
    <t>Hap5-1</t>
  </si>
  <si>
    <t>TD-234</t>
  </si>
  <si>
    <t>Hap5-2</t>
  </si>
  <si>
    <t>TD-235</t>
  </si>
  <si>
    <t>Hap5-3</t>
  </si>
  <si>
    <t>TD-236</t>
  </si>
  <si>
    <t>Hap5-4</t>
  </si>
  <si>
    <t>TD-237</t>
  </si>
  <si>
    <t>Hap5-5</t>
  </si>
  <si>
    <t>TD-238</t>
  </si>
  <si>
    <t>Hap5-6</t>
  </si>
  <si>
    <t>TD-239</t>
  </si>
  <si>
    <t>Hap5-7</t>
  </si>
  <si>
    <t>TD-240</t>
  </si>
  <si>
    <t>Hap5-8</t>
  </si>
  <si>
    <t>TD-241</t>
  </si>
  <si>
    <t>Hap5-9</t>
  </si>
  <si>
    <t>TD-242</t>
  </si>
  <si>
    <t>Hap5-10</t>
  </si>
  <si>
    <t>TD-243</t>
  </si>
  <si>
    <t>Hap5-11</t>
  </si>
  <si>
    <t>TD-244</t>
  </si>
  <si>
    <t>Hap5-12</t>
  </si>
  <si>
    <t>TD-245</t>
  </si>
  <si>
    <t>Hap5-13</t>
  </si>
  <si>
    <t>TD-246</t>
  </si>
  <si>
    <t>Hap5-14</t>
  </si>
  <si>
    <t>TD-247</t>
  </si>
  <si>
    <t>Hap5-15</t>
  </si>
  <si>
    <t>TD-248</t>
  </si>
  <si>
    <t>Hap5-16</t>
  </si>
  <si>
    <t>TD-249</t>
  </si>
  <si>
    <t>Hap5-17</t>
  </si>
  <si>
    <t>TD-250</t>
  </si>
  <si>
    <t>Hap5-18</t>
  </si>
  <si>
    <t>TD-251</t>
  </si>
  <si>
    <t>Hap5-19</t>
  </si>
  <si>
    <t>TD-252</t>
  </si>
  <si>
    <t>Hap5-20</t>
  </si>
  <si>
    <t>TD-253</t>
  </si>
  <si>
    <t>Hap5-21</t>
  </si>
  <si>
    <t>TD-254</t>
  </si>
  <si>
    <t>Hap5-22</t>
  </si>
  <si>
    <t>TD-255</t>
  </si>
  <si>
    <t>Hap5-23</t>
  </si>
  <si>
    <t>TD-256</t>
  </si>
  <si>
    <t>Hap5-24</t>
  </si>
  <si>
    <t>TD-257</t>
  </si>
  <si>
    <t>Hap5-25</t>
  </si>
  <si>
    <t>TD-258</t>
  </si>
  <si>
    <t>Hap5-26</t>
  </si>
  <si>
    <t>TD-259</t>
  </si>
  <si>
    <t>Hap5-27</t>
  </si>
  <si>
    <t>TD-260</t>
  </si>
  <si>
    <t>Hap5-28</t>
  </si>
  <si>
    <t>TD-261</t>
  </si>
  <si>
    <t>Hap5-29</t>
  </si>
  <si>
    <t>TD-262</t>
  </si>
  <si>
    <t>Hap5-30</t>
  </si>
  <si>
    <t>TD-263</t>
  </si>
  <si>
    <t>Hap5-31</t>
  </si>
  <si>
    <t>TD-264</t>
  </si>
  <si>
    <t>Hap5-32</t>
  </si>
  <si>
    <t>TD-265</t>
  </si>
  <si>
    <t>Hap5-33</t>
  </si>
  <si>
    <t>TD-266</t>
  </si>
  <si>
    <t>Hap5-34</t>
  </si>
  <si>
    <t>TD-267</t>
  </si>
  <si>
    <t>Hap5-35</t>
  </si>
  <si>
    <t>TD-268</t>
  </si>
  <si>
    <t>Hap5-36</t>
  </si>
  <si>
    <t>TD-269</t>
  </si>
  <si>
    <t>Hap5-37</t>
  </si>
  <si>
    <t>TD-270</t>
  </si>
  <si>
    <t>Hap5-38</t>
  </si>
  <si>
    <t>TD-271</t>
  </si>
  <si>
    <t>Hap5-39</t>
  </si>
  <si>
    <t>TD-272</t>
  </si>
  <si>
    <t>Hap5-40</t>
  </si>
  <si>
    <t>TD-273</t>
  </si>
  <si>
    <t>Hap5-41</t>
  </si>
  <si>
    <t>TD-274</t>
  </si>
  <si>
    <t>Hap5-42</t>
  </si>
  <si>
    <t>TD-275</t>
  </si>
  <si>
    <t>Hap5-43</t>
  </si>
  <si>
    <t>TD-276</t>
  </si>
  <si>
    <t>Hap5-44</t>
  </si>
  <si>
    <t>TD-277</t>
  </si>
  <si>
    <t>Hap5-45</t>
  </si>
  <si>
    <t>TD-278</t>
  </si>
  <si>
    <t>Hap5-46</t>
  </si>
  <si>
    <t>TD-279</t>
  </si>
  <si>
    <t>Hap5-47</t>
  </si>
  <si>
    <t>TD-280</t>
  </si>
  <si>
    <t>Hap5-48</t>
  </si>
  <si>
    <t>TD-281</t>
  </si>
  <si>
    <t>Hap5-49</t>
  </si>
  <si>
    <t>TD-282</t>
  </si>
  <si>
    <t>Hap5-50</t>
  </si>
  <si>
    <t>TD-283</t>
  </si>
  <si>
    <t>Hap5-51</t>
  </si>
  <si>
    <t>TD-284</t>
  </si>
  <si>
    <t>Hap5-52</t>
  </si>
  <si>
    <t>TD-285</t>
  </si>
  <si>
    <t>Hap5-53</t>
  </si>
  <si>
    <t>TD-286</t>
  </si>
  <si>
    <t>Hap5-54</t>
  </si>
  <si>
    <t>TD-287</t>
  </si>
  <si>
    <t>Hap5-55</t>
  </si>
  <si>
    <t>TD-288</t>
  </si>
  <si>
    <t>Hap5-56</t>
  </si>
  <si>
    <t>TD-289</t>
  </si>
  <si>
    <t>Hap5-57</t>
  </si>
  <si>
    <t>TD-290</t>
  </si>
  <si>
    <t>Hap5-58</t>
  </si>
  <si>
    <t>TD-291</t>
  </si>
  <si>
    <t>Fig.4d,f</t>
  </si>
  <si>
    <t>Geng</t>
  </si>
  <si>
    <t>Aus</t>
  </si>
  <si>
    <t>Unknow</t>
  </si>
  <si>
    <t>Hap1</t>
  </si>
  <si>
    <t>Hap2</t>
  </si>
  <si>
    <t>Hap3</t>
  </si>
  <si>
    <t>Hap4</t>
  </si>
  <si>
    <t>Hap5</t>
  </si>
  <si>
    <t>Fig.5b</t>
  </si>
  <si>
    <t>Asn102+Glu126</t>
  </si>
  <si>
    <t>Ser102+Glu126</t>
  </si>
  <si>
    <t>Wild rice</t>
  </si>
  <si>
    <t>Fig.5c</t>
  </si>
  <si>
    <t>Tajima' D</t>
  </si>
  <si>
    <r>
      <rPr>
        <sz val="10"/>
        <color theme="1"/>
        <rFont val="Arial"/>
        <charset val="134"/>
      </rPr>
      <t xml:space="preserve">physical location 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Mb</t>
    </r>
    <r>
      <rPr>
        <sz val="10"/>
        <color theme="1"/>
        <rFont val="宋体"/>
        <charset val="134"/>
      </rPr>
      <t>）</t>
    </r>
  </si>
  <si>
    <t>All</t>
  </si>
  <si>
    <t>Fig.5d</t>
  </si>
  <si>
    <t>π</t>
  </si>
  <si>
    <t>Fig.5e</t>
  </si>
  <si>
    <t>N102S</t>
  </si>
  <si>
    <t>Fig.5f</t>
  </si>
  <si>
    <t>YK17</t>
  </si>
  <si>
    <t>D156E</t>
  </si>
  <si>
    <t>Fig.6d</t>
  </si>
  <si>
    <t>ZH261</t>
  </si>
  <si>
    <r>
      <rPr>
        <sz val="10"/>
        <color theme="1"/>
        <rFont val="Arial"/>
        <charset val="134"/>
      </rPr>
      <t>BC</t>
    </r>
    <r>
      <rPr>
        <vertAlign val="subscript"/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>F</t>
    </r>
    <r>
      <rPr>
        <vertAlign val="sub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-39</t>
    </r>
  </si>
  <si>
    <t>Fig.6f</t>
  </si>
  <si>
    <t>1000-grain weight (g)</t>
  </si>
  <si>
    <t>panicle length (cm)</t>
  </si>
  <si>
    <t>grain length (mm)</t>
  </si>
  <si>
    <t>grain width (mm)</t>
  </si>
  <si>
    <r>
      <rPr>
        <sz val="10"/>
        <color theme="1"/>
        <rFont val="Arial"/>
        <charset val="134"/>
      </rPr>
      <t>BC</t>
    </r>
    <r>
      <rPr>
        <vertAlign val="subscript"/>
        <sz val="10"/>
        <color theme="1"/>
        <rFont val="Arial"/>
        <charset val="134"/>
      </rPr>
      <t>1</t>
    </r>
    <r>
      <rPr>
        <sz val="10"/>
        <color theme="1"/>
        <rFont val="Arial"/>
        <charset val="134"/>
      </rPr>
      <t>F</t>
    </r>
    <r>
      <rPr>
        <vertAlign val="subscript"/>
        <sz val="10"/>
        <color theme="1"/>
        <rFont val="Arial"/>
        <charset val="134"/>
      </rPr>
      <t>2</t>
    </r>
    <r>
      <rPr>
        <sz val="10"/>
        <color theme="1"/>
        <rFont val="Arial"/>
        <charset val="134"/>
      </rPr>
      <t>-39</t>
    </r>
  </si>
  <si>
    <t>Supplementary Fig.1b</t>
  </si>
  <si>
    <t>Supplementary Fig.1d</t>
  </si>
  <si>
    <t>Supplementary Fig.1a</t>
  </si>
  <si>
    <t>Germination rate range</t>
  </si>
  <si>
    <t>Heterozygous</t>
  </si>
  <si>
    <t>Total</t>
  </si>
  <si>
    <t>0-10%</t>
  </si>
  <si>
    <t>10%-20%</t>
  </si>
  <si>
    <t>20%-30%</t>
  </si>
  <si>
    <t>30%-40%</t>
  </si>
  <si>
    <t>40%-50%</t>
  </si>
  <si>
    <t>50%-60%</t>
  </si>
  <si>
    <t>60%-70%</t>
  </si>
  <si>
    <t>70%-80%</t>
  </si>
  <si>
    <t>80%-90%</t>
  </si>
  <si>
    <t>90%-100%</t>
  </si>
  <si>
    <t>Supplementary Fig.1e</t>
  </si>
  <si>
    <t>Genotype</t>
  </si>
  <si>
    <t>No.</t>
  </si>
  <si>
    <r>
      <rPr>
        <sz val="10"/>
        <color theme="1"/>
        <rFont val="Arial"/>
        <charset val="134"/>
      </rPr>
      <t>qSDR3.1</t>
    </r>
    <r>
      <rPr>
        <vertAlign val="superscript"/>
        <sz val="10"/>
        <color theme="1"/>
        <rFont val="Arial"/>
        <charset val="134"/>
      </rPr>
      <t>MJLXL</t>
    </r>
    <r>
      <rPr>
        <sz val="10"/>
        <color theme="1"/>
        <rFont val="Arial"/>
        <charset val="134"/>
      </rPr>
      <t>/qSDR3.1</t>
    </r>
    <r>
      <rPr>
        <vertAlign val="superscript"/>
        <sz val="10"/>
        <color theme="1"/>
        <rFont val="Arial"/>
        <charset val="134"/>
      </rPr>
      <t>MJLXL</t>
    </r>
  </si>
  <si>
    <r>
      <rPr>
        <sz val="10"/>
        <color theme="1"/>
        <rFont val="Arial"/>
        <charset val="134"/>
      </rPr>
      <t>qSDR3.1</t>
    </r>
    <r>
      <rPr>
        <vertAlign val="superscript"/>
        <sz val="10"/>
        <color theme="1"/>
        <rFont val="Arial"/>
        <charset val="134"/>
      </rPr>
      <t>ZH11</t>
    </r>
    <r>
      <rPr>
        <sz val="10"/>
        <color theme="1"/>
        <rFont val="Arial"/>
        <charset val="134"/>
      </rPr>
      <t>/qSDR3.1</t>
    </r>
    <r>
      <rPr>
        <vertAlign val="superscript"/>
        <sz val="10"/>
        <color theme="1"/>
        <rFont val="Arial"/>
        <charset val="134"/>
      </rPr>
      <t>MJLXL</t>
    </r>
  </si>
  <si>
    <r>
      <rPr>
        <sz val="10"/>
        <color theme="1"/>
        <rFont val="Arial"/>
        <charset val="134"/>
      </rPr>
      <t>qSDR3.1</t>
    </r>
    <r>
      <rPr>
        <vertAlign val="superscript"/>
        <sz val="10"/>
        <color theme="1"/>
        <rFont val="Arial"/>
        <charset val="134"/>
      </rPr>
      <t>ZH11</t>
    </r>
    <r>
      <rPr>
        <sz val="10"/>
        <color theme="1"/>
        <rFont val="Arial"/>
        <charset val="134"/>
      </rPr>
      <t>/qSDR3.1</t>
    </r>
    <r>
      <rPr>
        <vertAlign val="superscript"/>
        <sz val="10"/>
        <color theme="1"/>
        <rFont val="Arial"/>
        <charset val="134"/>
      </rPr>
      <t>ZH11</t>
    </r>
  </si>
  <si>
    <t>Supplementary Fig.4b</t>
  </si>
  <si>
    <t>qSDR3.1</t>
  </si>
  <si>
    <t>Supplementary Fig.4c</t>
  </si>
  <si>
    <t>Supplementary Fig.4e</t>
  </si>
  <si>
    <t>Supplementary Fig.6c</t>
  </si>
  <si>
    <t>Supplementary Fig.7a</t>
  </si>
  <si>
    <t>ACTIN</t>
  </si>
  <si>
    <t>Leaf_5d</t>
  </si>
  <si>
    <t>Root_5d</t>
  </si>
  <si>
    <t>Leaf_10d</t>
  </si>
  <si>
    <t>Root_20d</t>
  </si>
  <si>
    <t>Pistil</t>
  </si>
  <si>
    <t>Glume</t>
  </si>
  <si>
    <t>Anther</t>
  </si>
  <si>
    <t>5DAF</t>
  </si>
  <si>
    <t>10DAF</t>
  </si>
  <si>
    <t>15DAF</t>
  </si>
  <si>
    <t>20DAF</t>
  </si>
  <si>
    <t>Supplementary Fig.9b,c</t>
  </si>
  <si>
    <t>ABI5</t>
  </si>
  <si>
    <t>Supplementary Fig.9d</t>
  </si>
  <si>
    <t>Supplementary Fig.10c</t>
  </si>
  <si>
    <t>Supplementary Fig.10d</t>
  </si>
  <si>
    <t>ID</t>
  </si>
  <si>
    <t>Type</t>
  </si>
  <si>
    <t>GoLevel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</si>
  <si>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</si>
  <si>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</si>
  <si>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</si>
  <si>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</si>
  <si>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</si>
  <si>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</si>
  <si>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</si>
  <si>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</si>
  <si>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GO:1901700</t>
  </si>
  <si>
    <t>BP</t>
  </si>
  <si>
    <t>response to oxygen-containing compound</t>
  </si>
  <si>
    <t>300/1753</t>
  </si>
  <si>
    <t>1513/12908</t>
  </si>
  <si>
    <t>LOC_Os01g04340/LOC_Os01g04409/LOC_Os01g04800/LOC_Os01g07120/LOC_Os01g07760/LOC_Os01g09540/LOC_Os01g13540/LOC_Os01g13550/LOC_Os01g13950/LOC_Os01g14440/LOC_Os01g21160/LOC_Os01g21250/LOC_Os01g22900/LOC_Os01g29150/LOC_Os01g32770/LOC_Os01g39860/LOC_Os01g40094/LOC_Os01g40260/LOC_Os01g43550/LOC_Os01g43650/LOC_Os01g45274/LOC_Os01g46800/LOC_Os01g46810/LOC_Os01g46970/LOC_Os01g47560/LOC_Os01g47760/LOC_Os01g49529/LOC_Os01g50370/LOC_Os01g51380/LOC_Os01g52560/LOC_Os01g53220/LOC_Os01g53250/LOC_Os01g53294/LOC_Os01g54930/LOC_Os01g57350/LOC_Os01g58470/LOC_Os01g58850/LOC_Os01g58890/LOC_Os01g61590/LOC_Os01g62290/LOC_Os01g62410/LOC_Os01g62820/LOC_Os01g63420/LOC_Os01g64000/LOC_Os01g64790/LOC_Os01g66890/LOC_Os01g68020/LOC_Os01g68370/LOC_Os01g68770/LOC_Os10g06760/LOC_Os10g08550/LOC_Os10g21810/LOC_Os10g32810/LOC_Os10g34400/LOC_Os10g34710/LOC_Os10g37340/LOC_Os10g37740/LOC_Os10g39150/LOC_Os10g39450/LOC_Os10g39540/LOC_Os10g39670/LOC_Os10g39710/LOC_Os10g41410/LOC_Os10g41550/LOC_Os10g42690/LOC_Os10g42710/LOC_Os11g01530/LOC_Os11g04030/LOC_Os11g04860/LOC_Os11g05990/LOC_Os11g06770/LOC_Os11g07980/LOC_Os11g08020/LOC_Os11g08210/LOC_Os11g08300/LOC_Os11g25454/LOC_Os11g26570/LOC_Os11g26760/LOC_Os11g26780/LOC_Os11g26790/LOC_Os11g45280/LOC_Os12g01360/LOC_Os12g01530/LOC_Os12g03040/LOC_Os12g03050/LOC_Os12g03860/LOC_Os12g22284/LOC_Os12g24550/LOC_Os12g34524/LOC_Os12g36194/LOC_Os12g39630/LOC_Os02g08018/LOC_Os02g08364/LOC_Os02g09960/LOC_Os02g10860/LOC_Os02g12810/LOC_Os02g16680/LOC_Os02g18410/LOC_Os02g21700/LOC_Os02g32590/LOC_Os02g33820/LOC_Os02g36880/LOC_Os02g38980/LOC_Os02g41550/LOC_Os02g41630/LOC_Os02g42690/LOC_Os02g43170/LOC_Os02g43770/LOC_Os02g43790/LOC_Os02g43820/LOC_Os02g44870/LOC_Os02g46030/LOC_Os02g46090/LOC_Os02g46460/LOC_Os02g47470/LOC_Os02g49950/LOC_Os02g50730/LOC_Os02g50760/LOC_Os02g50970/LOC_Os02g51290/LOC_Os02g51670/LOC_Os02g51750/LOC_Os02g52780/LOC_Os02g55130/LOC_Os02g56560/LOC_Os02g56850/LOC_Os03g03130/LOC_Os03g03510/LOC_Os03g03660/LOC_Os03g04770/LOC_Os03g04920/LOC_Os03g05110/LOC_Os03g06220/LOC_Os03g08220/LOC_Os03g09250/LOC_Os03g10620/LOC_Os03g11550/LOC_Os03g11900/LOC_Os03g12660/LOC_Os03g12900/LOC_Os03g13040/LOC_Os03g13540/LOC_Os03g14370/LOC_Os03g15000/LOC_Os03g16020/LOC_Os03g16170/LOC_Os03g17300/LOC_Os03g17690/LOC_Os03g17700/LOC_Os03g17980/LOC_Os03g18480/LOC_Os03g18770/LOC_Os03g18810/LOC_Os03g19340/LOC_Os03g20020/LOC_Os03g20120/LOC_Os03g21540/LOC_Os03g21640/LOC_Os03g22120/LOC_Os03g29470/LOC_Os03g32230/LOC_Os03g32314/LOC_Os03g41460/LOC_Os03g43360/LOC_Os03g44150/LOC_Os03g53280/LOC_Os03g57290/LOC_Os03g57310/LOC_Os03g57450/LOC_Os03g59070/LOC_Os03g61010/LOC_Os04g06290/LOC_Os04g09900/LOC_Os04g12660/LOC_Os04g21950/LOC_Os04g32620/LOC_Os04g33460/LOC_Os04g35420/LOC_Os04g37619/LOC_Os04g38480/LOC_Os04g38910/LOC_Os04g40630/LOC_Os04g41570/LOC_Os04g43710/LOC_Os04g44610/LOC_Os04g44820/LOC_Os04g45020/LOC_Os04g45290/LOC_Os04g45810/LOC_Os04g46220/LOC_Os04g46250/LOC_Os04g48290/LOC_Os04g48350/LOC_Os04g49450/LOC_Os04g49510/LOC_Os04g49980/LOC_Os04g50770/LOC_Os04g51172/LOC_Os04g51180/LOC_Os04g51370/LOC_Os04g53930/LOC_Os04g58920/LOC_Os05g03430/LOC_Os05g22970/LOC_Os05g27730/LOC_Os05g28180/LOC_Os05g28320/LOC_Os05g33050/LOC_Os05g36270/LOC_Os05g38150/LOC_Os05g39610/LOC_Os05g39720/LOC_Os05g39930/LOC_Os05g41490/LOC_Os05g44320/LOC_Os05g45420/LOC_Os05g46480/LOC_Os05g48930/LOC_Os05g49100/LOC_Os05g49420/LOC_Os05g50700/LOC_Os06g02590/LOC_Os06g03600/LOC_Os06g04070/LOC_Os06g05520/LOC_Os06g06360/LOC_Os06g07030/LOC_Os06g10900/LOC_Os06g11812/LOC_Os06g12590/LOC_Os06g14370/LOC_Os06g23290/LOC_Os06g27890/LOC_Os06g30370/LOC_Os06g35530/LOC_Os06g37300/LOC_Os06g44210/LOC_Os06g44250/LOC_Os06g45040/LOC_Os06g45860/LOC_Os06g50300/LOC_Os06g51150/LOC_Os07g06740/LOC_Os07g13634/LOC_Os07g13770/LOC_Os07g28480/LOC_Os07g31340/LOC_Os07g33780/LOC_Os07g36940/LOC_Os07g37210/LOC_Os07g37400/LOC_Os07g37580/LOC_Os07g39220/LOC_Os07g39480/LOC_Os07g41160/LOC_Os07g44130/LOC_Os07g44140/LOC_Os07g44180/LOC_Os07g47590/LOC_Os07g47790/LOC_Os07g48200/LOC_Os07g48280/LOC_Os08g07970/LOC_Os08g14230/LOC_Os08g33160/LOC_Os08g33800/LOC_Os08g34650/LOC_Os08g35620/LOC_Os08g36110/LOC_Os08g36440/LOC_Os08g36910/LOC_Os08g36920/LOC_Os08g37800/LOC_Os08g38460/LOC_Os08g39450/LOC_Os08g39840/LOC_Os08g42580/LOC_Os08g43560/LOC_Os08g44770/LOC_Os09g01960/LOC_Os09g15670/LOC_Os09g20350/LOC_Os09g21710/LOC_Os09g23660/LOC_Os09g26900/LOC_Os09g26999/LOC_Os09g27750/LOC_Os09g28420/LOC_Os09g28440/LOC_Os09g29370/LOC_Os09g29660/LOC_Os09g29840/LOC_Os09g30160/LOC_Os09g31090/LOC_Os09g32080/LOC_Os09g35790/LOC_Os09g35910/LOC_Os09g38840/LOC_Os09g39320/LOC_Os09g39850</t>
  </si>
  <si>
    <t>GO:0001101</t>
  </si>
  <si>
    <t>response to acid chemical</t>
  </si>
  <si>
    <t>234/1753</t>
  </si>
  <si>
    <t>1145/12908</t>
  </si>
  <si>
    <t>LOC_Os01g04409/LOC_Os01g07120/LOC_Os01g07760/LOC_Os01g09540/LOC_Os01g13540/LOC_Os01g13550/LOC_Os01g13950/LOC_Os01g21250/LOC_Os01g32770/LOC_Os01g39860/LOC_Os01g40094/LOC_Os01g40260/LOC_Os01g43550/LOC_Os01g43650/LOC_Os01g46800/LOC_Os01g46810/LOC_Os01g46970/LOC_Os01g47560/LOC_Os01g47760/LOC_Os01g49529/LOC_Os01g50370/LOC_Os01g52560/LOC_Os01g53220/LOC_Os01g53294/LOC_Os01g54930/LOC_Os01g57350/LOC_Os01g58470/LOC_Os01g58850/LOC_Os01g58890/LOC_Os01g61590/LOC_Os01g62410/LOC_Os01g62820/LOC_Os01g63420/LOC_Os01g64000/LOC_Os01g64790/LOC_Os01g66890/LOC_Os01g68020/LOC_Os01g68370/LOC_Os10g06760/LOC_Os10g08550/LOC_Os10g21810/LOC_Os10g32810/LOC_Os10g37340/LOC_Os10g39150/LOC_Os10g39540/LOC_Os10g39710/LOC_Os10g41550/LOC_Os10g42710/LOC_Os11g01530/LOC_Os11g04030/LOC_Os11g04860/LOC_Os11g05990/LOC_Os11g06770/LOC_Os11g07980/LOC_Os11g08020/LOC_Os11g08210/LOC_Os11g08300/LOC_Os11g25454/LOC_Os11g26570/LOC_Os11g26760/LOC_Os11g26780/LOC_Os11g26790/LOC_Os12g01530/LOC_Os12g03040/LOC_Os12g03050/LOC_Os12g03860/LOC_Os12g22284/LOC_Os12g24550/LOC_Os12g34524/LOC_Os12g39630/LOC_Os02g08018/LOC_Os02g08364/LOC_Os02g10860/LOC_Os02g18410/LOC_Os02g21700/LOC_Os02g33820/LOC_Os02g36880/LOC_Os02g38980/LOC_Os02g41550/LOC_Os02g41630/LOC_Os02g42690/LOC_Os02g43770/LOC_Os02g43790/LOC_Os02g44870/LOC_Os02g46030/LOC_Os02g46090/LOC_Os02g46460/LOC_Os02g47470/LOC_Os02g50730/LOC_Os02g50760/LOC_Os02g51290/LOC_Os02g51670/LOC_Os02g51750/LOC_Os02g52780/LOC_Os03g03130/LOC_Os03g03660/LOC_Os03g04770/LOC_Os03g04920/LOC_Os03g05110/LOC_Os03g06220/LOC_Os03g08220/LOC_Os03g11550/LOC_Os03g11900/LOC_Os03g12660/LOC_Os03g12900/LOC_Os03g14370/LOC_Os03g15000/LOC_Os03g16170/LOC_Os03g17700/LOC_Os03g17980/LOC_Os03g18480/LOC_Os03g18770/LOC_Os03g18810/LOC_Os03g20120/LOC_Os03g21640/LOC_Os03g22120/LOC_Os03g29470/LOC_Os03g32230/LOC_Os03g32314/LOC_Os03g41460/LOC_Os03g43360/LOC_Os03g44150/LOC_Os03g53280/LOC_Os03g57310/LOC_Os03g57450/LOC_Os03g59070/LOC_Os03g61010/LOC_Os04g06290/LOC_Os04g09900/LOC_Os04g12660/LOC_Os04g21950/LOC_Os04g32620/LOC_Os04g35420/LOC_Os04g37619/LOC_Os04g38910/LOC_Os04g40630/LOC_Os04g41570/LOC_Os04g44610/LOC_Os04g44820/LOC_Os04g45020/LOC_Os04g45290/LOC_Os04g45810/LOC_Os04g46220/LOC_Os04g48290/LOC_Os04g48350/LOC_Os04g49450/LOC_Os04g49510/LOC_Os04g49980/LOC_Os04g50770/LOC_Os04g51172/LOC_Os04g51180/LOC_Os04g51370/LOC_Os04g53930/LOC_Os04g58920/LOC_Os05g03430/LOC_Os05g22970/LOC_Os05g27730/LOC_Os05g28180/LOC_Os05g28320/LOC_Os05g33050/LOC_Os05g36270/LOC_Os05g38150/LOC_Os05g39610/LOC_Os05g39720/LOC_Os05g41490/LOC_Os05g45420/LOC_Os05g46480/LOC_Os05g48930/LOC_Os05g49100/LOC_Os05g49420/LOC_Os05g50700/LOC_Os06g02590/LOC_Os06g04070/LOC_Os06g05520/LOC_Os06g06360/LOC_Os06g07030/LOC_Os06g10900/LOC_Os06g11812/LOC_Os06g14370/LOC_Os06g23290/LOC_Os06g27890/LOC_Os06g30370/LOC_Os06g37300/LOC_Os06g44210/LOC_Os06g50300/LOC_Os06g51150/LOC_Os07g06740/LOC_Os07g13634/LOC_Os07g13770/LOC_Os07g28480/LOC_Os07g31340/LOC_Os07g36940/LOC_Os07g37210/LOC_Os07g37400/LOC_Os07g37580/LOC_Os07g39480/LOC_Os07g41160/LOC_Os07g44130/LOC_Os07g44140/LOC_Os07g44180/LOC_Os07g47590/LOC_Os07g47790/LOC_Os07g48200/LOC_Os07g48280/LOC_Os08g07970/LOC_Os08g14230/LOC_Os08g33160/LOC_Os08g33800/LOC_Os08g34650/LOC_Os08g35620/LOC_Os08g36110/LOC_Os08g36440/LOC_Os08g36910/LOC_Os08g37800/LOC_Os08g38460/LOC_Os08g39450/LOC_Os08g39840/LOC_Os08g44770/LOC_Os09g01960/LOC_Os09g15670/LOC_Os09g21710/LOC_Os09g23660/LOC_Os09g26900/LOC_Os09g26999/LOC_Os09g27750/LOC_Os09g28420/LOC_Os09g29660/LOC_Os09g29840/LOC_Os09g30160/LOC_Os09g31090/LOC_Os09g32080/LOC_Os09g35910/LOC_Os09g38840/LOC_Os09g39850</t>
  </si>
  <si>
    <t>GO:0097305</t>
  </si>
  <si>
    <t>response to alcohol</t>
  </si>
  <si>
    <t>128/1753</t>
  </si>
  <si>
    <t>538/12908</t>
  </si>
  <si>
    <t>LOC_Os01g04409/LOC_Os01g07120/LOC_Os01g07760/LOC_Os01g21250/LOC_Os01g40094/LOC_Os01g43650/LOC_Os01g46810/LOC_Os01g46970/LOC_Os01g47560/LOC_Os01g49529/LOC_Os01g50370/LOC_Os01g52560/LOC_Os01g53220/LOC_Os01g53294/LOC_Os01g57350/LOC_Os01g58850/LOC_Os01g61590/LOC_Os01g64000/LOC_Os01g64790/LOC_Os01g68020/LOC_Os01g68370/LOC_Os10g08550/LOC_Os10g21810/LOC_Os10g39150/LOC_Os10g39540/LOC_Os11g01530/LOC_Os11g06770/LOC_Os11g08300/LOC_Os11g25454/LOC_Os11g26570/LOC_Os11g26760/LOC_Os11g26780/LOC_Os11g26790/LOC_Os12g01530/LOC_Os12g22284/LOC_Os12g39630/LOC_Os02g08364/LOC_Os02g10860/LOC_Os02g21700/LOC_Os02g36880/LOC_Os02g38980/LOC_Os02g41630/LOC_Os02g44870/LOC_Os02g46030/LOC_Os02g46090/LOC_Os02g50760/LOC_Os02g51290/LOC_Os02g52780/LOC_Os03g03130/LOC_Os03g03660/LOC_Os03g04920/LOC_Os03g06220/LOC_Os03g11550/LOC_Os03g11900/LOC_Os03g14370/LOC_Os03g15000/LOC_Os03g16020/LOC_Os03g16170/LOC_Os03g17980/LOC_Os03g20120/LOC_Os03g32314/LOC_Os03g41460/LOC_Os03g44150/LOC_Os03g53280/LOC_Os03g57310/LOC_Os03g57450/LOC_Os03g59070/LOC_Os03g61010/LOC_Os04g06290/LOC_Os04g12660/LOC_Os04g21950/LOC_Os04g32620/LOC_Os04g35420/LOC_Os04g38910/LOC_Os04g40630/LOC_Os04g43710/LOC_Os04g44610/LOC_Os04g45810/LOC_Os04g48290/LOC_Os04g49450/LOC_Os04g49510/LOC_Os04g51172/LOC_Os04g51180/LOC_Os04g51370/LOC_Os05g27730/LOC_Os05g28180/LOC_Os05g28320/LOC_Os05g33050/LOC_Os05g36270/LOC_Os05g39720/LOC_Os05g41490/LOC_Os05g45420/LOC_Os05g49100/LOC_Os05g49420/LOC_Os06g03600/LOC_Os06g04070/LOC_Os06g14370/LOC_Os06g23290/LOC_Os06g27890/LOC_Os06g30370/LOC_Os06g44210/LOC_Os06g51150/LOC_Os07g06740/LOC_Os07g13634/LOC_Os07g13770/LOC_Os07g36940/LOC_Os07g37210/LOC_Os07g37400/LOC_Os07g37580/LOC_Os07g41160/LOC_Os07g44130/LOC_Os07g44140/LOC_Os07g44180/LOC_Os07g48200/LOC_Os08g14230/LOC_Os08g33800/LOC_Os08g35620/LOC_Os08g36440/LOC_Os08g36910/LOC_Os08g37800/LOC_Os09g01960/LOC_Os09g15670/LOC_Os09g21710/LOC_Os09g26900/LOC_Os09g26999/LOC_Os09g28420/LOC_Os09g29660/LOC_Os09g35910</t>
  </si>
  <si>
    <t>GO:0009737</t>
  </si>
  <si>
    <t>response to abscisic acid</t>
  </si>
  <si>
    <t>124/1753</t>
  </si>
  <si>
    <t>525/12908</t>
  </si>
  <si>
    <t>LOC_Os01g04409/LOC_Os01g07120/LOC_Os01g07760/LOC_Os01g21250/LOC_Os01g40094/LOC_Os01g43650/LOC_Os01g46810/LOC_Os01g46970/LOC_Os01g47560/LOC_Os01g49529/LOC_Os01g50370/LOC_Os01g52560/LOC_Os01g53220/LOC_Os01g53294/LOC_Os01g57350/LOC_Os01g58850/LOC_Os01g61590/LOC_Os01g64000/LOC_Os01g64790/LOC_Os01g68020/LOC_Os01g68370/LOC_Os10g08550/LOC_Os10g21810/LOC_Os10g39150/LOC_Os10g39540/LOC_Os11g01530/LOC_Os11g06770/LOC_Os11g08300/LOC_Os11g25454/LOC_Os11g26570/LOC_Os11g26760/LOC_Os11g26780/LOC_Os11g26790/LOC_Os12g01530/LOC_Os12g22284/LOC_Os12g39630/LOC_Os02g08364/LOC_Os02g10860/LOC_Os02g21700/LOC_Os02g36880/LOC_Os02g38980/LOC_Os02g44870/LOC_Os02g46030/LOC_Os02g46090/LOC_Os02g50760/LOC_Os02g51290/LOC_Os02g52780/LOC_Os03g03130/LOC_Os03g03660/LOC_Os03g04920/LOC_Os03g06220/LOC_Os03g11550/LOC_Os03g11900/LOC_Os03g14370/LOC_Os03g15000/LOC_Os03g16170/LOC_Os03g17980/LOC_Os03g20120/LOC_Os03g32314/LOC_Os03g41460/LOC_Os03g44150/LOC_Os03g53280/LOC_Os03g57310/LOC_Os03g57450/LOC_Os03g59070/LOC_Os03g61010/LOC_Os04g06290/LOC_Os04g12660/LOC_Os04g21950/LOC_Os04g32620/LOC_Os04g35420/LOC_Os04g38910/LOC_Os04g40630/LOC_Os04g44610/LOC_Os04g45810/LOC_Os04g48290/LOC_Os04g49450/LOC_Os04g49510/LOC_Os04g51172/LOC_Os04g51180/LOC_Os04g51370/LOC_Os05g27730/LOC_Os05g28180/LOC_Os05g28320/LOC_Os05g33050/LOC_Os05g36270/LOC_Os05g39720/LOC_Os05g41490/LOC_Os05g45420/LOC_Os05g49100/LOC_Os05g49420/LOC_Os06g04070/LOC_Os06g14370/LOC_Os06g23290/LOC_Os06g27890/LOC_Os06g30370/LOC_Os06g44210/LOC_Os06g51150/LOC_Os07g06740/LOC_Os07g13634/LOC_Os07g13770/LOC_Os07g36940/LOC_Os07g37210/LOC_Os07g37400/LOC_Os07g37580/LOC_Os07g41160/LOC_Os07g44130/LOC_Os07g44140/LOC_Os07g44180/LOC_Os07g48200/LOC_Os08g14230/LOC_Os08g33800/LOC_Os08g35620/LOC_Os08g36440/LOC_Os08g36910/LOC_Os08g37800/LOC_Os09g01960/LOC_Os09g15670/LOC_Os09g21710/LOC_Os09g26900/LOC_Os09g26999/LOC_Os09g28420/LOC_Os09g29660/LOC_Os09g35910</t>
  </si>
  <si>
    <t>GO:0010035</t>
  </si>
  <si>
    <t>response to inorganic substance</t>
  </si>
  <si>
    <t>187/1753</t>
  </si>
  <si>
    <t>902/12908</t>
  </si>
  <si>
    <t>LOC_Os01g04340/LOC_Os01g04409/LOC_Os01g07120/LOC_Os01g07760/LOC_Os01g09540/LOC_Os01g13540/LOC_Os01g13550/LOC_Os01g21250/LOC_Os01g22900/LOC_Os01g39860/LOC_Os01g40094/LOC_Os01g41510/LOC_Os01g43650/LOC_Os01g46800/LOC_Os01g47080/LOC_Os01g47560/LOC_Os01g49529/LOC_Os01g51380/LOC_Os01g51410/LOC_Os01g53210/LOC_Os01g54930/LOC_Os01g58470/LOC_Os01g58850/LOC_Os01g58890/LOC_Os01g59600/LOC_Os01g62070/LOC_Os01g62290/LOC_Os01g64000/LOC_Os01g66890/LOC_Os01g68020/LOC_Os01g68770/LOC_Os01g72570/LOC_Os01g74650/LOC_Os10g08550/LOC_Os10g13700/LOC_Os10g21810/LOC_Os10g25130/LOC_Os10g30550/LOC_Os10g32810/LOC_Os10g33800/LOC_Os10g34400/LOC_Os10g34710/LOC_Os10g37340/LOC_Os10g38060/LOC_Os10g39540/LOC_Os10g41410/LOC_Os10g41550/LOC_Os10g42710/LOC_Os11g01510/LOC_Os11g01530/LOC_Os11g04030/LOC_Os11g08300/LOC_Os11g09280/LOC_Os11g25454/LOC_Os11g26570/LOC_Os11g26760/LOC_Os11g26780/LOC_Os11g26790/LOC_Os11g40750/LOC_Os11g45280/LOC_Os12g01530/LOC_Os12g03040/LOC_Os12g03050/LOC_Os12g03860/LOC_Os12g34524/LOC_Os12g36194/LOC_Os12g39630/LOC_Os02g08018/LOC_Os02g09100/LOC_Os02g10070/LOC_Os02g12810/LOC_Os02g18410/LOC_Os02g21009/LOC_Os02g33820/LOC_Os02g36880/LOC_Os02g41550/LOC_Os02g41630/LOC_Os02g42330/LOC_Os02g42690/LOC_Os02g43770/LOC_Os02g44870/LOC_Os02g46450/LOC_Os02g46460/LOC_Os02g47470/LOC_Os02g50240/LOC_Os02g50730/LOC_Os02g50970/LOC_Os02g51290/LOC_Os02g51670/LOC_Os02g51750/LOC_Os02g52780/LOC_Os02g55140/LOC_Os02g56850/LOC_Os03g02740/LOC_Os03g04770/LOC_Os03g06360/LOC_Os03g07570/LOC_Os03g08220/LOC_Os03g09250/LOC_Os03g11900/LOC_Os03g12900/LOC_Os03g13200/LOC_Os03g13540/LOC_Os03g15050/LOC_Os03g16020/LOC_Os03g17700/LOC_Os03g18380/LOC_Os03g18770/LOC_Os03g20020/LOC_Os03g20120/LOC_Os03g22120/LOC_Os03g32230/LOC_Os03g32314/LOC_Os03g41460/LOC_Os03g43360/LOC_Os03g44150/LOC_Os03g61670/LOC_Os04g32620/LOC_Os04g37619/LOC_Os04g38620/LOC_Os04g38870/LOC_Os04g40630/LOC_Os04g42600/LOC_Os04g44820/LOC_Os04g45810/LOC_Os04g48350/LOC_Os04g49510/LOC_Os04g49980/LOC_Os04g50770/LOC_Os04g53930/LOC_Os04g58710/LOC_Os04g58920/LOC_Os05g03430/LOC_Os05g08600/LOC_Os05g22970/LOC_Os05g23860/LOC_Os05g27730/LOC_Os05g28320/LOC_Os05g38150/LOC_Os05g39610/LOC_Os05g41180/LOC_Os05g41490/LOC_Os05g46480/LOC_Os05g49100/LOC_Os05g49200/LOC_Os06g01390/LOC_Os06g03600/LOC_Os06g05520/LOC_Os06g06360/LOC_Os06g06980/LOC_Os06g07030/LOC_Os06g07210/LOC_Os06g09679/LOC_Os06g11812/LOC_Os06g12590/LOC_Os06g13720/LOC_Os06g13810/LOC_Os06g14370/LOC_Os06g31210/LOC_Os06g47320/LOC_Os06g48060/LOC_Os06g50300/LOC_Os06g50310/LOC_Os06g50910/LOC_Os06g51150/LOC_Os07g04730/LOC_Os07g13634/LOC_Os07g13770/LOC_Os07g28480/LOC_Os07g41160/LOC_Os07g43160/LOC_Os07g44180/LOC_Os07g47500/LOC_Os07g47590/LOC_Os08g14230/LOC_Os08g31630/LOC_Os08g33800/LOC_Os08g36440/LOC_Os08g39450/LOC_Os08g44770/LOC_Os09g01960/LOC_Os09g27750/LOC_Os09g29840/LOC_Os09g31090/LOC_Os09g32080/LOC_Os09g35910/LOC_Os09g39320</t>
  </si>
  <si>
    <t>GO:0033993</t>
  </si>
  <si>
    <t>response to lipid</t>
  </si>
  <si>
    <t>155/1753</t>
  </si>
  <si>
    <t>719/12908</t>
  </si>
  <si>
    <t>LOC_Os01g04409/LOC_Os01g04800/LOC_Os01g07120/LOC_Os01g07760/LOC_Os01g21250/LOC_Os01g29150/LOC_Os01g32770/LOC_Os01g39860/LOC_Os01g40094/LOC_Os01g43550/LOC_Os01g43650/LOC_Os01g46810/LOC_Os01g46970/LOC_Os01g47560/LOC_Os01g49529/LOC_Os01g50370/LOC_Os01g52560/LOC_Os01g53220/LOC_Os01g53294/LOC_Os01g57350/LOC_Os01g58850/LOC_Os01g61590/LOC_Os01g64000/LOC_Os01g64790/LOC_Os01g68020/LOC_Os01g68370/LOC_Os10g08550/LOC_Os10g21810/LOC_Os10g37740/LOC_Os10g39150/LOC_Os10g39540/LOC_Os10g39670/LOC_Os10g42690/LOC_Os11g01530/LOC_Os11g06770/LOC_Os11g08300/LOC_Os11g25454/LOC_Os11g26570/LOC_Os11g26760/LOC_Os11g26780/LOC_Os11g26790/LOC_Os12g01360/LOC_Os12g01530/LOC_Os12g22284/LOC_Os12g39630/LOC_Os02g08364/LOC_Os02g10860/LOC_Os02g21700/LOC_Os02g36880/LOC_Os02g38980/LOC_Os02g41550/LOC_Os02g41630/LOC_Os02g43170/LOC_Os02g44870/LOC_Os02g46030/LOC_Os02g46090/LOC_Os02g50760/LOC_Os02g51290/LOC_Os02g52780/LOC_Os02g55130/LOC_Os02g56560/LOC_Os03g03130/LOC_Os03g03660/LOC_Os03g04920/LOC_Os03g06220/LOC_Os03g10620/LOC_Os03g11550/LOC_Os03g11900/LOC_Os03g12660/LOC_Os03g14370/LOC_Os03g15000/LOC_Os03g16170/LOC_Os03g17300/LOC_Os03g17980/LOC_Os03g20120/LOC_Os03g21540/LOC_Os03g32314/LOC_Os03g41460/LOC_Os03g44150/LOC_Os03g53280/LOC_Os03g57310/LOC_Os03g57450/LOC_Os03g59070/LOC_Os03g61010/LOC_Os04g06290/LOC_Os04g09900/LOC_Os04g12660/LOC_Os04g21950/LOC_Os04g32620/LOC_Os04g35420/LOC_Os04g38480/LOC_Os04g38910/LOC_Os04g40630/LOC_Os04g41570/LOC_Os04g44610/LOC_Os04g45290/LOC_Os04g45810/LOC_Os04g48290/LOC_Os04g49450/LOC_Os04g49510/LOC_Os04g51172/LOC_Os04g51180/LOC_Os04g51370/LOC_Os05g27730/LOC_Os05g28180/LOC_Os05g28320/LOC_Os05g33050/LOC_Os05g36270/LOC_Os05g39720/LOC_Os05g41490/LOC_Os05g45420/LOC_Os05g49100/LOC_Os05g49420/LOC_Os05g50700/LOC_Os06g04070/LOC_Os06g10900/LOC_Os06g14370/LOC_Os06g23290/LOC_Os06g27890/LOC_Os06g30370/LOC_Os06g35530/LOC_Os06g37300/LOC_Os06g44210/LOC_Os06g51150/LOC_Os07g06740/LOC_Os07g13634/LOC_Os07g13770/LOC_Os07g36940/LOC_Os07g37210/LOC_Os07g37400/LOC_Os07g37580/LOC_Os07g39220/LOC_Os07g41160/LOC_Os07g44130/LOC_Os07g44140/LOC_Os07g44180/LOC_Os07g48200/LOC_Os08g14230/LOC_Os08g33800/LOC_Os08g35620/LOC_Os08g36110/LOC_Os08g36440/LOC_Os08g36910/LOC_Os08g37800/LOC_Os08g38460/LOC_Os09g01960/LOC_Os09g15670/LOC_Os09g21710/LOC_Os09g26900/LOC_Os09g26999/LOC_Os09g27750/LOC_Os09g28420/LOC_Os09g29660/LOC_Os09g30160/LOC_Os09g35910</t>
  </si>
  <si>
    <t>GO:0009719</t>
  </si>
  <si>
    <t>response to endogenous stimulus</t>
  </si>
  <si>
    <t>275/1753</t>
  </si>
  <si>
    <t>1467/12908</t>
  </si>
  <si>
    <t>LOC_Os01g04409/LOC_Os01g04800/LOC_Os01g07120/LOC_Os01g07500/LOC_Os01g07760/LOC_Os01g09540/LOC_Os01g13950/LOC_Os01g21250/LOC_Os01g29150/LOC_Os01g32770/LOC_Os01g40094/LOC_Os01g40260/LOC_Os01g43550/LOC_Os01g43650/LOC_Os01g46800/LOC_Os01g46810/LOC_Os01g46970/LOC_Os01g47560/LOC_Os01g47760/LOC_Os01g49529/LOC_Os01g50370/LOC_Os01g51430/LOC_Os01g51770/LOC_Os01g52560/LOC_Os01g53220/LOC_Os01g53294/LOC_Os01g53880/LOC_Os01g54990/LOC_Os01g55940/LOC_Os01g57350/LOC_Os01g58850/LOC_Os01g61590/LOC_Os01g62410/LOC_Os01g62820/LOC_Os01g63420/LOC_Os01g63510/LOC_Os01g64000/LOC_Os01g64790/LOC_Os01g66890/LOC_Os01g67770/LOC_Os01g68020/LOC_Os01g68370/LOC_Os01g72430/LOC_Os01g72460/LOC_Os01g74650/LOC_Os10g06760/LOC_Os10g08550/LOC_Os10g17260/LOC_Os10g21810/LOC_Os10g33800/LOC_Os10g37740/LOC_Os10g39150/LOC_Os10g39540/LOC_Os10g39670/LOC_Os10g39710/LOC_Os10g42690/LOC_Os10g42710/LOC_Os11g01530/LOC_Os11g04720/LOC_Os11g04860/LOC_Os11g05990/LOC_Os11g06770/LOC_Os11g07980/LOC_Os11g08020/LOC_Os11g08210/LOC_Os11g08300/LOC_Os11g09280/LOC_Os11g25454/LOC_Os11g26570/LOC_Os11g26760/LOC_Os11g26780/LOC_Os11g26790/LOC_Os11g40510/LOC_Os11g45280/LOC_Os12g01360/LOC_Os12g01530/LOC_Os12g04500/LOC_Os12g18960/LOC_Os12g22284/LOC_Os12g36194/LOC_Os12g39630/LOC_Os12g42020/LOC_Os02g06340/LOC_Os02g08364/LOC_Os02g09960/LOC_Os02g10860/LOC_Os02g12810/LOC_Os02g14480/LOC_Os02g18410/LOC_Os02g21009/LOC_Os02g21700/LOC_Os02g36880/LOC_Os02g38980/LOC_Os02g41550/LOC_Os02g41630/LOC_Os02g42690/LOC_Os02g43170/LOC_Os02g43790/LOC_Os02g43820/LOC_Os02g44870/LOC_Os02g46030/LOC_Os02g46090/LOC_Os02g50730/LOC_Os02g50760/LOC_Os02g50970/LOC_Os02g51290/LOC_Os02g51670/LOC_Os02g51860/LOC_Os02g52780/LOC_Os02g55130/LOC_Os02g56560/LOC_Os02g58360/LOC_Os03g03130/LOC_Os03g03660/LOC_Os03g04920/LOC_Os03g05110/LOC_Os03g06220/LOC_Os03g08220/LOC_Os03g09250/LOC_Os03g10210/LOC_Os03g10620/LOC_Os03g11550/LOC_Os03g11900/LOC_Os03g12350/LOC_Os03g12660/LOC_Os03g13040/LOC_Os03g13200/LOC_Os03g14030/LOC_Os03g14370/LOC_Os03g15000/LOC_Os03g16170/LOC_Os03g17300/LOC_Os03g17980/LOC_Os03g18480/LOC_Os03g18810/LOC_Os03g19120/LOC_Os03g19340/LOC_Os03g20120/LOC_Os03g21210/LOC_Os03g21540/LOC_Os03g21640/LOC_Os03g29980/LOC_Os03g32314/LOC_Os03g41460/LOC_Os03g44150/LOC_Os03g53280/LOC_Os03g54040/LOC_Os03g57290/LOC_Os03g57310/LOC_Os03g57450/LOC_Os03g58260/LOC_Os03g58350/LOC_Os03g59070/LOC_Os03g61010/LOC_Os04g06290/LOC_Os04g09900/LOC_Os04g12660/LOC_Os04g21950/LOC_Os04g32620/LOC_Os04g34100/LOC_Os04g35420/LOC_Os04g38480/LOC_Os04g38910/LOC_Os04g40630/LOC_Os04g41570/LOC_Os04g43560/LOC_Os04g44610/LOC_Os04g44820/LOC_Os04g45020/LOC_Os04g45290/LOC_Os04g45810/LOC_Os04g46220/LOC_Os04g46250/LOC_Os04g48290/LOC_Os04g49450/LOC_Os04g49510/LOC_Os04g50770/LOC_Os04g51172/LOC_Os04g51180/LOC_Os04g51370/LOC_Os04g57350/LOC_Os04g58200/LOC_Os04g58710/LOC_Os04g59120/LOC_Os05g07720/LOC_Os05g27730/LOC_Os05g28180/LOC_Os05g28320/LOC_Os05g33050/LOC_Os05g36270/LOC_Os05g39720/LOC_Os05g41490/LOC_Os05g41760/LOC_Os05g44810/LOC_Os05g44916/LOC_Os05g45420/LOC_Os05g46240/LOC_Os05g47446/LOC_Os05g48930/LOC_Os05g49100/LOC_Os05g49200/LOC_Os05g49420/LOC_Os05g50700/LOC_Os06g02590/LOC_Os06g03600/LOC_Os06g04070/LOC_Os06g06360/LOC_Os06g07040/LOC_Os06g09660/LOC_Os06g10750/LOC_Os06g10900/LOC_Os06g12590/LOC_Os06g13810/LOC_Os06g14370/LOC_Os06g23290/LOC_Os06g27890/LOC_Os06g30370/LOC_Os06g35530/LOC_Os06g37300/LOC_Os06g44210/LOC_Os06g44250/LOC_Os06g45860/LOC_Os06g47330/LOC_Os06g48590/LOC_Os06g51150/LOC_Os07g06740/LOC_Os07g13634/LOC_Os07g13770/LOC_Os07g28480/LOC_Os07g31340/LOC_Os07g36940/LOC_Os07g37210/LOC_Os07g37400/LOC_Os07g37580/LOC_Os07g39220/LOC_Os07g41160/LOC_Os07g44130/LOC_Os07g44140/LOC_Os07g44180/LOC_Os07g47590/LOC_Os07g47790/LOC_Os07g48200/LOC_Os07g48280/LOC_Os08g07970/LOC_Os08g14230/LOC_Os08g33160/LOC_Os08g33800/LOC_Os08g34650/LOC_Os08g35620/LOC_Os08g36110/LOC_Os08g36440/LOC_Os08g36910/LOC_Os08g37800/LOC_Os08g38460/LOC_Os08g39840/LOC_Os08g42580/LOC_Os08g43560/LOC_Os09g01960/LOC_Os09g15670/LOC_Os09g21710/LOC_Os09g23660/LOC_Os09g25770/LOC_Os09g26900/LOC_Os09g26999/LOC_Os09g27750/LOC_Os09g28420/LOC_Os09g29660/LOC_Os09g30160/LOC_Os09g31090/LOC_Os09g32080/LOC_Os09g35870/LOC_Os09g35910/LOC_Os09g38840/LOC_Os09g39320/LOC_Os09g39850</t>
  </si>
  <si>
    <t>GO:0009628</t>
  </si>
  <si>
    <t>response to abiotic stimulus</t>
  </si>
  <si>
    <t>341/1753</t>
  </si>
  <si>
    <t>1901/12908</t>
  </si>
  <si>
    <t>LOC_Os01g03270/LOC_Os01g04340/LOC_Os01g04409/LOC_Os01g04660/LOC_Os01g04800/LOC_Os01g07110/LOC_Os01g07120/LOC_Os01g07500/LOC_Os01g09030/LOC_Os01g09550/LOC_Os01g12520/LOC_Os01g12580/LOC_Os01g13540/LOC_Os01g13550/LOC_Os01g16110/LOC_Os01g21120/LOC_Os01g21160/LOC_Os01g21250/LOC_Os01g27940/LOC_Os01g29220/LOC_Os01g35050/LOC_Os01g36860/LOC_Os01g40094/LOC_Os01g40710/LOC_Os01g41510/LOC_Os01g43950/LOC_Os01g45274/LOC_Os01g45550/LOC_Os01g46810/LOC_Os01g46970/LOC_Os01g49529/LOC_Os01g50370/LOC_Os01g51570/LOC_Os01g51640/LOC_Os01g51770/LOC_Os01g53220/LOC_Os01g53294/LOC_Os01g54930/LOC_Os01g55940/LOC_Os01g58470/LOC_Os01g58850/LOC_Os01g58890/LOC_Os01g59600/LOC_Os01g61410/LOC_Os01g61590/LOC_Os01g61610/LOC_Os01g62290/LOC_Os01g62410/LOC_Os01g63420/LOC_Os01g64000/LOC_Os01g64790/LOC_Os01g64970/LOC_Os01g65460/LOC_Os01g66120/LOC_Os01g66890/LOC_Os01g67850/LOC_Os01g67860/LOC_Os01g68020/LOC_Os01g71170/LOC_Os01g71830/LOC_Os01g71860/LOC_Os01g72430/LOC_Os01g72460/LOC_Os10g08550/LOC_Os10g11140/LOC_Os10g21266/LOC_Os10g21560/LOC_Os10g21810/LOC_Os10g22430/LOC_Os10g25130/LOC_Os10g28040/LOC_Os10g30550/LOC_Os10g32810/LOC_Os10g33780/LOC_Os10g33800/LOC_Os10g34710/LOC_Os10g36848/LOC_Os10g37340/LOC_Os10g37490/LOC_Os10g39450/LOC_Os10g39540/LOC_Os10g41550/LOC_Os10g42710/LOC_Os11g01530/LOC_Os11g02300/LOC_Os11g02610/LOC_Os11g04030/LOC_Os11g06770/LOC_Os11g07980/LOC_Os11g08020/LOC_Os11g08210/LOC_Os11g08300/LOC_Os11g09280/LOC_Os11g25454/LOC_Os11g26570/LOC_Os11g26760/LOC_Os11g26780/LOC_Os11g26790/LOC_Os11g38650/LOC_Os11g45280/LOC_Os12g01530/LOC_Os12g02250/LOC_Os12g03040/LOC_Os12g03050/LOC_Os12g03860/LOC_Os12g22284/LOC_Os12g25720/LOC_Os12g34524/LOC_Os12g35610/LOC_Os12g36194/LOC_Os12g39630/LOC_Os12g42020/LOC_Os02g01520/LOC_Os02g02510/LOC_Os02g03060/LOC_Os02g06340/LOC_Os02g06930/LOC_Os02g07110/LOC_Os02g08018/LOC_Os02g10390/LOC_Os02g10860/LOC_Os02g12810/LOC_Os02g14480/LOC_Os02g18410/LOC_Os02g21009/LOC_Os02g21700/LOC_Os02g32520/LOC_Os02g32590/LOC_Os02g33820/LOC_Os02g34600/LOC_Os02g36880/LOC_Os02g38920/LOC_Os02g38980/LOC_Os02g41550/LOC_Os02g41630/LOC_Os02g42690/LOC_Os02g43170/LOC_Os02g43820/LOC_Os02g44870/LOC_Os02g45250/LOC_Os02g46030/LOC_Os02g47440/LOC_Os02g47470/LOC_Os02g48720/LOC_Os02g49920/LOC_Os02g50730/LOC_Os02g50970/LOC_Os02g51290/LOC_Os02g51670/LOC_Os02g51750/LOC_Os02g52340/LOC_Os02g52780/LOC_Os02g54880/LOC_Os02g56130/LOC_Os02g56250/LOC_Os02g56560/LOC_Os03g03510/LOC_Os03g03660/LOC_Os03g04770/LOC_Os03g04920/LOC_Os03g06220/LOC_Os03g08220/LOC_Os03g09250/LOC_Os03g09280/LOC_Os03g10780/LOC_Os03g11550/LOC_Os03g11900/LOC_Os03g12510/LOC_Os03g12900/LOC_Os03g13200/LOC_Os03g15960/LOC_Os03g16020/LOC_Os03g16110/LOC_Os03g17700/LOC_Os03g18020/LOC_Os03g18070/LOC_Os03g18140/LOC_Os03g18200/LOC_Os03g18480/LOC_Os03g19120/LOC_Os03g20090/LOC_Os03g20120/LOC_Os03g20680/LOC_Os03g21210/LOC_Os03g21950/LOC_Os03g22120/LOC_Os03g26620/LOC_Os03g29970/LOC_Os03g32230/LOC_Os03g32314/LOC_Os03g37070/LOC_Os03g37984/LOC_Os03g39610/LOC_Os03g41460/LOC_Os03g43360/LOC_Os03g44150/LOC_Os03g44620/LOC_Os03g48180/LOC_Os03g49800/LOC_Os03g50310/LOC_Os03g52690/LOC_Os03g53280/LOC_Os03g53340/LOC_Os03g57290/LOC_Os03g58260/LOC_Os03g61010/LOC_Os03g61670/LOC_Os04g32620/LOC_Os04g33460/LOC_Os04g34976/LOC_Os04g35240/LOC_Os04g35420/LOC_Os04g37619/LOC_Os04g40630/LOC_Os04g42600/LOC_Os04g43710/LOC_Os04g44610/LOC_Os04g44820/LOC_Os04g45020/LOC_Os04g45810/LOC_Os04g46250/LOC_Os04g48350/LOC_Os04g49450/LOC_Os04g49510/LOC_Os04g49980/LOC_Os04g50770/LOC_Os04g50990/LOC_Os04g51180/LOC_Os04g51370/LOC_Os04g52840/LOC_Os04g53930/LOC_Os04g55410/LOC_Os04g57350/LOC_Os04g57490/LOC_Os04g58200/LOC_Os04g58920/LOC_Os04g59450/LOC_Os05g02500/LOC_Os05g03430/LOC_Os05g03640/LOC_Os05g05300/LOC_Os05g05590/LOC_Os05g07720/LOC_Os05g08600/LOC_Os05g10620/LOC_Os05g22970/LOC_Os05g27730/LOC_Os05g28320/LOC_Os05g28980/LOC_Os05g30300/LOC_Os05g33050/LOC_Os05g33690/LOC_Os05g35170/LOC_Os05g35320/LOC_Os05g38150/LOC_Os05g39610/LOC_Os05g41180/LOC_Os05g41390/LOC_Os05g41490/LOC_Os05g42350/LOC_Os05g44916/LOC_Os05g46480/LOC_Os05g48700/LOC_Os05g49200/LOC_Os05g49420/LOC_Os05g49590/LOC_Os05g50140/LOC_Os05g50710/LOC_Os05g51630/LOC_Os06g02490/LOC_Os06g03600/LOC_Os06g04070/LOC_Os06g05520/LOC_Os06g07030/LOC_Os06g09679/LOC_Os06g09910/LOC_Os06g10230/LOC_Os06g11140/LOC_Os06g11812/LOC_Os06g12590/LOC_Os06g13720/LOC_Os06g14370/LOC_Os06g15020/LOC_Os06g15360/LOC_Os06g30750/LOC_Os06g35530/LOC_Os06g39740/LOC_Os06g41050/LOC_Os06g43800/LOC_Os06g44140/LOC_Os06g45040/LOC_Os06g45860/LOC_Os06g47330/LOC_Os06g49760/LOC_Os06g50300/LOC_Os06g50910/LOC_Os06g51029/LOC_Os06g51150/LOC_Os07g02440/LOC_Os07g04730/LOC_Os07g08750/LOC_Os07g10840/LOC_Os07g13634/LOC_Os07g13770/LOC_Os07g28480/LOC_Os07g31340/LOC_Os07g37210/LOC_Os07g37400/LOC_Os07g41160/LOC_Os07g43160/LOC_Os07g44130/LOC_Os07g44140/LOC_Os07g44180/LOC_Os07g47500/LOC_Os07g47790/LOC_Os07g48290/LOC_Os07g49460/LOC_Os08g01380/LOC_Os08g14230/LOC_Os08g15050/LOC_Os08g31630/LOC_Os08g33800/LOC_Os08g34280/LOC_Os08g36440/LOC_Os08g38460/LOC_Os08g39450/LOC_Os08g44770/LOC_Os09g01960/LOC_Os09g04050/LOC_Os09g06464/LOC_Os09g25090/LOC_Os09g27750/LOC_Os09g28354/LOC_Os09g29660/LOC_Os09g29840/LOC_Os09g30160/LOC_Os09g32080/LOC_Os09g33690/LOC_Os09g35910/LOC_Os09g36220/LOC_Os09g39320</t>
  </si>
  <si>
    <t>GO:0007154</t>
  </si>
  <si>
    <t>cell communication</t>
  </si>
  <si>
    <t>317/1753</t>
  </si>
  <si>
    <t>1752/12908</t>
  </si>
  <si>
    <t>LOC_Os01g02040/LOC_Os01g04409/LOC_Os01g07110/LOC_Os01g07500/LOC_Os01g07760/LOC_Os01g13950/LOC_Os01g14440/LOC_Os01g15470/LOC_Os01g17450/LOC_Os01g21160/LOC_Os01g21250/LOC_Os01g25900/LOC_Os01g36080/LOC_Os01g39860/LOC_Os01g40260/LOC_Os01g43550/LOC_Os01g45800/LOC_Os01g47760/LOC_Os01g48680/LOC_Os01g48920/LOC_Os01g49529/LOC_Os01g49970/LOC_Os01g50370/LOC_Os01g50650/LOC_Os01g51100/LOC_Os01g51290/LOC_Os01g51380/LOC_Os01g53294/LOC_Os01g54680/LOC_Os01g55920/LOC_Os01g56880/LOC_Os01g57350/LOC_Os01g58024/LOC_Os01g58850/LOC_Os01g58890/LOC_Os01g59440/LOC_Os01g60910/LOC_Os01g61030/LOC_Os01g61590/LOC_Os01g62820/LOC_Os01g63420/LOC_Os01g64000/LOC_Os01g64970/LOC_Os01g67054/LOC_Os01g67770/LOC_Os01g68020/LOC_Os01g68370/LOC_Os01g74200/LOC_Os10g06760/LOC_Os10g08910/LOC_Os10g12470/LOC_Os10g13700/LOC_Os10g21258/LOC_Os10g21810/LOC_Os10g22430/LOC_Os10g34400/LOC_Os10g34710/LOC_Os10g35400/LOC_Os10g37340/LOC_Os10g37480/LOC_Os10g38212/LOC_Os10g39670/LOC_Os10g41490/LOC_Os10g42710/LOC_Os10g42960/LOC_Os11g02240/LOC_Os11g02300/LOC_Os11g04720/LOC_Os11g05130/LOC_Os11g05630/LOC_Os11g05990/LOC_Os11g09329/LOC_Os11g09410/LOC_Os11g16830/LOC_Os11g25454/LOC_Os11g28780/LOC_Os11g31910/LOC_Os11g34590/LOC_Os11g37540/LOC_Os11g37830/LOC_Os11g39900/LOC_Os11g40510/LOC_Os11g45280/LOC_Os11g47200/LOC_Os12g02200/LOC_Os12g02250/LOC_Os12g04500/LOC_Os12g12150/LOC_Os12g18960/LOC_Os12g24550/LOC_Os12g36194/LOC_Os12g36790/LOC_Os12g37550/LOC_Os12g39630/LOC_Os12g40419/LOC_Os12g42020/LOC_Os12g43640/LOC_Os02g02040/LOC_Os02g02780/LOC_Os02g05980/LOC_Os02g07960/LOC_Os02g09960/LOC_Os02g10860/LOC_Os02g12810/LOC_Os02g13010/LOC_Os02g17420/LOC_Os02g18410/LOC_Os02g21700/LOC_Os02g21890/LOC_Os02g30120/LOC_Os02g34600/LOC_Os02g38040/LOC_Os02g38370/LOC_Os02g38570/LOC_Os02g38670/LOC_Os02g38980/LOC_Os02g41550/LOC_Os02g42330/LOC_Os02g43790/LOC_Os02g43820/LOC_Os02g44642/LOC_Os02g46030/LOC_Os02g46090/LOC_Os02g46962/LOC_Os02g50970/LOC_Os02g51670/LOC_Os02g52780/LOC_Os02g53750/LOC_Os02g55130/LOC_Os02g55910/LOC_Os02g58360/LOC_Os03g03510/LOC_Os03g03660/LOC_Os03g03890/LOC_Os03g04920/LOC_Os03g05000/LOC_Os03g05110/LOC_Os03g06330/LOC_Os03g06550/LOC_Os03g06760/LOC_Os03g07780/LOC_Os03g09250/LOC_Os03g09280/LOC_Os03g12350/LOC_Os03g12470/LOC_Os03g12660/LOC_Os03g13820/LOC_Os03g14260/LOC_Os03g14860/LOC_Os03g15000/LOC_Os03g15050/LOC_Os03g15840/LOC_Os03g16110/LOC_Os03g16170/LOC_Os03g17700/LOC_Os03g17980/LOC_Os03g18170/LOC_Os03g18810/LOC_Os03g19340/LOC_Os03g20120/LOC_Os03g21640/LOC_Os03g25400/LOC_Os03g29980/LOC_Os03g32314/LOC_Os03g36670/LOC_Os03g41460/LOC_Os03g41990/LOC_Os03g44400/LOC_Os03g44900/LOC_Os03g49620/LOC_Os03g51160/LOC_Os03g51770/LOC_Os03g54950/LOC_Os03g57290/LOC_Os03g57450/LOC_Os03g59450/LOC_Os03g61010/LOC_Os03g62314/LOC_Os03g63140/LOC_Os04g03450/LOC_Os04g07100/LOC_Os04g08430/LOC_Os04g09900/LOC_Os04g20054/LOC_Os04g25610/LOC_Os04g35240/LOC_Os04g35320/LOC_Os04g35700/LOC_Os04g37619/LOC_Os04g38070/LOC_Os04g38480/LOC_Os04g40630/LOC_Os04g43560/LOC_Os04g43710/LOC_Os04g45020/LOC_Os04g46220/LOC_Os04g46250/LOC_Os04g47240/LOC_Os04g47620/LOC_Os04g49450/LOC_Os04g49510/LOC_Os04g50720/LOC_Os04g50770/LOC_Os04g51172/LOC_Os04g51370/LOC_Os04g51530/LOC_Os04g51950/LOC_Os04g53930/LOC_Os04g57140/LOC_Os04g58390/LOC_Os04g58720/LOC_Os04g58910/LOC_Os04g59120/LOC_Os04g59450/LOC_Os05g02020/LOC_Os05g03350/LOC_Os05g03430/LOC_Os05g03650/LOC_Os05g04290/LOC_Os05g04710/LOC_Os05g07690/LOC_Os05g07720/LOC_Os05g12680/LOC_Os05g17180/LOC_Os05g23860/LOC_Os05g24730/LOC_Os05g28980/LOC_Os05g33690/LOC_Os05g33810/LOC_Os05g38110/LOC_Os05g38710/LOC_Os05g39760/LOC_Os05g40860/LOC_Os05g41490/LOC_Os05g41760/LOC_Os05g41950/LOC_Os05g42950/LOC_Os05g43170/LOC_Os05g43420/LOC_Os05g45420/LOC_Os05g45650/LOC_Os05g48930/LOC_Os05g49590/LOC_Os05g50700/LOC_Os06g05520/LOC_Os06g05840/LOC_Os06g06840/LOC_Os06g10230/LOC_Os06g10750/LOC_Os06g12590/LOC_Os06g16330/LOC_Os06g17030/LOC_Os06g27890/LOC_Os06g29130/LOC_Os06g31010/LOC_Os06g35530/LOC_Os06g37300/LOC_Os06g42970/LOC_Os06g44250/LOC_Os06g45020/LOC_Os06g45040/LOC_Os06g45280/LOC_Os06g45860/LOC_Os06g47130/LOC_Os06g48590/LOC_Os06g49430/LOC_Os07g06740/LOC_Os07g08750/LOC_Os07g11600/LOC_Os07g13634/LOC_Os07g13770/LOC_Os07g20200/LOC_Os07g28480/LOC_Os07g30350/LOC_Os07g31060/LOC_Os07g31340/LOC_Os07g32260/LOC_Os07g37580/LOC_Os07g38510/LOC_Os07g39520/LOC_Os07g41160/LOC_Os07g43530/LOC_Os07g44330/LOC_Os07g47790/LOC_Os07g48280/LOC_Os07g48290/LOC_Os07g48760/LOC_Os07g49460/LOC_Os08g07970/LOC_Os08g19500/LOC_Os08g22430/LOC_Os08g24680/LOC_Os08g24860/LOC_Os08g25550/LOC_Os08g33060/LOC_Os08g33160/LOC_Os08g34650/LOC_Os08g35600/LOC_Os08g36110/LOC_Os08g37800/LOC_Os08g42580/LOC_Os08g44490/LOC_Os09g06464/LOC_Os09g07450/LOC_Os09g15670/LOC_Os09g19300/LOC_Os09g23660/LOC_Os09g25090/LOC_Os09g25770/LOC_Os09g27010/LOC_Os09g31960/LOC_Os09g36220/LOC_Os09g37230/LOC_Os09g38840/LOC_Os09g39320/LOC_Os09g39850/ChrUn.fgenesh.gene.89</t>
  </si>
  <si>
    <t>GO:0009725</t>
  </si>
  <si>
    <t>response to hormone</t>
  </si>
  <si>
    <t>267/1753</t>
  </si>
  <si>
    <t>1431/12908</t>
  </si>
  <si>
    <t>LOC_Os01g04409/LOC_Os01g04800/LOC_Os01g07120/LOC_Os01g07500/LOC_Os01g07760/LOC_Os01g09540/LOC_Os01g13950/LOC_Os01g21250/LOC_Os01g29150/LOC_Os01g32770/LOC_Os01g40094/LOC_Os01g40260/LOC_Os01g43550/LOC_Os01g43650/LOC_Os01g46800/LOC_Os01g46810/LOC_Os01g46970/LOC_Os01g47560/LOC_Os01g47760/LOC_Os01g49529/LOC_Os01g50370/LOC_Os01g51430/LOC_Os01g51770/LOC_Os01g52560/LOC_Os01g53220/LOC_Os01g53294/LOC_Os01g53880/LOC_Os01g54990/LOC_Os01g55940/LOC_Os01g57350/LOC_Os01g58850/LOC_Os01g61590/LOC_Os01g62410/LOC_Os01g62820/LOC_Os01g63420/LOC_Os01g63510/LOC_Os01g64000/LOC_Os01g64790/LOC_Os01g66890/LOC_Os01g67770/LOC_Os01g68020/LOC_Os01g68370/LOC_Os01g72430/LOC_Os01g72460/LOC_Os01g74650/LOC_Os10g06760/LOC_Os10g08550/LOC_Os10g17260/LOC_Os10g21810/LOC_Os10g33800/LOC_Os10g37740/LOC_Os10g39150/LOC_Os10g39540/LOC_Os10g39670/LOC_Os10g39710/LOC_Os10g42690/LOC_Os10g42710/LOC_Os11g01530/LOC_Os11g04720/LOC_Os11g04860/LOC_Os11g05990/LOC_Os11g06770/LOC_Os11g07980/LOC_Os11g08020/LOC_Os11g08210/LOC_Os11g08300/LOC_Os11g09280/LOC_Os11g25454/LOC_Os11g26570/LOC_Os11g26760/LOC_Os11g26780/LOC_Os11g26790/LOC_Os11g45280/LOC_Os12g01360/LOC_Os12g01530/LOC_Os12g04500/LOC_Os12g18960/LOC_Os12g22284/LOC_Os12g36194/LOC_Os12g39630/LOC_Os12g42020/LOC_Os02g08364/LOC_Os02g10860/LOC_Os02g12810/LOC_Os02g14480/LOC_Os02g18410/LOC_Os02g21009/LOC_Os02g21700/LOC_Os02g36880/LOC_Os02g38980/LOC_Os02g41550/LOC_Os02g41630/LOC_Os02g42690/LOC_Os02g43170/LOC_Os02g43790/LOC_Os02g43820/LOC_Os02g44870/LOC_Os02g46030/LOC_Os02g46090/LOC_Os02g50730/LOC_Os02g50760/LOC_Os02g50970/LOC_Os02g51290/LOC_Os02g51670/LOC_Os02g51860/LOC_Os02g52780/LOC_Os02g55130/LOC_Os02g56560/LOC_Os02g58360/LOC_Os03g03130/LOC_Os03g03660/LOC_Os03g04920/LOC_Os03g05110/LOC_Os03g06220/LOC_Os03g08220/LOC_Os03g09250/LOC_Os03g10210/LOC_Os03g10620/LOC_Os03g11550/LOC_Os03g11900/LOC_Os03g12350/LOC_Os03g12660/LOC_Os03g13040/LOC_Os03g13200/LOC_Os03g14030/LOC_Os03g14370/LOC_Os03g15000/LOC_Os03g16170/LOC_Os03g17300/LOC_Os03g17980/LOC_Os03g18480/LOC_Os03g18810/LOC_Os03g19120/LOC_Os03g19340/LOC_Os03g20120/LOC_Os03g21210/LOC_Os03g21540/LOC_Os03g21640/LOC_Os03g32314/LOC_Os03g41460/LOC_Os03g44150/LOC_Os03g53280/LOC_Os03g54040/LOC_Os03g57290/LOC_Os03g57310/LOC_Os03g57450/LOC_Os03g58260/LOC_Os03g58350/LOC_Os03g59070/LOC_Os03g61010/LOC_Os04g06290/LOC_Os04g09900/LOC_Os04g12660/LOC_Os04g21950/LOC_Os04g32620/LOC_Os04g34100/LOC_Os04g35420/LOC_Os04g38480/LOC_Os04g38910/LOC_Os04g40630/LOC_Os04g41570/LOC_Os04g43560/LOC_Os04g44610/LOC_Os04g44820/LOC_Os04g45020/LOC_Os04g45290/LOC_Os04g45810/LOC_Os04g46220/LOC_Os04g46250/LOC_Os04g48290/LOC_Os04g49450/LOC_Os04g49510/LOC_Os04g50770/LOC_Os04g51172/LOC_Os04g51180/LOC_Os04g51370/LOC_Os04g58200/LOC_Os04g58710/LOC_Os04g59120/LOC_Os05g07720/LOC_Os05g27730/LOC_Os05g28180/LOC_Os05g28320/LOC_Os05g33050/LOC_Os05g36270/LOC_Os05g39720/LOC_Os05g41490/LOC_Os05g41760/LOC_Os05g44810/LOC_Os05g44916/LOC_Os05g45420/LOC_Os05g46240/LOC_Os05g48930/LOC_Os05g49100/LOC_Os05g49200/LOC_Os05g49420/LOC_Os05g50700/LOC_Os06g02590/LOC_Os06g03600/LOC_Os06g04070/LOC_Os06g06360/LOC_Os06g07040/LOC_Os06g09660/LOC_Os06g10750/LOC_Os06g10900/LOC_Os06g12590/LOC_Os06g13810/LOC_Os06g14370/LOC_Os06g23290/LOC_Os06g27890/LOC_Os06g30370/LOC_Os06g35530/LOC_Os06g37300/LOC_Os06g44210/LOC_Os06g44250/LOC_Os06g45860/LOC_Os06g48590/LOC_Os06g51150/LOC_Os07g06740/LOC_Os07g13634/LOC_Os07g13770/LOC_Os07g28480/LOC_Os07g31340/LOC_Os07g36940/LOC_Os07g37210/LOC_Os07g37400/LOC_Os07g37580/LOC_Os07g39220/LOC_Os07g41160/LOC_Os07g44130/LOC_Os07g44140/LOC_Os07g44180/LOC_Os07g47590/LOC_Os07g47790/LOC_Os07g48200/LOC_Os07g48280/LOC_Os08g07970/LOC_Os08g14230/LOC_Os08g33160/LOC_Os08g33800/LOC_Os08g34650/LOC_Os08g35620/LOC_Os08g36110/LOC_Os08g36440/LOC_Os08g36910/LOC_Os08g37800/LOC_Os08g38460/LOC_Os08g39840/LOC_Os08g43560/LOC_Os09g01960/LOC_Os09g15670/LOC_Os09g21710/LOC_Os09g23660/LOC_Os09g25770/LOC_Os09g26900/LOC_Os09g26999/LOC_Os09g27750/LOC_Os09g28420/LOC_Os09g29660/LOC_Os09g30160/LOC_Os09g31090/LOC_Os09g32080/LOC_Os09g35870/LOC_Os09g35910/LOC_Os09g38840/LOC_Os09g39320/LOC_Os09g39850</t>
  </si>
  <si>
    <t>GO:0009414</t>
  </si>
  <si>
    <t>response to water deprivation</t>
  </si>
  <si>
    <t>85/1753</t>
  </si>
  <si>
    <t>344/12908</t>
  </si>
  <si>
    <t>LOC_Os01g04409/LOC_Os01g07120/LOC_Os01g13540/LOC_Os01g13550/LOC_Os01g21250/LOC_Os01g40094/LOC_Os01g49529/LOC_Os01g54930/LOC_Os01g58470/LOC_Os01g58850/LOC_Os01g58890/LOC_Os01g64000/LOC_Os10g21810/LOC_Os10g32810/LOC_Os10g37340/LOC_Os10g39540/LOC_Os10g41550/LOC_Os10g42710/LOC_Os11g04030/LOC_Os11g08300/LOC_Os11g25454/LOC_Os11g26570/LOC_Os11g26760/LOC_Os11g26780/LOC_Os11g26790/LOC_Os12g03050/LOC_Os12g03860/LOC_Os12g34524/LOC_Os12g39630/LOC_Os02g08018/LOC_Os02g18410/LOC_Os02g33820/LOC_Os02g41550/LOC_Os02g41630/LOC_Os02g42690/LOC_Os02g44870/LOC_Os02g47470/LOC_Os02g51290/LOC_Os02g51670/LOC_Os02g51750/LOC_Os02g52780/LOC_Os03g04770/LOC_Os03g11900/LOC_Os03g12900/LOC_Os03g17700/LOC_Os03g20120/LOC_Os03g22120/LOC_Os03g32230/LOC_Os03g41460/LOC_Os03g43360/LOC_Os03g44150/LOC_Os04g32620/LOC_Os04g37619/LOC_Os04g44820/LOC_Os04g45810/LOC_Os04g48350/LOC_Os04g49510/LOC_Os04g49980/LOC_Os04g53930/LOC_Os04g58920/LOC_Os05g03430/LOC_Os05g22970/LOC_Os05g27730/LOC_Os05g28320/LOC_Os05g38150/LOC_Os05g39610/LOC_Os05g41490/LOC_Os05g46480/LOC_Os06g05520/LOC_Os06g07030/LOC_Os06g11812/LOC_Os06g14370/LOC_Os06g50300/LOC_Os07g13634/LOC_Os07g13770/LOC_Os07g28480/LOC_Os07g41160/LOC_Os07g44180/LOC_Os08g33800/LOC_Os08g36440/LOC_Os08g39450/LOC_Os09g01960/LOC_Os09g29840/LOC_Os09g32080/LOC_Os09g35910</t>
  </si>
  <si>
    <t>GO:0009415</t>
  </si>
  <si>
    <t>response to water</t>
  </si>
  <si>
    <t>86/1753</t>
  </si>
  <si>
    <t>351/12908</t>
  </si>
  <si>
    <t>LOC_Os01g04409/LOC_Os01g07120/LOC_Os01g13540/LOC_Os01g13550/LOC_Os01g21250/LOC_Os01g40094/LOC_Os01g49529/LOC_Os01g54930/LOC_Os01g58470/LOC_Os01g58850/LOC_Os01g58890/LOC_Os01g64000/LOC_Os10g21810/LOC_Os10g32810/LOC_Os10g37340/LOC_Os10g39540/LOC_Os10g41550/LOC_Os10g42710/LOC_Os11g04030/LOC_Os11g08300/LOC_Os11g25454/LOC_Os11g26570/LOC_Os11g26760/LOC_Os11g26780/LOC_Os11g26790/LOC_Os12g03040/LOC_Os12g03050/LOC_Os12g03860/LOC_Os12g34524/LOC_Os12g39630/LOC_Os02g08018/LOC_Os02g18410/LOC_Os02g33820/LOC_Os02g41550/LOC_Os02g41630/LOC_Os02g42690/LOC_Os02g44870/LOC_Os02g47470/LOC_Os02g51290/LOC_Os02g51670/LOC_Os02g51750/LOC_Os02g52780/LOC_Os03g04770/LOC_Os03g11900/LOC_Os03g12900/LOC_Os03g17700/LOC_Os03g20120/LOC_Os03g22120/LOC_Os03g32230/LOC_Os03g41460/LOC_Os03g43360/LOC_Os03g44150/LOC_Os04g32620/LOC_Os04g37619/LOC_Os04g44820/LOC_Os04g45810/LOC_Os04g48350/LOC_Os04g49510/LOC_Os04g49980/LOC_Os04g53930/LOC_Os04g58920/LOC_Os05g03430/LOC_Os05g22970/LOC_Os05g27730/LOC_Os05g28320/LOC_Os05g38150/LOC_Os05g39610/LOC_Os05g41490/LOC_Os05g46480/LOC_Os06g05520/LOC_Os06g07030/LOC_Os06g11812/LOC_Os06g14370/LOC_Os06g50300/LOC_Os07g13634/LOC_Os07g13770/LOC_Os07g28480/LOC_Os07g41160/LOC_Os07g44180/LOC_Os08g33800/LOC_Os08g36440/LOC_Os08g39450/LOC_Os09g01960/LOC_Os09g29840/LOC_Os09g32080/LOC_Os09g35910</t>
  </si>
  <si>
    <t>GO:0010033</t>
  </si>
  <si>
    <t>response to organic substance</t>
  </si>
  <si>
    <t>320/1753</t>
  </si>
  <si>
    <t>1800/12908</t>
  </si>
  <si>
    <t>LOC_Os01g04409/LOC_Os01g04800/LOC_Os01g07120/LOC_Os01g07500/LOC_Os01g07760/LOC_Os01g09540/LOC_Os01g12470/LOC_Os01g13950/LOC_Os01g14440/LOC_Os01g21160/LOC_Os01g21250/LOC_Os01g29150/LOC_Os01g32770/LOC_Os01g39860/LOC_Os01g40094/LOC_Os01g40260/LOC_Os01g43550/LOC_Os01g43650/LOC_Os01g45274/LOC_Os01g46800/LOC_Os01g46810/LOC_Os01g46970/LOC_Os01g47560/LOC_Os01g47760/LOC_Os01g49529/LOC_Os01g50370/LOC_Os01g51380/LOC_Os01g51430/LOC_Os01g51770/LOC_Os01g52560/LOC_Os01g53220/LOC_Os01g53250/LOC_Os01g53294/LOC_Os01g53880/LOC_Os01g54990/LOC_Os01g55940/LOC_Os01g57350/LOC_Os01g58850/LOC_Os01g61590/LOC_Os01g62410/LOC_Os01g62820/LOC_Os01g63420/LOC_Os01g63510/LOC_Os01g64000/LOC_Os01g64790/LOC_Os01g66890/LOC_Os01g67770/LOC_Os01g68020/LOC_Os01g68370/LOC_Os01g72430/LOC_Os01g72460/LOC_Os01g74650/LOC_Os10g06760/LOC_Os10g08550/LOC_Os10g17260/LOC_Os10g21810/LOC_Os10g33800/LOC_Os10g34710/LOC_Os10g37740/LOC_Os10g39150/LOC_Os10g39450/LOC_Os10g39540/LOC_Os10g39670/LOC_Os10g39710/LOC_Os10g41710/LOC_Os10g42690/LOC_Os10g42710/LOC_Os11g01530/LOC_Os11g04720/LOC_Os11g04860/LOC_Os11g05990/LOC_Os11g06770/LOC_Os11g07980/LOC_Os11g08020/LOC_Os11g08210/LOC_Os11g08300/LOC_Os11g09280/LOC_Os11g25454/LOC_Os11g26570/LOC_Os11g26760/LOC_Os11g26780/LOC_Os11g26790/LOC_Os11g40510/LOC_Os11g45280/LOC_Os12g01360/LOC_Os12g01530/LOC_Os12g04500/LOC_Os12g18960/LOC_Os12g22284/LOC_Os12g24550/LOC_Os12g36194/LOC_Os12g39630/LOC_Os12g42020/LOC_Os02g01520/LOC_Os02g06340/LOC_Os02g06930/LOC_Os02g08364/LOC_Os02g09960/LOC_Os02g10860/LOC_Os02g12810/LOC_Os02g14480/LOC_Os02g16680/LOC_Os02g18410/LOC_Os02g21009/LOC_Os02g21700/LOC_Os02g31160/LOC_Os02g32590/LOC_Os02g36880/LOC_Os02g38980/LOC_Os02g39720/LOC_Os02g41550/LOC_Os02g41630/LOC_Os02g42690/LOC_Os02g43170/LOC_Os02g43790/LOC_Os02g43820/LOC_Os02g44870/LOC_Os02g46030/LOC_Os02g46090/LOC_Os02g49950/LOC_Os02g50730/LOC_Os02g50760/LOC_Os02g50970/LOC_Os02g51290/LOC_Os02g51670/LOC_Os02g51860/LOC_Os02g52780/LOC_Os02g55130/LOC_Os02g56560/LOC_Os02g58360/LOC_Os03g03130/LOC_Os03g03510/LOC_Os03g03660/LOC_Os03g04920/LOC_Os03g05110/LOC_Os03g06220/LOC_Os03g08220/LOC_Os03g09250/LOC_Os03g10210/LOC_Os03g10620/LOC_Os03g11550/LOC_Os03g11900/LOC_Os03g12350/LOC_Os03g12660/LOC_Os03g13040/LOC_Os03g13200/LOC_Os03g14030/LOC_Os03g14370/LOC_Os03g15000/LOC_Os03g16020/LOC_Os03g16170/LOC_Os03g17300/LOC_Os03g17980/LOC_Os03g18170/LOC_Os03g18480/LOC_Os03g18770/LOC_Os03g18810/LOC_Os03g19120/LOC_Os03g19340/LOC_Os03g20120/LOC_Os03g21210/LOC_Os03g21540/LOC_Os03g21640/LOC_Os03g22120/LOC_Os03g29470/LOC_Os03g29980/LOC_Os03g32314/LOC_Os03g41460/LOC_Os03g44150/LOC_Os03g53280/LOC_Os03g54040/LOC_Os03g57290/LOC_Os03g57310/LOC_Os03g57450/LOC_Os03g58260/LOC_Os03g58350/LOC_Os03g59070/LOC_Os03g61010/LOC_Os03g63140/LOC_Os04g06290/LOC_Os04g09900/LOC_Os04g12660/LOC_Os04g21950/LOC_Os04g32620/LOC_Os04g33460/LOC_Os04g34100/LOC_Os04g35420/LOC_Os04g37619/LOC_Os04g38480/LOC_Os04g38910/LOC_Os04g40630/LOC_Os04g41570/LOC_Os04g43560/LOC_Os04g43710/LOC_Os04g44610/LOC_Os04g44820/LOC_Os04g45020/LOC_Os04g45290/LOC_Os04g45810/LOC_Os04g46220/LOC_Os04g46250/LOC_Os04g48290/LOC_Os04g49450/LOC_Os04g49510/LOC_Os04g50770/LOC_Os04g51172/LOC_Os04g51180/LOC_Os04g51370/LOC_Os04g52840/LOC_Os04g55410/LOC_Os04g57350/LOC_Os04g58200/LOC_Os04g58710/LOC_Os04g58920/LOC_Os04g59120/LOC_Os05g07720/LOC_Os05g27730/LOC_Os05g28180/LOC_Os05g28320/LOC_Os05g33050/LOC_Os05g36270/LOC_Os05g39610/LOC_Os05g39720/LOC_Os05g39930/LOC_Os05g41490/LOC_Os05g41760/LOC_Os05g44320/LOC_Os05g44810/LOC_Os05g44916/LOC_Os05g45420/LOC_Os05g46240/LOC_Os05g47446/LOC_Os05g48930/LOC_Os05g49100/LOC_Os05g49200/LOC_Os05g49420/LOC_Os05g50700/LOC_Os06g02590/LOC_Os06g03600/LOC_Os06g04070/LOC_Os06g05520/LOC_Os06g06360/LOC_Os06g07040/LOC_Os06g09660/LOC_Os06g09679/LOC_Os06g10750/LOC_Os06g10900/LOC_Os06g12590/LOC_Os06g13810/LOC_Os06g14370/LOC_Os06g23290/LOC_Os06g27890/LOC_Os06g30370/LOC_Os06g35530/LOC_Os06g37300/LOC_Os06g44210/LOC_Os06g44250/LOC_Os06g45040/LOC_Os06g45860/LOC_Os06g47330/LOC_Os06g48590/LOC_Os06g51150/LOC_Os07g06740/LOC_Os07g13634/LOC_Os07g13770/LOC_Os07g28480/LOC_Os07g31340/LOC_Os07g36940/LOC_Os07g37210/LOC_Os07g37400/LOC_Os07g37580/LOC_Os07g39220/LOC_Os07g39480/LOC_Os07g41160/LOC_Os07g43740/LOC_Os07g44130/LOC_Os07g44140/LOC_Os07g44180/LOC_Os07g47590/LOC_Os07g47790/LOC_Os07g48200/LOC_Os07g48280/LOC_Os08g07970/LOC_Os08g14230/LOC_Os08g33160/LOC_Os08g33800/LOC_Os08g34650/LOC_Os08g35620/LOC_Os08g36110/LOC_Os08g36440/LOC_Os08g36910/LOC_Os08g36920/LOC_Os08g37800/LOC_Os08g38460/LOC_Os08g39840/LOC_Os08g42580/LOC_Os08g43560/LOC_Os08g44770/LOC_Os09g01960/LOC_Os09g15670/LOC_Os09g20350/LOC_Os09g21710/LOC_Os09g23660/LOC_Os09g25770/LOC_Os09g26900/LOC_Os09g26999/LOC_Os09g27750/LOC_Os09g28420/LOC_Os09g28440/LOC_Os09g29370/LOC_Os09g29660/LOC_Os09g30160/LOC_Os09g31090/LOC_Os09g32080/LOC_Os09g35790/LOC_Os09g35870/LOC_Os09g35910/LOC_Os09g38840/LOC_Os09g39320/LOC_Os09g39850</t>
  </si>
  <si>
    <t>GO:0023052</t>
  </si>
  <si>
    <t>signaling</t>
  </si>
  <si>
    <t>281/1753</t>
  </si>
  <si>
    <t>1550/12908</t>
  </si>
  <si>
    <t>LOC_Os01g02040/LOC_Os01g04409/LOC_Os01g07110/LOC_Os01g07760/LOC_Os01g13950/LOC_Os01g15470/LOC_Os01g17450/LOC_Os01g25900/LOC_Os01g36080/LOC_Os01g40260/LOC_Os01g43550/LOC_Os01g45800/LOC_Os01g47760/LOC_Os01g48680/LOC_Os01g49529/LOC_Os01g49970/LOC_Os01g50370/LOC_Os01g50650/LOC_Os01g51100/LOC_Os01g51290/LOC_Os01g51380/LOC_Os01g53294/LOC_Os01g54680/LOC_Os01g55920/LOC_Os01g57350/LOC_Os01g58850/LOC_Os01g59440/LOC_Os01g60910/LOC_Os01g61030/LOC_Os01g61590/LOC_Os01g62820/LOC_Os01g63420/LOC_Os01g64000/LOC_Os01g64970/LOC_Os01g67054/LOC_Os01g67770/LOC_Os01g68020/LOC_Os01g68370/LOC_Os01g74200/LOC_Os10g06760/LOC_Os10g08910/LOC_Os10g12470/LOC_Os10g21810/LOC_Os10g22430/LOC_Os10g35400/LOC_Os10g37480/LOC_Os10g39670/LOC_Os10g41490/LOC_Os10g42710/LOC_Os11g02240/LOC_Os11g02300/LOC_Os11g04720/LOC_Os11g05130/LOC_Os11g05630/LOC_Os11g05990/LOC_Os11g09329/LOC_Os11g09410/LOC_Os11g16830/LOC_Os11g25454/LOC_Os11g28780/LOC_Os11g31910/LOC_Os11g34590/LOC_Os11g37540/LOC_Os11g37830/LOC_Os11g39900/LOC_Os11g40510/LOC_Os11g45280/LOC_Os11g47200/LOC_Os12g02200/LOC_Os12g02250/LOC_Os12g04500/LOC_Os12g12150/LOC_Os12g18960/LOC_Os12g24550/LOC_Os12g36194/LOC_Os12g36790/LOC_Os12g37550/LOC_Os12g39630/LOC_Os12g40419/LOC_Os12g42020/LOC_Os12g43640/LOC_Os02g02040/LOC_Os02g02780/LOC_Os02g05980/LOC_Os02g07960/LOC_Os02g09960/LOC_Os02g10860/LOC_Os02g12810/LOC_Os02g13010/LOC_Os02g17420/LOC_Os02g21700/LOC_Os02g21890/LOC_Os02g30120/LOC_Os02g34600/LOC_Os02g38040/LOC_Os02g38370/LOC_Os02g38570/LOC_Os02g38670/LOC_Os02g41550/LOC_Os02g43790/LOC_Os02g43820/LOC_Os02g44642/LOC_Os02g46030/LOC_Os02g46090/LOC_Os02g46962/LOC_Os02g50970/LOC_Os02g51670/LOC_Os02g52780/LOC_Os02g53750/LOC_Os02g55130/LOC_Os02g58360/LOC_Os03g03510/LOC_Os03g03660/LOC_Os03g03890/LOC_Os03g04920/LOC_Os03g05000/LOC_Os03g05110/LOC_Os03g06330/LOC_Os03g06550/LOC_Os03g07780/LOC_Os03g09280/LOC_Os03g12350/LOC_Os03g12470/LOC_Os03g12660/LOC_Os03g13820/LOC_Os03g14260/LOC_Os03g14860/LOC_Os03g15000/LOC_Os03g16110/LOC_Os03g16170/LOC_Os03g17700/LOC_Os03g17980/LOC_Os03g18170/LOC_Os03g18810/LOC_Os03g19340/LOC_Os03g21640/LOC_Os03g25400/LOC_Os03g32314/LOC_Os03g36670/LOC_Os03g41460/LOC_Os03g41990/LOC_Os03g44400/LOC_Os03g44900/LOC_Os03g49620/LOC_Os03g51160/LOC_Os03g51770/LOC_Os03g54950/LOC_Os03g57290/LOC_Os03g57450/LOC_Os03g59450/LOC_Os03g61010/LOC_Os03g62314/LOC_Os03g63140/LOC_Os04g03450/LOC_Os04g07100/LOC_Os04g08430/LOC_Os04g09900/LOC_Os04g20054/LOC_Os04g25610/LOC_Os04g35240/LOC_Os04g35320/LOC_Os04g35700/LOC_Os04g37619/LOC_Os04g38070/LOC_Os04g38480/LOC_Os04g40630/LOC_Os04g43560/LOC_Os04g43710/LOC_Os04g45020/LOC_Os04g46220/LOC_Os04g46250/LOC_Os04g47240/LOC_Os04g47620/LOC_Os04g49450/LOC_Os04g49510/LOC_Os04g50720/LOC_Os04g50770/LOC_Os04g51172/LOC_Os04g51370/LOC_Os04g51530/LOC_Os04g51950/LOC_Os04g57140/LOC_Os04g58720/LOC_Os04g58910/LOC_Os04g59120/LOC_Os04g59450/LOC_Os05g02020/LOC_Os05g03350/LOC_Os05g03650/LOC_Os05g04290/LOC_Os05g04710/LOC_Os05g12680/LOC_Os05g17180/LOC_Os05g23860/LOC_Os05g24730/LOC_Os05g28980/LOC_Os05g33690/LOC_Os05g38110/LOC_Os05g39760/LOC_Os05g40860/LOC_Os05g41490/LOC_Os05g41760/LOC_Os05g41950/LOC_Os05g42950/LOC_Os05g43170/LOC_Os05g43420/LOC_Os05g45420/LOC_Os05g45650/LOC_Os05g48930/LOC_Os05g49590/LOC_Os05g50700/LOC_Os06g05520/LOC_Os06g05840/LOC_Os06g06840/LOC_Os06g10230/LOC_Os06g10750/LOC_Os06g12590/LOC_Os06g16330/LOC_Os06g17030/LOC_Os06g27890/LOC_Os06g29130/LOC_Os06g31010/LOC_Os06g35530/LOC_Os06g37300/LOC_Os06g42970/LOC_Os06g44250/LOC_Os06g45020/LOC_Os06g45040/LOC_Os06g45280/LOC_Os06g45860/LOC_Os06g47130/LOC_Os06g48590/LOC_Os06g49430/LOC_Os07g06740/LOC_Os07g08750/LOC_Os07g11600/LOC_Os07g13634/LOC_Os07g13770/LOC_Os07g20200/LOC_Os07g30350/LOC_Os07g31060/LOC_Os07g31340/LOC_Os07g32260/LOC_Os07g37580/LOC_Os07g38510/LOC_Os07g39520/LOC_Os07g41160/LOC_Os07g44330/LOC_Os07g47790/LOC_Os07g48280/LOC_Os07g48290/LOC_Os07g48760/LOC_Os07g49460/LOC_Os08g07970/LOC_Os08g19500/LOC_Os08g22430/LOC_Os08g24680/LOC_Os08g24860/LOC_Os08g25550/LOC_Os08g33060/LOC_Os08g33160/LOC_Os08g34650/LOC_Os08g35600/LOC_Os08g36110/LOC_Os08g37800/LOC_Os08g42580/LOC_Os08g44490/LOC_Os09g06464/LOC_Os09g15670/LOC_Os09g19300/LOC_Os09g23660/LOC_Os09g25090/LOC_Os09g25770/LOC_Os09g27010/LOC_Os09g31960/LOC_Os09g36220/LOC_Os09g37230/LOC_Os09g38840/LOC_Os09g39320/LOC_Os09g39850/ChrUn.fgenesh.gene.89</t>
  </si>
  <si>
    <t>GO:0007165</t>
  </si>
  <si>
    <t>signal transduction</t>
  </si>
  <si>
    <t>278/1753</t>
  </si>
  <si>
    <t>1533/12908</t>
  </si>
  <si>
    <t>LOC_Os01g02040/LOC_Os01g04409/LOC_Os01g07110/LOC_Os01g07760/LOC_Os01g13950/LOC_Os01g15470/LOC_Os01g17450/LOC_Os01g25900/LOC_Os01g36080/LOC_Os01g40260/LOC_Os01g43550/LOC_Os01g45800/LOC_Os01g47760/LOC_Os01g48680/LOC_Os01g49529/LOC_Os01g49970/LOC_Os01g50370/LOC_Os01g50650/LOC_Os01g51100/LOC_Os01g51290/LOC_Os01g51380/LOC_Os01g53294/LOC_Os01g54680/LOC_Os01g55920/LOC_Os01g57350/LOC_Os01g58850/LOC_Os01g59440/LOC_Os01g60910/LOC_Os01g61030/LOC_Os01g61590/LOC_Os01g62820/LOC_Os01g63420/LOC_Os01g64000/LOC_Os01g64970/LOC_Os01g67054/LOC_Os01g67770/LOC_Os01g68020/LOC_Os01g68370/LOC_Os01g74200/LOC_Os10g06760/LOC_Os10g08910/LOC_Os10g12470/LOC_Os10g21810/LOC_Os10g22430/LOC_Os10g35400/LOC_Os10g37480/LOC_Os10g39670/LOC_Os10g41490/LOC_Os10g42710/LOC_Os11g02240/LOC_Os11g02300/LOC_Os11g04720/LOC_Os11g05130/LOC_Os11g05630/LOC_Os11g05990/LOC_Os11g09329/LOC_Os11g09410/LOC_Os11g16830/LOC_Os11g25454/LOC_Os11g28780/LOC_Os11g31910/LOC_Os11g34590/LOC_Os11g37540/LOC_Os11g37830/LOC_Os11g39900/LOC_Os11g40510/LOC_Os11g45280/LOC_Os11g47200/LOC_Os12g02200/LOC_Os12g02250/LOC_Os12g04500/LOC_Os12g12150/LOC_Os12g18960/LOC_Os12g24550/LOC_Os12g36194/LOC_Os12g36790/LOC_Os12g37550/LOC_Os12g39630/LOC_Os12g40419/LOC_Os12g42020/LOC_Os12g43640/LOC_Os02g02040/LOC_Os02g02780/LOC_Os02g05980/LOC_Os02g07960/LOC_Os02g09960/LOC_Os02g10860/LOC_Os02g12810/LOC_Os02g13010/LOC_Os02g17420/LOC_Os02g21700/LOC_Os02g30120/LOC_Os02g34600/LOC_Os02g38040/LOC_Os02g38370/LOC_Os02g38570/LOC_Os02g38670/LOC_Os02g41550/LOC_Os02g43790/LOC_Os02g43820/LOC_Os02g44642/LOC_Os02g46030/LOC_Os02g46090/LOC_Os02g46962/LOC_Os02g50970/LOC_Os02g51670/LOC_Os02g52780/LOC_Os02g53750/LOC_Os02g55130/LOC_Os02g58360/LOC_Os03g03510/LOC_Os03g03660/LOC_Os03g03890/LOC_Os03g04920/LOC_Os03g05000/LOC_Os03g05110/LOC_Os03g06330/LOC_Os03g06550/LOC_Os03g07780/LOC_Os03g09280/LOC_Os03g12350/LOC_Os03g12470/LOC_Os03g12660/LOC_Os03g13820/LOC_Os03g14260/LOC_Os03g14860/LOC_Os03g15000/LOC_Os03g16110/LOC_Os03g16170/LOC_Os03g17700/LOC_Os03g17980/LOC_Os03g18170/LOC_Os03g18810/LOC_Os03g19340/LOC_Os03g21640/LOC_Os03g25400/LOC_Os03g32314/LOC_Os03g36670/LOC_Os03g41460/LOC_Os03g41990/LOC_Os03g44400/LOC_Os03g44900/LOC_Os03g49620/LOC_Os03g51160/LOC_Os03g51770/LOC_Os03g54950/LOC_Os03g57290/LOC_Os03g57450/LOC_Os03g59450/LOC_Os03g61010/LOC_Os03g62314/LOC_Os03g63140/LOC_Os04g03450/LOC_Os04g07100/LOC_Os04g08430/LOC_Os04g09900/LOC_Os04g20054/LOC_Os04g25610/LOC_Os04g35240/LOC_Os04g35320/LOC_Os04g35700/LOC_Os04g37619/LOC_Os04g38070/LOC_Os04g38480/LOC_Os04g40630/LOC_Os04g43560/LOC_Os04g43710/LOC_Os04g45020/LOC_Os04g46220/LOC_Os04g46250/LOC_Os04g47240/LOC_Os04g47620/LOC_Os04g49450/LOC_Os04g49510/LOC_Os04g50720/LOC_Os04g50770/LOC_Os04g51172/LOC_Os04g51370/LOC_Os04g51530/LOC_Os04g51950/LOC_Os04g58720/LOC_Os04g58910/LOC_Os04g59120/LOC_Os04g59450/LOC_Os05g02020/LOC_Os05g03350/LOC_Os05g03650/LOC_Os05g04290/LOC_Os05g04710/LOC_Os05g12680/LOC_Os05g17180/LOC_Os05g23860/LOC_Os05g24730/LOC_Os05g28980/LOC_Os05g33690/LOC_Os05g38110/LOC_Os05g39760/LOC_Os05g40860/LOC_Os05g41490/LOC_Os05g41760/LOC_Os05g41950/LOC_Os05g42950/LOC_Os05g43170/LOC_Os05g43420/LOC_Os05g45420/LOC_Os05g45650/LOC_Os05g48930/LOC_Os05g49590/LOC_Os05g50700/LOC_Os06g05520/LOC_Os06g05840/LOC_Os06g06840/LOC_Os06g10230/LOC_Os06g10750/LOC_Os06g12590/LOC_Os06g16330/LOC_Os06g17030/LOC_Os06g27890/LOC_Os06g29130/LOC_Os06g31010/LOC_Os06g35530/LOC_Os06g37300/LOC_Os06g42970/LOC_Os06g44250/LOC_Os06g45020/LOC_Os06g45040/LOC_Os06g45280/LOC_Os06g45860/LOC_Os06g48590/LOC_Os06g49430/LOC_Os07g06740/LOC_Os07g08750/LOC_Os07g11600/LOC_Os07g13634/LOC_Os07g13770/LOC_Os07g20200/LOC_Os07g30350/LOC_Os07g31060/LOC_Os07g31340/LOC_Os07g32260/LOC_Os07g37580/LOC_Os07g38510/LOC_Os07g39520/LOC_Os07g41160/LOC_Os07g44330/LOC_Os07g47790/LOC_Os07g48280/LOC_Os07g48290/LOC_Os07g48760/LOC_Os07g49460/LOC_Os08g07970/LOC_Os08g19500/LOC_Os08g22430/LOC_Os08g24680/LOC_Os08g24860/LOC_Os08g25550/LOC_Os08g33060/LOC_Os08g33160/LOC_Os08g34650/LOC_Os08g35600/LOC_Os08g36110/LOC_Os08g37800/LOC_Os08g42580/LOC_Os08g44490/LOC_Os09g06464/LOC_Os09g15670/LOC_Os09g19300/LOC_Os09g23660/LOC_Os09g25090/LOC_Os09g25770/LOC_Os09g27010/LOC_Os09g31960/LOC_Os09g36220/LOC_Os09g37230/LOC_Os09g38840/LOC_Os09g39320/LOC_Os09g39850/ChrUn.fgenesh.gene.89</t>
  </si>
  <si>
    <t>GO:0009409</t>
  </si>
  <si>
    <t>response to cold</t>
  </si>
  <si>
    <t>92/1753</t>
  </si>
  <si>
    <t>403/12908</t>
  </si>
  <si>
    <t>LOC_Os01g21250/LOC_Os01g40094/LOC_Os01g45274/LOC_Os01g51770/LOC_Os01g54930/LOC_Os01g58890/LOC_Os01g59600/LOC_Os01g62410/LOC_Os01g64000/LOC_Os01g66120/LOC_Os01g66890/LOC_Os01g68020/LOC_Os10g08550/LOC_Os10g11140/LOC_Os10g21266/LOC_Os10g21810/LOC_Os10g30550/LOC_Os10g39450/LOC_Os10g41550/LOC_Os11g01530/LOC_Os11g07980/LOC_Os11g08020/LOC_Os11g08210/LOC_Os11g26570/LOC_Os11g26760/LOC_Os11g26780/LOC_Os11g26790/LOC_Os12g01530/LOC_Os12g34524/LOC_Os02g01520/LOC_Os02g03060/LOC_Os02g06930/LOC_Os02g08018/LOC_Os02g18410/LOC_Os02g21009/LOC_Os02g38980/LOC_Os02g42690/LOC_Os02g43820/LOC_Os02g44870/LOC_Os02g48720/LOC_Os02g49920/LOC_Os02g51290/LOC_Os02g51670/LOC_Os02g51750/LOC_Os02g56560/LOC_Os03g03510/LOC_Os03g03660/LOC_Os03g06220/LOC_Os03g17700/LOC_Os03g18020/LOC_Os03g18070/LOC_Os03g18140/LOC_Os03g20090/LOC_Os03g20120/LOC_Os03g20680/LOC_Os03g21950/LOC_Os03g26620/LOC_Os03g61010/LOC_Os04g32620/LOC_Os04g35420/LOC_Os04g40630/LOC_Os04g44820/LOC_Os04g46250/LOC_Os04g48350/LOC_Os04g49510/LOC_Os04g50990/LOC_Os04g51180/LOC_Os04g52840/LOC_Os05g03430/LOC_Os05g27730/LOC_Os05g35320/LOC_Os05g41180/LOC_Os05g42350/LOC_Os05g46480/LOC_Os06g02490/LOC_Os06g04070/LOC_Os06g05520/LOC_Os06g07030/LOC_Os06g09679/LOC_Os06g11812/LOC_Os06g15020/LOC_Os06g15360/LOC_Os06g39740/LOC_Os06g45860/LOC_Os06g50300/LOC_Os06g51150/LOC_Os07g28480/LOC_Os07g44180/LOC_Os07g48290/LOC_Os08g34280/LOC_Os08g36440/LOC_Os09g04050</t>
  </si>
  <si>
    <t>GO:0042742</t>
  </si>
  <si>
    <t>defense response to bacterium</t>
  </si>
  <si>
    <t>83/1753</t>
  </si>
  <si>
    <t>353/12908</t>
  </si>
  <si>
    <t>LOC_Os01g07500/LOC_Os01g21034/LOC_Os01g43550/LOC_Os01g43650/LOC_Os01g45200/LOC_Os01g45274/LOC_Os01g46800/LOC_Os01g47560/LOC_Os01g51770/LOC_Os01g52560/LOC_Os01g53210/LOC_Os01g54930/LOC_Os01g55870/LOC_Os01g63420/LOC_Os01g64970/LOC_Os01g67054/LOC_Os01g72430/LOC_Os01g72460/LOC_Os01g73980/LOC_Os10g38060/LOC_Os10g42710/LOC_Os11g04460/LOC_Os11g07980/LOC_Os11g08020/LOC_Os12g38610/LOC_Os12g39630/LOC_Os02g18410/LOC_Os02g18500/LOC_Os02g34600/LOC_Os02g43790/LOC_Os02g46450/LOC_Os02g53750/LOC_Os02g57440/LOC_Os03g02740/LOC_Os03g05310/LOC_Os03g09250/LOC_Os03g13200/LOC_Os03g14860/LOC_Os03g16824/LOC_Os03g17700/LOC_Os03g32314/LOC_Os03g41460/LOC_Os03g46440/LOC_Os03g58260/LOC_Os03g63140/LOC_Os04g35240/LOC_Os04g46220/LOC_Os04g50770/LOC_Os04g55410/LOC_Os04g56580/LOC_Os04g58810/LOC_Os04g59450/LOC_Os05g03830/LOC_Os05g07720/LOC_Os05g27730/LOC_Os05g28320/LOC_Os05g33690/LOC_Os05g34270/LOC_Os05g39610/LOC_Os05g41950/LOC_Os05g43170/LOC_Os05g49100/LOC_Os05g50700/LOC_Os06g05520/LOC_Os06g06360/LOC_Os06g07350/LOC_Os06g10230/LOC_Os06g27890/LOC_Os06g45860/LOC_Os07g31340/LOC_Os07g35680/LOC_Os07g47590/LOC_Os08g07970/LOC_Os08g33800/LOC_Os08g34650/LOC_Os08g35600/LOC_Os08g40260/LOC_Os08g42580/LOC_Os09g01960/LOC_Os09g10840/LOC_Os09g24330/LOC_Os09g27010/LOC_Os09g39860</t>
  </si>
  <si>
    <t>GO:0016310</t>
  </si>
  <si>
    <t>phosphorylation</t>
  </si>
  <si>
    <t>241/1753</t>
  </si>
  <si>
    <t>1318/12908</t>
  </si>
  <si>
    <t>LOC_Os01g02040/LOC_Os01g04409/LOC_Os01g05490/LOC_Os01g15470/LOC_Os01g17450/LOC_Os01g25900/LOC_Os01g36080/LOC_Os01g36860/LOC_Os01g40499/LOC_Os01g45800/LOC_Os01g47080/LOC_Os01g49529/LOC_Os01g49970/LOC_Os01g50370/LOC_Os01g50650/LOC_Os01g51100/LOC_Os01g51290/LOC_Os01g54680/LOC_Os01g55920/LOC_Os01g56580/LOC_Os01g57350/LOC_Os01g57490/LOC_Os01g59440/LOC_Os01g60910/LOC_Os01g61590/LOC_Os01g64970/LOC_Os01g67860/LOC_Os01g74200/LOC_Os10g01100/LOC_Os10g08910/LOC_Os10g12470/LOC_Os10g21810/LOC_Os10g30550/LOC_Os10g35400/LOC_Os10g37480/LOC_Os10g37740/LOC_Os10g39670/LOC_Os10g41390/LOC_Os10g41410/LOC_Os10g41490/LOC_Os11g02240/LOC_Os11g02300/LOC_Os11g05630/LOC_Os11g09410/LOC_Os11g16830/LOC_Os11g28780/LOC_Os11g31910/LOC_Os11g34590/LOC_Os11g37540/LOC_Os11g37830/LOC_Os11g39900/LOC_Os11g45280/LOC_Os11g47200/LOC_Os12g02200/LOC_Os12g02250/LOC_Os12g05110/LOC_Os12g06800/LOC_Os12g12150/LOC_Os12g24550/LOC_Os12g33946/LOC_Os12g36194/LOC_Os12g36790/LOC_Os12g39630/LOC_Os12g40260/LOC_Os12g40419/LOC_Os12g42020/LOC_Os12g43640/LOC_Os02g02040/LOC_Os02g02780/LOC_Os02g03060/LOC_Os02g04050/LOC_Os02g04240/LOC_Os02g04945/LOC_Os02g05980/LOC_Os02g06930/LOC_Os02g07960/LOC_Os02g09960/LOC_Os02g12810/LOC_Os02g13010/LOC_Os02g13850/LOC_Os02g14480/LOC_Os02g17420/LOC_Os02g21700/LOC_Os02g26720/LOC_Os02g29070/LOC_Os02g30120/LOC_Os02g34600/LOC_Os02g37830/LOC_Os02g38370/LOC_Os02g38570/LOC_Os02g38670/LOC_Os02g41590/LOC_Os02g44642/LOC_Os02g46090/LOC_Os02g50970/LOC_Os02g53750/LOC_Os02g56560/LOC_Os02g57530/LOC_Os03g02680/LOC_Os03g03510/LOC_Os03g03660/LOC_Os03g03890/LOC_Os03g04500/LOC_Os03g05000/LOC_Os03g06330/LOC_Os03g06550/LOC_Os03g07780/LOC_Os03g12470/LOC_Os03g13820/LOC_Os03g16110/LOC_Os03g17300/LOC_Os03g17700/LOC_Os03g17980/LOC_Os03g18170/LOC_Os03g21540/LOC_Os03g25400/LOC_Os03g36670/LOC_Os03g41460/LOC_Os03g41990/LOC_Os03g44400/LOC_Os03g49620/LOC_Os03g49800/LOC_Os03g51060/LOC_Os03g51770/LOC_Os03g54950/LOC_Os03g57450/LOC_Os03g61010/LOC_Os03g62314/LOC_Os03g63140/LOC_Os04g01320/LOC_Os04g03450/LOC_Os04g07100/LOC_Os04g08430/LOC_Os04g20054/LOC_Os04g25610/LOC_Os04g28780/LOC_Os04g34370/LOC_Os04g35240/LOC_Os04g35320/LOC_Os04g35700/LOC_Os04g38070/LOC_Os04g38480/LOC_Os04g43710/LOC_Os04g47240/LOC_Os04g47620/LOC_Os04g49510/LOC_Os04g51370/LOC_Os04g51530/LOC_Os04g51950/LOC_Os04g52840/LOC_Os04g54800/LOC_Os04g55410/LOC_Os04g56110/LOC_Os04g56580/LOC_Os04g58110/LOC_Os04g58350/LOC_Os04g58910/LOC_Os04g59450/LOC_Os04g59540/LOC_Os05g02020/LOC_Os05g03350/LOC_Os05g03650/LOC_Os05g04290/LOC_Os05g04710/LOC_Os05g07300/LOC_Os05g12680/LOC_Os05g17180/LOC_Os05g24730/LOC_Os05g33690/LOC_Os05g34270/LOC_Os05g34770/LOC_Os05g38110/LOC_Os05g40860/LOC_Os05g41950/LOC_Os05g42950/LOC_Os05g43420/LOC_Os05g45420/LOC_Os05g45650/LOC_Os05g45880/LOC_Os06g05520/LOC_Os06g05840/LOC_Os06g05860/LOC_Os06g06840/LOC_Os06g10230/LOC_Os06g12590/LOC_Os06g13810/LOC_Os06g16330/LOC_Os06g17030/LOC_Os06g18000/LOC_Os06g22820/LOC_Os06g23290/LOC_Os06g27890/LOC_Os06g29130/LOC_Os06g31010/LOC_Os06g35530/LOC_Os06g42970/LOC_Os06g45020/LOC_Os06g45280/LOC_Os06g48590/LOC_Os06g49430/LOC_Os06g50910/LOC_Os07g06740/LOC_Os07g08750/LOC_Os07g11600/LOC_Os07g20200/LOC_Os07g30350/LOC_Os07g31060/LOC_Os07g32260/LOC_Os07g35680/LOC_Os07g37580/LOC_Os07g38510/LOC_Os07g39520/LOC_Os07g44330/LOC_Os07g48290/LOC_Os07g48760/LOC_Os08g01390/LOC_Os08g02050/LOC_Os08g02640/LOC_Os08g13870/LOC_Os08g19500/LOC_Os08g22430/LOC_Os08g24680/LOC_Os08g24860/LOC_Os08g25550/LOC_Os08g33060/LOC_Os08g34650/LOC_Os08g35600/LOC_Os08g37800/LOC_Os08g41790/LOC_Os08g42580/LOC_Os08g44490/LOC_Os09g19300/LOC_Os09g24330/LOC_Os09g25090/LOC_Os09g27010/LOC_Os09g31960/LOC_Os09g36450/LOC_Os09g37230/LOC_Os09g38840/LOC_Os09g39320/ChrUn.fgenesh.gene.89</t>
  </si>
  <si>
    <t>GO:0016773</t>
  </si>
  <si>
    <t>MF</t>
  </si>
  <si>
    <t>phosphotransferase activity, alcohol group as acceptor</t>
  </si>
  <si>
    <t>225/1753</t>
  </si>
  <si>
    <t>1216/12908</t>
  </si>
  <si>
    <t>LOC_Os01g02040/LOC_Os01g04409/LOC_Os01g15470/LOC_Os01g17450/LOC_Os01g25900/LOC_Os01g36080/LOC_Os01g36860/LOC_Os01g40499/LOC_Os01g45800/LOC_Os01g47080/LOC_Os01g49529/LOC_Os01g49970/LOC_Os01g50370/LOC_Os01g50650/LOC_Os01g51100/LOC_Os01g51290/LOC_Os01g54680/LOC_Os01g55920/LOC_Os01g56580/LOC_Os01g57350/LOC_Os01g57490/LOC_Os01g59440/LOC_Os01g60910/LOC_Os01g61590/LOC_Os01g64970/LOC_Os01g74200/LOC_Os10g01100/LOC_Os10g08910/LOC_Os10g12470/LOC_Os10g21810/LOC_Os10g30550/LOC_Os10g35400/LOC_Os10g37480/LOC_Os10g37740/LOC_Os10g39670/LOC_Os10g41390/LOC_Os10g41490/LOC_Os11g02240/LOC_Os11g02300/LOC_Os11g05630/LOC_Os11g09410/LOC_Os11g16830/LOC_Os11g28780/LOC_Os11g31910/LOC_Os11g34590/LOC_Os11g37540/LOC_Os11g37830/LOC_Os11g39900/LOC_Os11g45280/LOC_Os11g47200/LOC_Os12g02200/LOC_Os12g02250/LOC_Os12g05110/LOC_Os12g06800/LOC_Os12g12150/LOC_Os12g24550/LOC_Os12g36790/LOC_Os12g39630/LOC_Os12g40260/LOC_Os12g40419/LOC_Os12g42020/LOC_Os12g43640/LOC_Os02g02040/LOC_Os02g02780/LOC_Os02g03060/LOC_Os02g04050/LOC_Os02g04240/LOC_Os02g04945/LOC_Os02g05980/LOC_Os02g06930/LOC_Os02g07960/LOC_Os02g09960/LOC_Os02g12810/LOC_Os02g13010/LOC_Os02g13850/LOC_Os02g14480/LOC_Os02g17420/LOC_Os02g21700/LOC_Os02g26720/LOC_Os02g29070/LOC_Os02g30120/LOC_Os02g34600/LOC_Os02g38370/LOC_Os02g38570/LOC_Os02g38670/LOC_Os02g41590/LOC_Os02g44642/LOC_Os02g46090/LOC_Os02g50970/LOC_Os02g53750/LOC_Os02g56560/LOC_Os02g57530/LOC_Os03g02680/LOC_Os03g03510/LOC_Os03g03660/LOC_Os03g03890/LOC_Os03g05000/LOC_Os03g06330/LOC_Os03g06550/LOC_Os03g07780/LOC_Os03g12470/LOC_Os03g13820/LOC_Os03g17300/LOC_Os03g17700/LOC_Os03g17980/LOC_Os03g18170/LOC_Os03g21540/LOC_Os03g25400/LOC_Os03g36670/LOC_Os03g41460/LOC_Os03g41990/LOC_Os03g44400/LOC_Os03g49620/LOC_Os03g49800/LOC_Os03g51060/LOC_Os03g51770/LOC_Os03g54950/LOC_Os03g57450/LOC_Os03g61010/LOC_Os03g62314/LOC_Os04g01320/LOC_Os04g03450/LOC_Os04g07100/LOC_Os04g08430/LOC_Os04g20054/LOC_Os04g25610/LOC_Os04g28780/LOC_Os04g34370/LOC_Os04g35240/LOC_Os04g35320/LOC_Os04g35700/LOC_Os04g38070/LOC_Os04g38480/LOC_Os04g43710/LOC_Os04g47240/LOC_Os04g47620/LOC_Os04g49510/LOC_Os04g51370/LOC_Os04g51530/LOC_Os04g51950/LOC_Os04g52840/LOC_Os04g54800/LOC_Os04g55410/LOC_Os04g56110/LOC_Os04g56580/LOC_Os04g58110/LOC_Os04g58910/LOC_Os04g59450/LOC_Os04g59540/LOC_Os05g02020/LOC_Os05g03350/LOC_Os05g03650/LOC_Os05g04290/LOC_Os05g04710/LOC_Os05g07300/LOC_Os05g12680/LOC_Os05g17180/LOC_Os05g24730/LOC_Os05g33690/LOC_Os05g34270/LOC_Os05g38110/LOC_Os05g40860/LOC_Os05g41950/LOC_Os05g42950/LOC_Os05g43420/LOC_Os05g45420/LOC_Os05g45650/LOC_Os05g45880/LOC_Os06g05520/LOC_Os06g05840/LOC_Os06g05860/LOC_Os06g06840/LOC_Os06g10230/LOC_Os06g12590/LOC_Os06g13810/LOC_Os06g16330/LOC_Os06g17030/LOC_Os06g18000/LOC_Os06g22820/LOC_Os06g27890/LOC_Os06g29130/LOC_Os06g31010/LOC_Os06g35530/LOC_Os06g42970/LOC_Os06g45020/LOC_Os06g45280/LOC_Os06g48590/LOC_Os06g49430/LOC_Os07g06740/LOC_Os07g08750/LOC_Os07g11600/LOC_Os07g20200/LOC_Os07g30350/LOC_Os07g31060/LOC_Os07g32260/LOC_Os07g35680/LOC_Os07g37580/LOC_Os07g38510/LOC_Os07g39520/LOC_Os07g44330/LOC_Os07g48290/LOC_Os07g48760/LOC_Os08g01390/LOC_Os08g02050/LOC_Os08g13870/LOC_Os08g19500/LOC_Os08g22430/LOC_Os08g24680/LOC_Os08g24860/LOC_Os08g25550/LOC_Os08g33060/LOC_Os08g34650/LOC_Os08g35600/LOC_Os08g37800/LOC_Os08g42580/LOC_Os08g44490/LOC_Os09g19300/LOC_Os09g24330/LOC_Os09g25090/LOC_Os09g27010/LOC_Os09g31960/LOC_Os09g37230/LOC_Os09g38840/LOC_Os09g39320/ChrUn.fgenesh.gene.89</t>
  </si>
  <si>
    <t>GO:0004672</t>
  </si>
  <si>
    <t>protein kinase activity</t>
  </si>
  <si>
    <t>207/1753</t>
  </si>
  <si>
    <t>1106/12908</t>
  </si>
  <si>
    <t>LOC_Os01g02040/LOC_Os01g04409/LOC_Os01g15470/LOC_Os01g17450/LOC_Os01g25900/LOC_Os01g36080/LOC_Os01g36860/LOC_Os01g40499/LOC_Os01g45800/LOC_Os01g49529/LOC_Os01g49970/LOC_Os01g50370/LOC_Os01g50650/LOC_Os01g51100/LOC_Os01g51290/LOC_Os01g54680/LOC_Os01g55920/LOC_Os01g56580/LOC_Os01g57490/LOC_Os01g59440/LOC_Os01g60910/LOC_Os01g61590/LOC_Os01g64970/LOC_Os01g74200/LOC_Os10g01100/LOC_Os10g08910/LOC_Os10g12470/LOC_Os10g21810/LOC_Os10g30550/LOC_Os10g35400/LOC_Os10g37480/LOC_Os10g37740/LOC_Os10g39670/LOC_Os10g41390/LOC_Os10g41490/LOC_Os11g02240/LOC_Os11g02300/LOC_Os11g05630/LOC_Os11g09410/LOC_Os11g16830/LOC_Os11g28780/LOC_Os11g31910/LOC_Os11g34590/LOC_Os11g37540/LOC_Os11g37830/LOC_Os11g39900/LOC_Os11g45280/LOC_Os11g47200/LOC_Os12g02200/LOC_Os12g02250/LOC_Os12g12150/LOC_Os12g24550/LOC_Os12g36790/LOC_Os12g39630/LOC_Os12g40260/LOC_Os12g40419/LOC_Os12g42020/LOC_Os12g43640/LOC_Os02g02040/LOC_Os02g02780/LOC_Os02g03060/LOC_Os02g04050/LOC_Os02g04240/LOC_Os02g05980/LOC_Os02g06930/LOC_Os02g07960/LOC_Os02g09960/LOC_Os02g12810/LOC_Os02g13010/LOC_Os02g13850/LOC_Os02g14480/LOC_Os02g17420/LOC_Os02g21700/LOC_Os02g29070/LOC_Os02g30120/LOC_Os02g34600/LOC_Os02g38370/LOC_Os02g38570/LOC_Os02g38670/LOC_Os02g44642/LOC_Os02g46090/LOC_Os02g50970/LOC_Os02g53750/LOC_Os02g56560/LOC_Os02g57530/LOC_Os03g02680/LOC_Os03g03510/LOC_Os03g03660/LOC_Os03g03890/LOC_Os03g05000/LOC_Os03g06330/LOC_Os03g06550/LOC_Os03g07780/LOC_Os03g12470/LOC_Os03g13820/LOC_Os03g17300/LOC_Os03g17700/LOC_Os03g17980/LOC_Os03g18170/LOC_Os03g21540/LOC_Os03g25400/LOC_Os03g36670/LOC_Os03g41460/LOC_Os03g41990/LOC_Os03g44400/LOC_Os03g49620/LOC_Os03g51060/LOC_Os03g51770/LOC_Os03g54950/LOC_Os03g57450/LOC_Os03g61010/LOC_Os03g62314/LOC_Os04g01320/LOC_Os04g03450/LOC_Os04g07100/LOC_Os04g08430/LOC_Os04g20054/LOC_Os04g25610/LOC_Os04g28780/LOC_Os04g34370/LOC_Os04g35240/LOC_Os04g35320/LOC_Os04g35700/LOC_Os04g38070/LOC_Os04g38480/LOC_Os04g43710/LOC_Os04g47240/LOC_Os04g47620/LOC_Os04g49510/LOC_Os04g51370/LOC_Os04g51530/LOC_Os04g51950/LOC_Os04g52840/LOC_Os04g56110/LOC_Os04g58910/LOC_Os04g59450/LOC_Os05g02020/LOC_Os05g03350/LOC_Os05g03650/LOC_Os05g04290/LOC_Os05g04710/LOC_Os05g07300/LOC_Os05g12680/LOC_Os05g17180/LOC_Os05g24730/LOC_Os05g33690/LOC_Os05g34270/LOC_Os05g38110/LOC_Os05g40860/LOC_Os05g41950/LOC_Os05g42950/LOC_Os05g43420/LOC_Os05g45420/LOC_Os05g45650/LOC_Os06g05520/LOC_Os06g05840/LOC_Os06g06840/LOC_Os06g10230/LOC_Os06g12590/LOC_Os06g16330/LOC_Os06g17030/LOC_Os06g18000/LOC_Os06g22820/LOC_Os06g27890/LOC_Os06g29130/LOC_Os06g31010/LOC_Os06g35530/LOC_Os06g42970/LOC_Os06g45020/LOC_Os06g45280/LOC_Os06g48590/LOC_Os06g49430/LOC_Os07g06740/LOC_Os07g08750/LOC_Os07g11600/LOC_Os07g20200/LOC_Os07g30350/LOC_Os07g31060/LOC_Os07g32260/LOC_Os07g35680/LOC_Os07g38510/LOC_Os07g39520/LOC_Os07g44330/LOC_Os07g48290/LOC_Os07g48760/LOC_Os08g02050/LOC_Os08g13870/LOC_Os08g19500/LOC_Os08g22430/LOC_Os08g24680/LOC_Os08g24860/LOC_Os08g25550/LOC_Os08g33060/LOC_Os08g34650/LOC_Os08g35600/LOC_Os08g37800/LOC_Os08g42580/LOC_Os08g44490/LOC_Os09g19300/LOC_Os09g24330/LOC_Os09g25090/LOC_Os09g27010/LOC_Os09g31960/LOC_Os09g37230/LOC_Os09g38840/LOC_Os09g39320/ChrUn.fgenesh.gene.89</t>
  </si>
  <si>
    <t>Supplementary Fig.10f</t>
  </si>
  <si>
    <t>Supplementary Fig.11c</t>
  </si>
  <si>
    <t>em1-1</t>
  </si>
  <si>
    <t>em1-2</t>
  </si>
  <si>
    <t>OE-EM1-1</t>
  </si>
  <si>
    <t>OE-EM1-2</t>
  </si>
  <si>
    <t>lea3-1</t>
  </si>
  <si>
    <t>lea3-2</t>
  </si>
  <si>
    <t>OE-LEA3-1</t>
  </si>
  <si>
    <t>OE-LEA3-2</t>
  </si>
  <si>
    <t>Supplementary Fig.11d</t>
  </si>
  <si>
    <t>Supplementary Fig.12c</t>
  </si>
  <si>
    <t>qsdr3.1/abi5</t>
  </si>
  <si>
    <t>Supplementary Fig.13b</t>
  </si>
  <si>
    <t>ABI3+EM1-promoter</t>
  </si>
  <si>
    <t>ABI3+EM1-promoter+qSDR3.1</t>
  </si>
  <si>
    <t>ABI3+LEA3-promoter</t>
  </si>
  <si>
    <t>ABI3+LEA3-promoter+qSDR3.1</t>
  </si>
  <si>
    <t>Supplementary Fig.13c-f</t>
  </si>
  <si>
    <t>GA content (ng/g)</t>
  </si>
  <si>
    <t>GA1</t>
  </si>
  <si>
    <t>GA3</t>
  </si>
  <si>
    <t>GA4</t>
  </si>
  <si>
    <t>GA7</t>
  </si>
  <si>
    <t>Number</t>
  </si>
  <si>
    <t>ratio</t>
  </si>
  <si>
    <t>total</t>
  </si>
  <si>
    <t>Admix</t>
  </si>
  <si>
    <t>Bas</t>
  </si>
  <si>
    <t>Supplementary Fig.21a</t>
  </si>
  <si>
    <t>Expression</t>
  </si>
  <si>
    <t>Germination rate (%)</t>
  </si>
  <si>
    <t>Average germination rate (%)</t>
  </si>
  <si>
    <t>Supplementary Fig.21b</t>
  </si>
  <si>
    <t>Supplementary Fig.21c</t>
  </si>
  <si>
    <t>Supplementary Fig.21d</t>
  </si>
  <si>
    <t>Supplementary Fig.21e</t>
  </si>
  <si>
    <t>Supplementary Fig.21f</t>
  </si>
  <si>
    <t>Supplementary Fig.22a</t>
  </si>
  <si>
    <t>Supplementary Fig.22b</t>
  </si>
  <si>
    <t>Supplementary Fig.22c</t>
  </si>
  <si>
    <t>Supplementary Fig.22d</t>
  </si>
  <si>
    <t>Supplementary Fig.22e</t>
  </si>
  <si>
    <t>Supplementary Fig.22f</t>
  </si>
  <si>
    <t>Supplementary Fig.22g</t>
  </si>
  <si>
    <t>Supplementary Fig.22h</t>
  </si>
  <si>
    <t>Supplementary Fig.23c</t>
  </si>
  <si>
    <t>Supplementary Fig.24b</t>
  </si>
  <si>
    <t>Hap1+ABI5-1</t>
  </si>
  <si>
    <t>Hap1+ABI5-2</t>
  </si>
  <si>
    <t>Hap1+ABI5-3</t>
  </si>
  <si>
    <t>Hap2+ABI5-1</t>
  </si>
  <si>
    <t>Hap2+ABI5-2</t>
  </si>
  <si>
    <t>Hap2+ABI5-3</t>
  </si>
  <si>
    <t>Hap3+ABI5-1</t>
  </si>
  <si>
    <t>Hap3+ABI5-2</t>
  </si>
  <si>
    <t>Hap3+ABI5-3</t>
  </si>
  <si>
    <t>Hap4+ABI5-1</t>
  </si>
  <si>
    <t>Hap4+ABI5-2</t>
  </si>
  <si>
    <t>Hap4+ABI5-3</t>
  </si>
  <si>
    <t>Hap5+ABI5-1</t>
  </si>
  <si>
    <t>Hap5+ABI5-2</t>
  </si>
  <si>
    <t>Hap5+ABI5-3</t>
  </si>
  <si>
    <t>Hap21</t>
  </si>
  <si>
    <t>Supplementary Fig.25g</t>
  </si>
  <si>
    <r>
      <rPr>
        <sz val="10"/>
        <color theme="1"/>
        <rFont val="Arial"/>
        <charset val="134"/>
      </rPr>
      <t>BC</t>
    </r>
    <r>
      <rPr>
        <vertAlign val="subscript"/>
        <sz val="10"/>
        <color theme="1"/>
        <rFont val="Arial"/>
        <charset val="134"/>
      </rPr>
      <t>1</t>
    </r>
    <r>
      <rPr>
        <sz val="10"/>
        <color theme="1"/>
        <rFont val="Arial"/>
        <charset val="134"/>
      </rPr>
      <t>F</t>
    </r>
    <r>
      <rPr>
        <vertAlign val="subscript"/>
        <sz val="10"/>
        <color theme="1"/>
        <rFont val="Arial"/>
        <charset val="134"/>
      </rPr>
      <t>2</t>
    </r>
    <r>
      <rPr>
        <sz val="10"/>
        <color theme="1"/>
        <rFont val="Arial"/>
        <charset val="134"/>
      </rPr>
      <t>-27</t>
    </r>
  </si>
  <si>
    <r>
      <rPr>
        <sz val="10"/>
        <color theme="1"/>
        <rFont val="Arial"/>
        <charset val="134"/>
      </rPr>
      <t>BC</t>
    </r>
    <r>
      <rPr>
        <vertAlign val="subscript"/>
        <sz val="10"/>
        <color theme="1"/>
        <rFont val="Arial"/>
        <charset val="134"/>
      </rPr>
      <t>1</t>
    </r>
    <r>
      <rPr>
        <sz val="10"/>
        <color theme="1"/>
        <rFont val="Arial"/>
        <charset val="134"/>
      </rPr>
      <t>F</t>
    </r>
    <r>
      <rPr>
        <vertAlign val="subscript"/>
        <sz val="10"/>
        <color theme="1"/>
        <rFont val="Arial"/>
        <charset val="134"/>
      </rPr>
      <t>2</t>
    </r>
    <r>
      <rPr>
        <sz val="10"/>
        <color theme="1"/>
        <rFont val="Arial"/>
        <charset val="134"/>
      </rPr>
      <t>-57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</si>
</sst>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000_ "/>
    <numFmt numFmtId="179" formatCode="0.000_ "/>
    <numFmt numFmtId="180" formatCode="0.00000000000_ "/>
    <numFmt numFmtId="181" formatCode="#,##0.000"/>
  </numFmts>
  <fonts count="33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name val="Arial"/>
      <charset val="0"/>
    </font>
    <font>
      <sz val="11"/>
      <color theme="1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1"/>
      <name val="Times New Roman"/>
      <charset val="134"/>
    </font>
    <font>
      <sz val="10"/>
      <color theme="1"/>
      <name val="宋体"/>
      <charset val="134"/>
      <scheme val="minor"/>
    </font>
    <font>
      <sz val="10"/>
      <color indexed="8"/>
      <name val="Arial"/>
      <charset val="134"/>
    </font>
    <font>
      <i/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theme="1"/>
      <name val="Arial"/>
      <charset val="134"/>
    </font>
    <font>
      <sz val="10"/>
      <color theme="1"/>
      <name val="宋体"/>
      <charset val="134"/>
    </font>
    <font>
      <vertAlign val="superscript"/>
      <sz val="10"/>
      <color theme="1"/>
      <name val="Arial"/>
      <charset val="134"/>
    </font>
    <font>
      <vertAlign val="subscript"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77" fontId="2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78" fontId="4" fillId="0" borderId="0" xfId="0" applyNumberFormat="1" applyFont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Fill="1" applyAlignment="1">
      <alignment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178" fontId="8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178" fontId="5" fillId="0" borderId="0" xfId="0" applyNumberFormat="1" applyFont="1" applyFill="1" applyAlignment="1">
      <alignment horizontal="center"/>
    </xf>
    <xf numFmtId="181" fontId="8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181" fontId="2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iff"/><Relationship Id="rId1" Type="http://schemas.openxmlformats.org/officeDocument/2006/relationships/image" Target="../media/image3.tif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f"/><Relationship Id="rId1" Type="http://schemas.openxmlformats.org/officeDocument/2006/relationships/image" Target="../media/image5.tif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200025</xdr:colOff>
      <xdr:row>1</xdr:row>
      <xdr:rowOff>76200</xdr:rowOff>
    </xdr:from>
    <xdr:to>
      <xdr:col>4</xdr:col>
      <xdr:colOff>19050</xdr:colOff>
      <xdr:row>24</xdr:row>
      <xdr:rowOff>38100</xdr:rowOff>
    </xdr:to>
    <xdr:pic>
      <xdr:nvPicPr>
        <xdr:cNvPr id="2" name="图片 1" descr="2021-07-17"/>
        <xdr:cNvPicPr>
          <a:picLocks noChangeAspect="1"/>
        </xdr:cNvPicPr>
      </xdr:nvPicPr>
      <xdr:blipFill>
        <a:blip r:embed="rId1"/>
        <a:srcRect l="51713" t="680" r="258" b="862"/>
        <a:stretch>
          <a:fillRect/>
        </a:stretch>
      </xdr:blipFill>
      <xdr:spPr>
        <a:xfrm>
          <a:off x="200025" y="257175"/>
          <a:ext cx="2562225" cy="390525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>
    <xdr:from>
      <xdr:col>1</xdr:col>
      <xdr:colOff>293370</xdr:colOff>
      <xdr:row>2</xdr:row>
      <xdr:rowOff>145415</xdr:rowOff>
    </xdr:from>
    <xdr:to>
      <xdr:col>2</xdr:col>
      <xdr:colOff>610870</xdr:colOff>
      <xdr:row>4</xdr:row>
      <xdr:rowOff>109220</xdr:rowOff>
    </xdr:to>
    <xdr:sp>
      <xdr:nvSpPr>
        <xdr:cNvPr id="3" name="文本框 2"/>
        <xdr:cNvSpPr txBox="1"/>
      </xdr:nvSpPr>
      <xdr:spPr>
        <a:xfrm>
          <a:off x="979170" y="497840"/>
          <a:ext cx="1003300" cy="306705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7" charset="0"/>
              <a:cs typeface="Arial" panose="020B0604020202020204" pitchFamily="7" charset="0"/>
            </a:rPr>
            <a:t>IB:anti-His</a:t>
          </a:r>
          <a:endParaRPr lang="en-US" altLang="zh-CN" sz="14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4</xdr:col>
      <xdr:colOff>219075</xdr:colOff>
      <xdr:row>1</xdr:row>
      <xdr:rowOff>85725</xdr:rowOff>
    </xdr:from>
    <xdr:to>
      <xdr:col>8</xdr:col>
      <xdr:colOff>91440</xdr:colOff>
      <xdr:row>24</xdr:row>
      <xdr:rowOff>46355</xdr:rowOff>
    </xdr:to>
    <xdr:pic>
      <xdr:nvPicPr>
        <xdr:cNvPr id="4" name="图片 3" descr="2021-07-16-2"/>
        <xdr:cNvPicPr>
          <a:picLocks noChangeAspect="1"/>
        </xdr:cNvPicPr>
      </xdr:nvPicPr>
      <xdr:blipFill>
        <a:blip r:embed="rId2"/>
        <a:srcRect l="49987" t="-182" r="-148" b="-443"/>
        <a:stretch>
          <a:fillRect/>
        </a:stretch>
      </xdr:blipFill>
      <xdr:spPr>
        <a:xfrm flipH="1">
          <a:off x="2962275" y="266700"/>
          <a:ext cx="2939415" cy="390398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>
    <xdr:from>
      <xdr:col>5</xdr:col>
      <xdr:colOff>284480</xdr:colOff>
      <xdr:row>2</xdr:row>
      <xdr:rowOff>145415</xdr:rowOff>
    </xdr:from>
    <xdr:to>
      <xdr:col>7</xdr:col>
      <xdr:colOff>25400</xdr:colOff>
      <xdr:row>4</xdr:row>
      <xdr:rowOff>109220</xdr:rowOff>
    </xdr:to>
    <xdr:sp>
      <xdr:nvSpPr>
        <xdr:cNvPr id="5" name="文本框 4"/>
        <xdr:cNvSpPr txBox="1"/>
      </xdr:nvSpPr>
      <xdr:spPr>
        <a:xfrm>
          <a:off x="4037330" y="497840"/>
          <a:ext cx="1112520" cy="306705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7" charset="0"/>
              <a:cs typeface="Arial" panose="020B0604020202020204" pitchFamily="7" charset="0"/>
            </a:rPr>
            <a:t>IB:anti-GST</a:t>
          </a:r>
          <a:endParaRPr lang="en-US" altLang="zh-CN" sz="14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15</xdr:row>
      <xdr:rowOff>161925</xdr:rowOff>
    </xdr:from>
    <xdr:to>
      <xdr:col>5</xdr:col>
      <xdr:colOff>800100</xdr:colOff>
      <xdr:row>40</xdr:row>
      <xdr:rowOff>123825</xdr:rowOff>
    </xdr:to>
    <xdr:pic>
      <xdr:nvPicPr>
        <xdr:cNvPr id="2" name="图片 1" descr="QSD3.1-5UL"/>
        <xdr:cNvPicPr>
          <a:picLocks noChangeAspect="1"/>
        </xdr:cNvPicPr>
      </xdr:nvPicPr>
      <xdr:blipFill>
        <a:blip r:embed="rId1"/>
        <a:srcRect l="28968" t="90" r="20838" b="26709"/>
        <a:stretch>
          <a:fillRect/>
        </a:stretch>
      </xdr:blipFill>
      <xdr:spPr>
        <a:xfrm>
          <a:off x="695325" y="2733675"/>
          <a:ext cx="3867150" cy="4248150"/>
        </a:xfrm>
        <a:prstGeom prst="rect">
          <a:avLst/>
        </a:prstGeom>
        <a:ln w="28575" cmpd="sng">
          <a:solidFill>
            <a:schemeClr val="tx1"/>
          </a:solidFill>
          <a:prstDash val="solid"/>
        </a:ln>
      </xdr:spPr>
    </xdr:pic>
    <xdr:clientData/>
  </xdr:twoCellAnchor>
  <xdr:twoCellAnchor>
    <xdr:from>
      <xdr:col>2</xdr:col>
      <xdr:colOff>302260</xdr:colOff>
      <xdr:row>32</xdr:row>
      <xdr:rowOff>67945</xdr:rowOff>
    </xdr:from>
    <xdr:to>
      <xdr:col>3</xdr:col>
      <xdr:colOff>683260</xdr:colOff>
      <xdr:row>34</xdr:row>
      <xdr:rowOff>31750</xdr:rowOff>
    </xdr:to>
    <xdr:sp>
      <xdr:nvSpPr>
        <xdr:cNvPr id="3" name="文本框 2"/>
        <xdr:cNvSpPr txBox="1"/>
      </xdr:nvSpPr>
      <xdr:spPr>
        <a:xfrm>
          <a:off x="1702435" y="5554345"/>
          <a:ext cx="1095375" cy="306705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7" charset="0"/>
              <a:cs typeface="Arial" panose="020B0604020202020204" pitchFamily="7" charset="0"/>
            </a:rPr>
            <a:t>α-</a:t>
          </a:r>
          <a:r>
            <a:rPr lang="en-US" altLang="zh-CN" sz="1400" i="1">
              <a:latin typeface="Arial" panose="020B0604020202020204" pitchFamily="7" charset="0"/>
              <a:cs typeface="Arial" panose="020B0604020202020204" pitchFamily="7" charset="0"/>
            </a:rPr>
            <a:t>qSDR3.1</a:t>
          </a:r>
          <a:endParaRPr lang="en-US" altLang="zh-CN" sz="14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6</xdr:col>
      <xdr:colOff>342900</xdr:colOff>
      <xdr:row>16</xdr:row>
      <xdr:rowOff>0</xdr:rowOff>
    </xdr:from>
    <xdr:to>
      <xdr:col>12</xdr:col>
      <xdr:colOff>73660</xdr:colOff>
      <xdr:row>40</xdr:row>
      <xdr:rowOff>104775</xdr:rowOff>
    </xdr:to>
    <xdr:pic>
      <xdr:nvPicPr>
        <xdr:cNvPr id="4" name="图片 3" descr="ACTIN-2"/>
        <xdr:cNvPicPr>
          <a:picLocks noChangeAspect="1"/>
        </xdr:cNvPicPr>
      </xdr:nvPicPr>
      <xdr:blipFill>
        <a:blip r:embed="rId2"/>
        <a:srcRect l="35563" t="268" r="21732" b="38445"/>
        <a:stretch>
          <a:fillRect/>
        </a:stretch>
      </xdr:blipFill>
      <xdr:spPr>
        <a:xfrm>
          <a:off x="4953000" y="2743200"/>
          <a:ext cx="3845560" cy="4219575"/>
        </a:xfrm>
        <a:prstGeom prst="rect">
          <a:avLst/>
        </a:prstGeom>
        <a:ln w="28575" cmpd="sng">
          <a:solidFill>
            <a:schemeClr val="tx1"/>
          </a:solidFill>
          <a:prstDash val="solid"/>
        </a:ln>
      </xdr:spPr>
    </xdr:pic>
    <xdr:clientData/>
  </xdr:twoCellAnchor>
  <xdr:twoCellAnchor>
    <xdr:from>
      <xdr:col>8</xdr:col>
      <xdr:colOff>588010</xdr:colOff>
      <xdr:row>31</xdr:row>
      <xdr:rowOff>93345</xdr:rowOff>
    </xdr:from>
    <xdr:to>
      <xdr:col>9</xdr:col>
      <xdr:colOff>642620</xdr:colOff>
      <xdr:row>33</xdr:row>
      <xdr:rowOff>57150</xdr:rowOff>
    </xdr:to>
    <xdr:sp>
      <xdr:nvSpPr>
        <xdr:cNvPr id="5" name="文本框 4"/>
        <xdr:cNvSpPr txBox="1"/>
      </xdr:nvSpPr>
      <xdr:spPr>
        <a:xfrm>
          <a:off x="6569710" y="5408295"/>
          <a:ext cx="740410" cy="306705"/>
        </a:xfrm>
        <a:prstGeom prst="rect">
          <a:avLst/>
        </a:prstGeom>
        <a:noFill/>
      </xdr:spPr>
      <xdr:txBody>
        <a:bodyPr wrap="non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>
              <a:latin typeface="Arial" panose="020B0604020202020204" pitchFamily="7" charset="0"/>
              <a:cs typeface="Arial" panose="020B0604020202020204" pitchFamily="7" charset="0"/>
            </a:rPr>
            <a:t>α-Actin</a:t>
          </a:r>
          <a:endParaRPr lang="en-US" altLang="zh-CN" sz="14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</xdr:col>
      <xdr:colOff>247650</xdr:colOff>
      <xdr:row>20</xdr:row>
      <xdr:rowOff>38100</xdr:rowOff>
    </xdr:from>
    <xdr:to>
      <xdr:col>1</xdr:col>
      <xdr:colOff>647700</xdr:colOff>
      <xdr:row>20</xdr:row>
      <xdr:rowOff>47625</xdr:rowOff>
    </xdr:to>
    <xdr:cxnSp>
      <xdr:nvCxnSpPr>
        <xdr:cNvPr id="6" name="直接箭头连接符 5"/>
        <xdr:cNvCxnSpPr/>
      </xdr:nvCxnSpPr>
      <xdr:spPr>
        <a:xfrm flipV="1">
          <a:off x="933450" y="3467100"/>
          <a:ext cx="400050" cy="9525"/>
        </a:xfrm>
        <a:prstGeom prst="straightConnector1">
          <a:avLst/>
        </a:prstGeom>
        <a:ln w="31750" cmpd="sng">
          <a:solidFill>
            <a:srgbClr val="FF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21</xdr:row>
      <xdr:rowOff>9525</xdr:rowOff>
    </xdr:from>
    <xdr:to>
      <xdr:col>10</xdr:col>
      <xdr:colOff>180975</xdr:colOff>
      <xdr:row>22</xdr:row>
      <xdr:rowOff>133350</xdr:rowOff>
    </xdr:to>
    <xdr:sp>
      <xdr:nvSpPr>
        <xdr:cNvPr id="7" name="矩形 6"/>
        <xdr:cNvSpPr/>
      </xdr:nvSpPr>
      <xdr:spPr>
        <a:xfrm>
          <a:off x="5562600" y="3609975"/>
          <a:ext cx="197167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r>
            <a:rPr lang="en-US" altLang="zh-CN" sz="1100">
              <a:solidFill>
                <a:sysClr val="windowText" lastClr="000000"/>
              </a:solidFill>
            </a:rPr>
            <a:t>ZH11           KO-1           KO-2</a:t>
          </a:r>
          <a:endParaRPr lang="en-US" altLang="zh-CN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584200</xdr:colOff>
      <xdr:row>22</xdr:row>
      <xdr:rowOff>3175</xdr:rowOff>
    </xdr:from>
    <xdr:to>
      <xdr:col>4</xdr:col>
      <xdr:colOff>498475</xdr:colOff>
      <xdr:row>23</xdr:row>
      <xdr:rowOff>127000</xdr:rowOff>
    </xdr:to>
    <xdr:sp>
      <xdr:nvSpPr>
        <xdr:cNvPr id="8" name="矩形 7"/>
        <xdr:cNvSpPr/>
      </xdr:nvSpPr>
      <xdr:spPr>
        <a:xfrm>
          <a:off x="1270000" y="3775075"/>
          <a:ext cx="20288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ysClr val="windowText" lastClr="000000"/>
              </a:solidFill>
            </a:rPr>
            <a:t>ZH11           KO-1           KO-2</a:t>
          </a:r>
          <a:endParaRPr lang="en-US" altLang="zh-CN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460375</xdr:colOff>
      <xdr:row>25</xdr:row>
      <xdr:rowOff>41275</xdr:rowOff>
    </xdr:from>
    <xdr:to>
      <xdr:col>7</xdr:col>
      <xdr:colOff>174625</xdr:colOff>
      <xdr:row>25</xdr:row>
      <xdr:rowOff>50800</xdr:rowOff>
    </xdr:to>
    <xdr:cxnSp>
      <xdr:nvCxnSpPr>
        <xdr:cNvPr id="9" name="直接箭头连接符 8"/>
        <xdr:cNvCxnSpPr/>
      </xdr:nvCxnSpPr>
      <xdr:spPr>
        <a:xfrm flipV="1">
          <a:off x="5070475" y="4327525"/>
          <a:ext cx="400050" cy="9525"/>
        </a:xfrm>
        <a:prstGeom prst="straightConnector1">
          <a:avLst/>
        </a:prstGeom>
        <a:ln w="31750" cmpd="sng">
          <a:solidFill>
            <a:srgbClr val="FF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209550</xdr:colOff>
      <xdr:row>2</xdr:row>
      <xdr:rowOff>76835</xdr:rowOff>
    </xdr:from>
    <xdr:to>
      <xdr:col>5</xdr:col>
      <xdr:colOff>728980</xdr:colOff>
      <xdr:row>22</xdr:row>
      <xdr:rowOff>114935</xdr:rowOff>
    </xdr:to>
    <xdr:pic>
      <xdr:nvPicPr>
        <xdr:cNvPr id="2" name="图片 1" descr="em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9550" y="419735"/>
          <a:ext cx="4319905" cy="34671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51</xdr:row>
      <xdr:rowOff>166370</xdr:rowOff>
    </xdr:from>
    <xdr:to>
      <xdr:col>5</xdr:col>
      <xdr:colOff>681355</xdr:colOff>
      <xdr:row>72</xdr:row>
      <xdr:rowOff>33020</xdr:rowOff>
    </xdr:to>
    <xdr:pic>
      <xdr:nvPicPr>
        <xdr:cNvPr id="5" name="图片 4" descr="lea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925" y="8910320"/>
          <a:ext cx="4319905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opLeftCell="A10" workbookViewId="0">
      <selection activeCell="H49" sqref="H49"/>
    </sheetView>
  </sheetViews>
  <sheetFormatPr defaultColWidth="9" defaultRowHeight="12.75"/>
  <cols>
    <col min="1" max="1" width="9" style="27"/>
    <col min="2" max="2" width="6.625" style="27" customWidth="1"/>
    <col min="3" max="4" width="6.625" style="2" customWidth="1"/>
    <col min="5" max="5" width="6.625" style="3" customWidth="1"/>
    <col min="6" max="7" width="6.625" style="2" customWidth="1"/>
    <col min="8" max="8" width="6.625" style="3" customWidth="1"/>
    <col min="9" max="10" width="6.625" style="2" customWidth="1"/>
    <col min="11" max="11" width="6.625" style="3" customWidth="1"/>
    <col min="12" max="12" width="9" style="1"/>
    <col min="13" max="13" width="12.625" style="43"/>
    <col min="14" max="16384" width="9" style="43"/>
  </cols>
  <sheetData>
    <row r="1" spans="1:1">
      <c r="A1" s="2" t="s">
        <v>0</v>
      </c>
    </row>
    <row r="2" spans="3:9">
      <c r="C2" s="2" t="s">
        <v>1</v>
      </c>
      <c r="F2" s="2" t="s">
        <v>2</v>
      </c>
      <c r="I2" s="2" t="s">
        <v>3</v>
      </c>
    </row>
    <row r="3" spans="1:11">
      <c r="A3" s="2" t="s">
        <v>4</v>
      </c>
      <c r="C3" s="2" t="s">
        <v>5</v>
      </c>
      <c r="D3" s="2" t="s">
        <v>6</v>
      </c>
      <c r="E3" s="3" t="s">
        <v>7</v>
      </c>
      <c r="F3" s="2" t="s">
        <v>5</v>
      </c>
      <c r="G3" s="2" t="s">
        <v>6</v>
      </c>
      <c r="H3" s="3" t="s">
        <v>7</v>
      </c>
      <c r="I3" s="2" t="s">
        <v>5</v>
      </c>
      <c r="J3" s="2" t="s">
        <v>6</v>
      </c>
      <c r="K3" s="3" t="s">
        <v>7</v>
      </c>
    </row>
    <row r="4" spans="2:11">
      <c r="B4" s="2" t="s">
        <v>8</v>
      </c>
      <c r="C4" s="2">
        <v>0</v>
      </c>
      <c r="D4" s="2">
        <v>90</v>
      </c>
      <c r="E4" s="3">
        <v>0</v>
      </c>
      <c r="F4" s="2">
        <v>0</v>
      </c>
      <c r="G4" s="2">
        <v>95</v>
      </c>
      <c r="H4" s="3">
        <v>0</v>
      </c>
      <c r="I4" s="2">
        <v>0</v>
      </c>
      <c r="J4" s="2">
        <v>111</v>
      </c>
      <c r="K4" s="3">
        <v>0</v>
      </c>
    </row>
    <row r="5" spans="2:11">
      <c r="B5" s="2" t="s">
        <v>9</v>
      </c>
      <c r="C5" s="2">
        <v>0</v>
      </c>
      <c r="D5" s="2">
        <v>90</v>
      </c>
      <c r="E5" s="3">
        <v>0</v>
      </c>
      <c r="F5" s="2">
        <v>0</v>
      </c>
      <c r="G5" s="2">
        <v>95</v>
      </c>
      <c r="H5" s="3">
        <v>0</v>
      </c>
      <c r="I5" s="2">
        <v>0</v>
      </c>
      <c r="J5" s="2">
        <v>111</v>
      </c>
      <c r="K5" s="3">
        <v>0</v>
      </c>
    </row>
    <row r="6" spans="2:11">
      <c r="B6" s="2" t="s">
        <v>10</v>
      </c>
      <c r="C6" s="2">
        <v>5</v>
      </c>
      <c r="D6" s="2">
        <v>85</v>
      </c>
      <c r="E6" s="3">
        <v>5.55555555555556</v>
      </c>
      <c r="F6" s="2">
        <v>7</v>
      </c>
      <c r="G6" s="2">
        <v>88</v>
      </c>
      <c r="H6" s="3">
        <v>7.36842105263158</v>
      </c>
      <c r="I6" s="2">
        <v>14</v>
      </c>
      <c r="J6" s="2">
        <v>97</v>
      </c>
      <c r="K6" s="3">
        <v>12.6126126126126</v>
      </c>
    </row>
    <row r="7" spans="2:11">
      <c r="B7" s="2" t="s">
        <v>11</v>
      </c>
      <c r="C7" s="2">
        <v>50</v>
      </c>
      <c r="D7" s="2">
        <v>40</v>
      </c>
      <c r="E7" s="3">
        <v>55.5555555555556</v>
      </c>
      <c r="F7" s="2">
        <v>49</v>
      </c>
      <c r="G7" s="2">
        <v>46</v>
      </c>
      <c r="H7" s="3">
        <v>51.5789473684211</v>
      </c>
      <c r="I7" s="2">
        <v>60</v>
      </c>
      <c r="J7" s="2">
        <v>51</v>
      </c>
      <c r="K7" s="3">
        <v>54.0540540540541</v>
      </c>
    </row>
    <row r="8" spans="2:11">
      <c r="B8" s="2" t="s">
        <v>12</v>
      </c>
      <c r="C8" s="2">
        <v>62</v>
      </c>
      <c r="D8" s="2">
        <v>28</v>
      </c>
      <c r="E8" s="3">
        <v>68.8888888888889</v>
      </c>
      <c r="F8" s="2">
        <v>57</v>
      </c>
      <c r="G8" s="2">
        <v>38</v>
      </c>
      <c r="H8" s="3">
        <v>60</v>
      </c>
      <c r="I8" s="2">
        <v>75</v>
      </c>
      <c r="J8" s="2">
        <v>36</v>
      </c>
      <c r="K8" s="3">
        <v>67.5675675675676</v>
      </c>
    </row>
    <row r="9" spans="2:11">
      <c r="B9" s="2" t="s">
        <v>13</v>
      </c>
      <c r="C9" s="2">
        <v>83</v>
      </c>
      <c r="D9" s="2">
        <v>7</v>
      </c>
      <c r="E9" s="3">
        <v>92.2222222222222</v>
      </c>
      <c r="F9" s="2">
        <v>79</v>
      </c>
      <c r="G9" s="2">
        <v>16</v>
      </c>
      <c r="H9" s="3">
        <v>83.1578947368421</v>
      </c>
      <c r="I9" s="2">
        <v>97</v>
      </c>
      <c r="J9" s="2">
        <v>14</v>
      </c>
      <c r="K9" s="3">
        <v>87.3873873873874</v>
      </c>
    </row>
    <row r="10" spans="2:11">
      <c r="B10" s="2" t="s">
        <v>14</v>
      </c>
      <c r="C10" s="2">
        <v>86</v>
      </c>
      <c r="D10" s="2">
        <v>4</v>
      </c>
      <c r="E10" s="3">
        <v>95.5555555555556</v>
      </c>
      <c r="F10" s="2">
        <v>89</v>
      </c>
      <c r="G10" s="2">
        <v>6</v>
      </c>
      <c r="H10" s="3">
        <v>93.6842105263158</v>
      </c>
      <c r="I10" s="2">
        <v>102</v>
      </c>
      <c r="J10" s="2">
        <v>9</v>
      </c>
      <c r="K10" s="3">
        <v>91.8918918918919</v>
      </c>
    </row>
    <row r="11" spans="1:2">
      <c r="A11" s="2" t="s">
        <v>15</v>
      </c>
      <c r="B11" s="2"/>
    </row>
    <row r="12" spans="1:11">
      <c r="A12" s="2"/>
      <c r="B12" s="2" t="s">
        <v>8</v>
      </c>
      <c r="C12" s="2">
        <v>0</v>
      </c>
      <c r="D12" s="2">
        <v>76</v>
      </c>
      <c r="E12" s="3">
        <v>0</v>
      </c>
      <c r="F12" s="2">
        <v>0</v>
      </c>
      <c r="G12" s="2">
        <v>86</v>
      </c>
      <c r="H12" s="3">
        <v>0</v>
      </c>
      <c r="I12" s="2">
        <v>0</v>
      </c>
      <c r="J12" s="2">
        <v>85</v>
      </c>
      <c r="K12" s="3">
        <v>0</v>
      </c>
    </row>
    <row r="13" spans="1:11">
      <c r="A13" s="2"/>
      <c r="B13" s="2" t="s">
        <v>9</v>
      </c>
      <c r="C13" s="2">
        <v>0</v>
      </c>
      <c r="D13" s="2">
        <v>76</v>
      </c>
      <c r="E13" s="3">
        <v>0</v>
      </c>
      <c r="F13" s="2">
        <v>0</v>
      </c>
      <c r="G13" s="2">
        <v>86</v>
      </c>
      <c r="H13" s="3">
        <v>0</v>
      </c>
      <c r="I13" s="2">
        <v>0</v>
      </c>
      <c r="J13" s="2">
        <v>85</v>
      </c>
      <c r="K13" s="3">
        <v>0</v>
      </c>
    </row>
    <row r="14" spans="1:11">
      <c r="A14" s="2"/>
      <c r="B14" s="2" t="s">
        <v>10</v>
      </c>
      <c r="C14" s="2">
        <v>0</v>
      </c>
      <c r="D14" s="2">
        <v>76</v>
      </c>
      <c r="E14" s="3">
        <v>0</v>
      </c>
      <c r="F14" s="2">
        <v>0</v>
      </c>
      <c r="G14" s="2">
        <v>86</v>
      </c>
      <c r="H14" s="3">
        <v>0</v>
      </c>
      <c r="I14" s="2">
        <v>0</v>
      </c>
      <c r="J14" s="2">
        <v>85</v>
      </c>
      <c r="K14" s="3">
        <v>0</v>
      </c>
    </row>
    <row r="15" spans="1:11">
      <c r="A15" s="2"/>
      <c r="B15" s="2" t="s">
        <v>11</v>
      </c>
      <c r="C15" s="2">
        <v>0</v>
      </c>
      <c r="D15" s="2">
        <v>76</v>
      </c>
      <c r="E15" s="3">
        <v>0</v>
      </c>
      <c r="F15" s="2">
        <v>0</v>
      </c>
      <c r="G15" s="2">
        <v>86</v>
      </c>
      <c r="H15" s="3">
        <v>0</v>
      </c>
      <c r="I15" s="2">
        <v>0</v>
      </c>
      <c r="J15" s="2">
        <v>85</v>
      </c>
      <c r="K15" s="3">
        <v>0</v>
      </c>
    </row>
    <row r="16" spans="1:11">
      <c r="A16" s="2"/>
      <c r="B16" s="2" t="s">
        <v>12</v>
      </c>
      <c r="C16" s="2">
        <v>2</v>
      </c>
      <c r="D16" s="2">
        <v>74</v>
      </c>
      <c r="E16" s="3">
        <v>2.63157894736842</v>
      </c>
      <c r="F16" s="2">
        <v>4</v>
      </c>
      <c r="G16" s="2">
        <v>82</v>
      </c>
      <c r="H16" s="3">
        <v>4.65116279069767</v>
      </c>
      <c r="I16" s="2">
        <v>5</v>
      </c>
      <c r="J16" s="2">
        <v>80</v>
      </c>
      <c r="K16" s="3">
        <v>5.88235294117647</v>
      </c>
    </row>
    <row r="17" spans="1:11">
      <c r="A17" s="2"/>
      <c r="B17" s="2" t="s">
        <v>13</v>
      </c>
      <c r="C17" s="2">
        <v>14</v>
      </c>
      <c r="D17" s="2">
        <v>62</v>
      </c>
      <c r="E17" s="3">
        <v>18.4210526315789</v>
      </c>
      <c r="F17" s="2">
        <v>16</v>
      </c>
      <c r="G17" s="2">
        <v>70</v>
      </c>
      <c r="H17" s="3">
        <v>18.6046511627907</v>
      </c>
      <c r="I17" s="2">
        <v>17</v>
      </c>
      <c r="J17" s="2">
        <v>68</v>
      </c>
      <c r="K17" s="3">
        <v>20</v>
      </c>
    </row>
    <row r="18" spans="1:11">
      <c r="A18" s="2"/>
      <c r="B18" s="2" t="s">
        <v>14</v>
      </c>
      <c r="C18" s="2">
        <v>14</v>
      </c>
      <c r="D18" s="2">
        <v>62</v>
      </c>
      <c r="E18" s="3">
        <v>18.4210526315789</v>
      </c>
      <c r="F18" s="2">
        <v>16</v>
      </c>
      <c r="G18" s="2">
        <v>70</v>
      </c>
      <c r="H18" s="3">
        <v>18.6046511627907</v>
      </c>
      <c r="I18" s="2">
        <v>17</v>
      </c>
      <c r="J18" s="2">
        <v>68</v>
      </c>
      <c r="K18" s="3">
        <v>20</v>
      </c>
    </row>
    <row r="19" spans="1:2">
      <c r="A19" s="2" t="s">
        <v>16</v>
      </c>
      <c r="B19" s="2"/>
    </row>
    <row r="20" spans="1:11">
      <c r="A20" s="2"/>
      <c r="B20" s="2" t="s">
        <v>8</v>
      </c>
      <c r="C20" s="2">
        <v>0</v>
      </c>
      <c r="D20" s="2">
        <v>99</v>
      </c>
      <c r="E20" s="3">
        <v>0</v>
      </c>
      <c r="F20" s="2">
        <v>0</v>
      </c>
      <c r="G20" s="2">
        <v>92</v>
      </c>
      <c r="H20" s="3">
        <v>0</v>
      </c>
      <c r="I20" s="2">
        <v>0</v>
      </c>
      <c r="J20" s="2">
        <v>92</v>
      </c>
      <c r="K20" s="3">
        <v>0</v>
      </c>
    </row>
    <row r="21" spans="1:11">
      <c r="A21" s="2"/>
      <c r="B21" s="2" t="s">
        <v>9</v>
      </c>
      <c r="C21" s="2">
        <v>0</v>
      </c>
      <c r="D21" s="2">
        <v>99</v>
      </c>
      <c r="E21" s="3">
        <v>0</v>
      </c>
      <c r="F21" s="2">
        <v>0</v>
      </c>
      <c r="G21" s="2">
        <v>92</v>
      </c>
      <c r="H21" s="3">
        <v>0</v>
      </c>
      <c r="I21" s="2">
        <v>0</v>
      </c>
      <c r="J21" s="2">
        <v>92</v>
      </c>
      <c r="K21" s="3">
        <v>0</v>
      </c>
    </row>
    <row r="22" spans="1:11">
      <c r="A22" s="2"/>
      <c r="B22" s="2" t="s">
        <v>10</v>
      </c>
      <c r="C22" s="2">
        <v>0</v>
      </c>
      <c r="D22" s="2">
        <v>99</v>
      </c>
      <c r="E22" s="3">
        <v>0</v>
      </c>
      <c r="F22" s="2">
        <v>2</v>
      </c>
      <c r="G22" s="2">
        <v>90</v>
      </c>
      <c r="H22" s="3">
        <v>2.17391304347826</v>
      </c>
      <c r="I22" s="2">
        <v>6</v>
      </c>
      <c r="J22" s="2">
        <v>86</v>
      </c>
      <c r="K22" s="3">
        <v>6.52173913043478</v>
      </c>
    </row>
    <row r="23" spans="1:11">
      <c r="A23" s="2"/>
      <c r="B23" s="2" t="s">
        <v>11</v>
      </c>
      <c r="C23" s="2">
        <v>38</v>
      </c>
      <c r="D23" s="2">
        <v>61</v>
      </c>
      <c r="E23" s="3">
        <v>38.3838383838384</v>
      </c>
      <c r="F23" s="2">
        <v>33</v>
      </c>
      <c r="G23" s="2">
        <v>59</v>
      </c>
      <c r="H23" s="3">
        <v>35.8695652173913</v>
      </c>
      <c r="I23" s="2">
        <v>35</v>
      </c>
      <c r="J23" s="2">
        <v>57</v>
      </c>
      <c r="K23" s="3">
        <v>38.0434782608696</v>
      </c>
    </row>
    <row r="24" spans="1:11">
      <c r="A24" s="2"/>
      <c r="B24" s="2" t="s">
        <v>12</v>
      </c>
      <c r="C24" s="2">
        <v>55</v>
      </c>
      <c r="D24" s="2">
        <v>44</v>
      </c>
      <c r="E24" s="3">
        <v>55.5555555555556</v>
      </c>
      <c r="F24" s="2">
        <v>50</v>
      </c>
      <c r="G24" s="2">
        <v>42</v>
      </c>
      <c r="H24" s="3">
        <v>54.3478260869565</v>
      </c>
      <c r="I24" s="2">
        <v>54</v>
      </c>
      <c r="J24" s="2">
        <v>38</v>
      </c>
      <c r="K24" s="3">
        <v>58.695652173913</v>
      </c>
    </row>
    <row r="25" spans="1:11">
      <c r="A25" s="2"/>
      <c r="B25" s="2" t="s">
        <v>13</v>
      </c>
      <c r="C25" s="2">
        <v>82</v>
      </c>
      <c r="D25" s="2">
        <v>17</v>
      </c>
      <c r="E25" s="3">
        <v>82.8282828282828</v>
      </c>
      <c r="F25" s="2">
        <v>74</v>
      </c>
      <c r="G25" s="2">
        <v>18</v>
      </c>
      <c r="H25" s="3">
        <v>80.4347826086957</v>
      </c>
      <c r="I25" s="2">
        <v>75</v>
      </c>
      <c r="J25" s="2">
        <v>17</v>
      </c>
      <c r="K25" s="3">
        <v>81.5217391304348</v>
      </c>
    </row>
    <row r="26" spans="1:11">
      <c r="A26" s="2"/>
      <c r="B26" s="2" t="s">
        <v>14</v>
      </c>
      <c r="C26" s="2">
        <v>91</v>
      </c>
      <c r="D26" s="2">
        <v>8</v>
      </c>
      <c r="E26" s="3">
        <v>91.9191919191919</v>
      </c>
      <c r="F26" s="2">
        <v>83</v>
      </c>
      <c r="G26" s="2">
        <v>9</v>
      </c>
      <c r="H26" s="3">
        <v>90.2173913043478</v>
      </c>
      <c r="I26" s="2">
        <v>81</v>
      </c>
      <c r="J26" s="2">
        <v>11</v>
      </c>
      <c r="K26" s="3">
        <v>88.0434782608696</v>
      </c>
    </row>
    <row r="27" spans="1:2">
      <c r="A27" s="2" t="s">
        <v>17</v>
      </c>
      <c r="B27" s="2"/>
    </row>
    <row r="28" spans="1:11">
      <c r="A28" s="2"/>
      <c r="B28" s="2" t="s">
        <v>8</v>
      </c>
      <c r="C28" s="2">
        <v>0</v>
      </c>
      <c r="D28" s="2">
        <v>89</v>
      </c>
      <c r="E28" s="3">
        <v>0</v>
      </c>
      <c r="F28" s="2">
        <v>0</v>
      </c>
      <c r="G28" s="2">
        <v>88</v>
      </c>
      <c r="H28" s="3">
        <v>0</v>
      </c>
      <c r="I28" s="2">
        <v>0</v>
      </c>
      <c r="J28" s="2">
        <v>90</v>
      </c>
      <c r="K28" s="3">
        <v>0</v>
      </c>
    </row>
    <row r="29" spans="1:11">
      <c r="A29" s="2"/>
      <c r="B29" s="2" t="s">
        <v>9</v>
      </c>
      <c r="C29" s="2">
        <v>0</v>
      </c>
      <c r="D29" s="2">
        <v>89</v>
      </c>
      <c r="E29" s="3">
        <v>0</v>
      </c>
      <c r="F29" s="2">
        <v>0</v>
      </c>
      <c r="G29" s="2">
        <v>88</v>
      </c>
      <c r="H29" s="3">
        <v>0</v>
      </c>
      <c r="I29" s="2">
        <v>0</v>
      </c>
      <c r="J29" s="2">
        <v>90</v>
      </c>
      <c r="K29" s="3">
        <v>0</v>
      </c>
    </row>
    <row r="30" spans="1:11">
      <c r="A30" s="2"/>
      <c r="B30" s="2" t="s">
        <v>10</v>
      </c>
      <c r="C30" s="2">
        <v>0</v>
      </c>
      <c r="D30" s="2">
        <v>89</v>
      </c>
      <c r="E30" s="3">
        <v>0</v>
      </c>
      <c r="F30" s="2">
        <v>0</v>
      </c>
      <c r="G30" s="2">
        <v>88</v>
      </c>
      <c r="H30" s="3">
        <v>0</v>
      </c>
      <c r="I30" s="2">
        <v>0</v>
      </c>
      <c r="J30" s="2">
        <v>90</v>
      </c>
      <c r="K30" s="3">
        <v>0</v>
      </c>
    </row>
    <row r="31" spans="1:11">
      <c r="A31" s="2"/>
      <c r="B31" s="2" t="s">
        <v>11</v>
      </c>
      <c r="C31" s="2">
        <v>19</v>
      </c>
      <c r="D31" s="2">
        <v>70</v>
      </c>
      <c r="E31" s="3">
        <v>21.3483146067416</v>
      </c>
      <c r="F31" s="2">
        <v>24</v>
      </c>
      <c r="G31" s="2">
        <v>64</v>
      </c>
      <c r="H31" s="3">
        <v>27.2727272727273</v>
      </c>
      <c r="I31" s="2">
        <v>22</v>
      </c>
      <c r="J31" s="2">
        <v>68</v>
      </c>
      <c r="K31" s="3">
        <v>24.4444444444444</v>
      </c>
    </row>
    <row r="32" spans="1:11">
      <c r="A32" s="2"/>
      <c r="B32" s="2" t="s">
        <v>12</v>
      </c>
      <c r="C32" s="2">
        <v>33</v>
      </c>
      <c r="D32" s="2">
        <v>56</v>
      </c>
      <c r="E32" s="3">
        <v>37.0786516853933</v>
      </c>
      <c r="F32" s="2">
        <v>39</v>
      </c>
      <c r="G32" s="2">
        <v>49</v>
      </c>
      <c r="H32" s="3">
        <v>44.3181818181818</v>
      </c>
      <c r="I32" s="2">
        <v>34</v>
      </c>
      <c r="J32" s="2">
        <v>56</v>
      </c>
      <c r="K32" s="3">
        <v>37.7777777777778</v>
      </c>
    </row>
    <row r="33" spans="1:11">
      <c r="A33" s="2"/>
      <c r="B33" s="2" t="s">
        <v>13</v>
      </c>
      <c r="C33" s="2">
        <v>40</v>
      </c>
      <c r="D33" s="2">
        <v>49</v>
      </c>
      <c r="E33" s="3">
        <v>44.9438202247191</v>
      </c>
      <c r="F33" s="2">
        <v>49</v>
      </c>
      <c r="G33" s="2">
        <v>39</v>
      </c>
      <c r="H33" s="3">
        <v>55.6818181818182</v>
      </c>
      <c r="I33" s="2">
        <v>47</v>
      </c>
      <c r="J33" s="2">
        <v>43</v>
      </c>
      <c r="K33" s="3">
        <v>52.2222222222222</v>
      </c>
    </row>
    <row r="34" spans="1:11">
      <c r="A34" s="2"/>
      <c r="B34" s="2" t="s">
        <v>14</v>
      </c>
      <c r="C34" s="2">
        <v>40</v>
      </c>
      <c r="D34" s="2">
        <v>49</v>
      </c>
      <c r="E34" s="3">
        <v>44.9438202247191</v>
      </c>
      <c r="F34" s="2">
        <v>49</v>
      </c>
      <c r="G34" s="2">
        <v>39</v>
      </c>
      <c r="H34" s="3">
        <v>55.6818181818182</v>
      </c>
      <c r="I34" s="2">
        <v>47</v>
      </c>
      <c r="J34" s="2">
        <v>43</v>
      </c>
      <c r="K34" s="3">
        <v>52.2222222222222</v>
      </c>
    </row>
    <row r="35" spans="1:2">
      <c r="A35" s="2" t="s">
        <v>18</v>
      </c>
      <c r="B35" s="2"/>
    </row>
    <row r="36" spans="1:11">
      <c r="A36" s="2"/>
      <c r="B36" s="2" t="s">
        <v>8</v>
      </c>
      <c r="C36" s="2">
        <v>0</v>
      </c>
      <c r="D36" s="2">
        <v>80</v>
      </c>
      <c r="E36" s="3">
        <v>0</v>
      </c>
      <c r="F36" s="2">
        <v>0</v>
      </c>
      <c r="G36" s="2">
        <v>80</v>
      </c>
      <c r="H36" s="3">
        <v>0</v>
      </c>
      <c r="I36" s="2">
        <v>0</v>
      </c>
      <c r="J36" s="2">
        <v>80</v>
      </c>
      <c r="K36" s="3">
        <v>0</v>
      </c>
    </row>
    <row r="37" spans="1:11">
      <c r="A37" s="2"/>
      <c r="B37" s="2" t="s">
        <v>9</v>
      </c>
      <c r="C37" s="2">
        <v>0</v>
      </c>
      <c r="D37" s="2">
        <v>80</v>
      </c>
      <c r="E37" s="3">
        <v>0</v>
      </c>
      <c r="F37" s="2">
        <v>0</v>
      </c>
      <c r="G37" s="2">
        <v>80</v>
      </c>
      <c r="H37" s="3">
        <v>0</v>
      </c>
      <c r="I37" s="2">
        <v>0</v>
      </c>
      <c r="J37" s="2">
        <v>80</v>
      </c>
      <c r="K37" s="3">
        <v>0</v>
      </c>
    </row>
    <row r="38" spans="1:11">
      <c r="A38" s="2"/>
      <c r="B38" s="2" t="s">
        <v>10</v>
      </c>
      <c r="C38" s="2">
        <v>2</v>
      </c>
      <c r="D38" s="2">
        <v>78</v>
      </c>
      <c r="E38" s="3">
        <v>2.5</v>
      </c>
      <c r="F38" s="2">
        <v>2</v>
      </c>
      <c r="G38" s="2">
        <v>78</v>
      </c>
      <c r="H38" s="3">
        <v>2.5</v>
      </c>
      <c r="I38" s="2">
        <v>2</v>
      </c>
      <c r="J38" s="2">
        <v>78</v>
      </c>
      <c r="K38" s="3">
        <v>2.5</v>
      </c>
    </row>
    <row r="39" spans="1:11">
      <c r="A39" s="2"/>
      <c r="B39" s="2" t="s">
        <v>11</v>
      </c>
      <c r="C39" s="2">
        <v>5</v>
      </c>
      <c r="D39" s="2">
        <v>75</v>
      </c>
      <c r="E39" s="3">
        <v>6.25</v>
      </c>
      <c r="F39" s="2">
        <v>5</v>
      </c>
      <c r="G39" s="2">
        <v>75</v>
      </c>
      <c r="H39" s="3">
        <v>6.25</v>
      </c>
      <c r="I39" s="2">
        <v>7</v>
      </c>
      <c r="J39" s="2">
        <v>73</v>
      </c>
      <c r="K39" s="3">
        <v>8.75</v>
      </c>
    </row>
    <row r="40" spans="1:11">
      <c r="A40" s="2"/>
      <c r="B40" s="2" t="s">
        <v>12</v>
      </c>
      <c r="C40" s="2">
        <v>21</v>
      </c>
      <c r="D40" s="2">
        <v>59</v>
      </c>
      <c r="E40" s="3">
        <v>26.25</v>
      </c>
      <c r="F40" s="2">
        <v>23</v>
      </c>
      <c r="G40" s="2">
        <v>57</v>
      </c>
      <c r="H40" s="3">
        <v>28.75</v>
      </c>
      <c r="I40" s="2">
        <v>30</v>
      </c>
      <c r="J40" s="2">
        <v>50</v>
      </c>
      <c r="K40" s="3">
        <v>37.5</v>
      </c>
    </row>
    <row r="41" spans="1:11">
      <c r="A41" s="2"/>
      <c r="B41" s="2" t="s">
        <v>13</v>
      </c>
      <c r="C41" s="2">
        <v>32</v>
      </c>
      <c r="D41" s="2">
        <v>48</v>
      </c>
      <c r="E41" s="3">
        <v>40</v>
      </c>
      <c r="F41" s="2">
        <v>25</v>
      </c>
      <c r="G41" s="2">
        <v>55</v>
      </c>
      <c r="H41" s="3">
        <v>31.25</v>
      </c>
      <c r="I41" s="2">
        <v>28</v>
      </c>
      <c r="J41" s="2">
        <v>52</v>
      </c>
      <c r="K41" s="3">
        <v>35</v>
      </c>
    </row>
    <row r="42" spans="1:11">
      <c r="A42" s="2"/>
      <c r="B42" s="2" t="s">
        <v>14</v>
      </c>
      <c r="C42" s="2">
        <v>42</v>
      </c>
      <c r="D42" s="2">
        <v>38</v>
      </c>
      <c r="E42" s="3">
        <v>52.5</v>
      </c>
      <c r="F42" s="2">
        <v>40</v>
      </c>
      <c r="G42" s="2">
        <v>40</v>
      </c>
      <c r="H42" s="3">
        <v>50</v>
      </c>
      <c r="I42" s="2">
        <v>44</v>
      </c>
      <c r="J42" s="2">
        <v>36</v>
      </c>
      <c r="K42" s="3">
        <v>55</v>
      </c>
    </row>
    <row r="43" spans="1:2">
      <c r="A43" s="2"/>
      <c r="B43" s="2"/>
    </row>
    <row r="44" spans="1:2">
      <c r="A44" s="2" t="s">
        <v>19</v>
      </c>
      <c r="B44" s="2"/>
    </row>
    <row r="45" spans="1:6">
      <c r="A45" s="2"/>
      <c r="B45" s="2" t="s">
        <v>20</v>
      </c>
      <c r="C45" s="2" t="s">
        <v>21</v>
      </c>
      <c r="D45" s="5" t="s">
        <v>22</v>
      </c>
      <c r="E45" s="3" t="s">
        <v>23</v>
      </c>
      <c r="F45" s="2" t="s">
        <v>24</v>
      </c>
    </row>
    <row r="46" spans="1:6">
      <c r="A46" s="2"/>
      <c r="B46" s="5" t="s">
        <v>4</v>
      </c>
      <c r="C46" s="5" t="s">
        <v>25</v>
      </c>
      <c r="D46" s="44">
        <v>21.045332</v>
      </c>
      <c r="E46" s="3">
        <v>1</v>
      </c>
      <c r="F46" s="2">
        <v>1</v>
      </c>
    </row>
    <row r="47" spans="1:6">
      <c r="A47" s="2"/>
      <c r="B47" s="5" t="s">
        <v>16</v>
      </c>
      <c r="C47" s="5" t="s">
        <v>25</v>
      </c>
      <c r="D47" s="44">
        <v>18.228264</v>
      </c>
      <c r="E47" s="3">
        <v>13.15</v>
      </c>
      <c r="F47" s="2">
        <v>13</v>
      </c>
    </row>
    <row r="48" spans="1:6">
      <c r="A48" s="2"/>
      <c r="B48" s="5" t="s">
        <v>17</v>
      </c>
      <c r="C48" s="5" t="s">
        <v>25</v>
      </c>
      <c r="D48" s="44">
        <v>18.868147</v>
      </c>
      <c r="E48" s="3">
        <v>7.32</v>
      </c>
      <c r="F48" s="2">
        <v>7</v>
      </c>
    </row>
    <row r="49" spans="1:6">
      <c r="A49" s="2"/>
      <c r="B49" s="5" t="s">
        <v>18</v>
      </c>
      <c r="C49" s="5" t="s">
        <v>25</v>
      </c>
      <c r="D49" s="44">
        <v>18.921837</v>
      </c>
      <c r="E49" s="3">
        <v>6.97</v>
      </c>
      <c r="F49" s="2">
        <v>7</v>
      </c>
    </row>
  </sheetData>
  <mergeCells count="3">
    <mergeCell ref="C2:E2"/>
    <mergeCell ref="F2:H2"/>
    <mergeCell ref="I2:K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F23" sqref="F23"/>
    </sheetView>
  </sheetViews>
  <sheetFormatPr defaultColWidth="9" defaultRowHeight="13.5"/>
  <cols>
    <col min="5" max="6" width="12.625"/>
    <col min="8" max="8" width="12.625"/>
    <col min="11" max="12" width="12.625"/>
  </cols>
  <sheetData>
    <row r="1" spans="1:11">
      <c r="A1" s="2" t="s">
        <v>731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"/>
      <c r="B3" s="2"/>
      <c r="C3" s="2" t="s">
        <v>1</v>
      </c>
      <c r="D3" s="2"/>
      <c r="E3" s="3"/>
      <c r="F3" s="2" t="s">
        <v>2</v>
      </c>
      <c r="G3" s="2"/>
      <c r="H3" s="3"/>
      <c r="I3" s="2" t="s">
        <v>3</v>
      </c>
      <c r="J3" s="2"/>
      <c r="K3" s="3"/>
    </row>
    <row r="4" spans="1:11">
      <c r="A4" s="2" t="s">
        <v>13</v>
      </c>
      <c r="B4" s="2"/>
      <c r="C4" s="2" t="s">
        <v>5</v>
      </c>
      <c r="D4" s="2" t="s">
        <v>6</v>
      </c>
      <c r="E4" s="3" t="s">
        <v>7</v>
      </c>
      <c r="F4" s="2" t="s">
        <v>5</v>
      </c>
      <c r="G4" s="2" t="s">
        <v>6</v>
      </c>
      <c r="H4" s="3" t="s">
        <v>7</v>
      </c>
      <c r="I4" s="2" t="s">
        <v>5</v>
      </c>
      <c r="J4" s="2" t="s">
        <v>6</v>
      </c>
      <c r="K4" s="3" t="s">
        <v>7</v>
      </c>
    </row>
    <row r="5" spans="1:11">
      <c r="A5" s="2"/>
      <c r="B5" s="2" t="s">
        <v>4</v>
      </c>
      <c r="C5" s="2">
        <v>131</v>
      </c>
      <c r="D5" s="2">
        <v>20</v>
      </c>
      <c r="E5" s="3">
        <v>86.7549668874172</v>
      </c>
      <c r="F5" s="2">
        <v>144</v>
      </c>
      <c r="G5" s="2">
        <v>33</v>
      </c>
      <c r="H5" s="3">
        <v>81.3559322033898</v>
      </c>
      <c r="I5" s="2">
        <v>125</v>
      </c>
      <c r="J5" s="2">
        <v>26</v>
      </c>
      <c r="K5" s="3">
        <v>82.7814569536424</v>
      </c>
    </row>
    <row r="6" spans="1:11">
      <c r="A6" s="2"/>
      <c r="B6" s="2" t="s">
        <v>73</v>
      </c>
      <c r="C6" s="2">
        <v>0</v>
      </c>
      <c r="D6" s="2">
        <v>273</v>
      </c>
      <c r="E6" s="3">
        <v>0</v>
      </c>
      <c r="F6" s="2">
        <v>1</v>
      </c>
      <c r="G6" s="2">
        <v>265</v>
      </c>
      <c r="H6" s="3">
        <v>0.37593984962406</v>
      </c>
      <c r="I6" s="2">
        <v>0</v>
      </c>
      <c r="J6" s="2">
        <v>275</v>
      </c>
      <c r="K6" s="3">
        <v>0</v>
      </c>
    </row>
    <row r="7" spans="1:11">
      <c r="A7" s="2"/>
      <c r="B7" s="2" t="s">
        <v>15</v>
      </c>
      <c r="C7" s="2">
        <v>0</v>
      </c>
      <c r="D7" s="2">
        <v>170</v>
      </c>
      <c r="E7" s="3">
        <v>0</v>
      </c>
      <c r="F7" s="2">
        <v>3</v>
      </c>
      <c r="G7" s="2">
        <v>155</v>
      </c>
      <c r="H7" s="3">
        <v>1.89873417721519</v>
      </c>
      <c r="I7" s="2">
        <v>1</v>
      </c>
      <c r="J7" s="2">
        <v>193</v>
      </c>
      <c r="K7" s="3">
        <v>0.515463917525773</v>
      </c>
    </row>
    <row r="8" spans="1:11">
      <c r="A8" s="2" t="s">
        <v>12</v>
      </c>
      <c r="B8" s="2" t="s">
        <v>4</v>
      </c>
      <c r="C8" s="2">
        <v>95</v>
      </c>
      <c r="D8" s="2">
        <v>72</v>
      </c>
      <c r="E8" s="3">
        <v>56.8862275449102</v>
      </c>
      <c r="F8" s="2">
        <v>81</v>
      </c>
      <c r="G8" s="2">
        <v>71</v>
      </c>
      <c r="H8" s="3">
        <v>53.2894736842105</v>
      </c>
      <c r="I8" s="2">
        <v>87</v>
      </c>
      <c r="J8" s="2">
        <v>76</v>
      </c>
      <c r="K8" s="3">
        <v>53.3742331288344</v>
      </c>
    </row>
    <row r="9" spans="1:11">
      <c r="A9" s="2"/>
      <c r="B9" s="2" t="s">
        <v>55</v>
      </c>
      <c r="C9" s="2">
        <v>8</v>
      </c>
      <c r="D9" s="2">
        <v>162</v>
      </c>
      <c r="E9" s="3">
        <v>4.70588235294118</v>
      </c>
      <c r="F9" s="2">
        <v>14</v>
      </c>
      <c r="G9" s="2">
        <v>158</v>
      </c>
      <c r="H9" s="3">
        <v>8.13953488372093</v>
      </c>
      <c r="I9" s="2">
        <v>11</v>
      </c>
      <c r="J9" s="2">
        <v>170</v>
      </c>
      <c r="K9" s="3">
        <v>6.07734806629834</v>
      </c>
    </row>
    <row r="10" spans="1:11">
      <c r="A10" s="2"/>
      <c r="B10" s="2" t="s">
        <v>55</v>
      </c>
      <c r="C10" s="2">
        <v>13</v>
      </c>
      <c r="D10" s="2">
        <v>157</v>
      </c>
      <c r="E10" s="3">
        <v>7.64705882352941</v>
      </c>
      <c r="F10" s="2">
        <v>7</v>
      </c>
      <c r="G10" s="2">
        <v>166</v>
      </c>
      <c r="H10" s="3">
        <v>4.04624277456647</v>
      </c>
      <c r="I10" s="2">
        <v>15</v>
      </c>
      <c r="J10" s="2">
        <v>162</v>
      </c>
      <c r="K10" s="3">
        <v>8.47457627118644</v>
      </c>
    </row>
  </sheetData>
  <mergeCells count="3">
    <mergeCell ref="C3:E3"/>
    <mergeCell ref="F3:H3"/>
    <mergeCell ref="I3:K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J15" sqref="J15"/>
    </sheetView>
  </sheetViews>
  <sheetFormatPr defaultColWidth="9" defaultRowHeight="13.5" outlineLevelCol="5"/>
  <cols>
    <col min="1" max="1" width="9" style="2"/>
    <col min="2" max="3" width="9.375" style="2"/>
    <col min="4" max="6" width="12.625" style="2"/>
  </cols>
  <sheetData>
    <row r="1" spans="1:1">
      <c r="A1" s="2" t="s">
        <v>732</v>
      </c>
    </row>
    <row r="2" spans="2:6">
      <c r="B2" s="2" t="s">
        <v>728</v>
      </c>
      <c r="C2" s="2" t="s">
        <v>733</v>
      </c>
      <c r="D2" s="28" t="s">
        <v>51</v>
      </c>
      <c r="E2" s="28" t="s">
        <v>52</v>
      </c>
      <c r="F2" s="28" t="s">
        <v>53</v>
      </c>
    </row>
    <row r="3" spans="1:6">
      <c r="A3" s="2" t="s">
        <v>734</v>
      </c>
      <c r="B3" s="34">
        <v>27.523</v>
      </c>
      <c r="C3" s="34">
        <v>22.923</v>
      </c>
      <c r="D3" s="13">
        <v>0.040051497630006</v>
      </c>
      <c r="E3" s="13">
        <v>0.0579445321896541</v>
      </c>
      <c r="F3" s="13">
        <v>0.017710919008489</v>
      </c>
    </row>
    <row r="4" spans="2:6">
      <c r="B4" s="34">
        <v>26.981</v>
      </c>
      <c r="C4" s="34">
        <v>22.744</v>
      </c>
      <c r="D4" s="13">
        <v>0.0583145619710504</v>
      </c>
      <c r="E4" s="13"/>
      <c r="F4" s="13"/>
    </row>
    <row r="5" spans="2:6">
      <c r="B5" s="34">
        <v>26.609</v>
      </c>
      <c r="C5" s="34">
        <v>22.976</v>
      </c>
      <c r="D5" s="13">
        <v>0.0754675369679059</v>
      </c>
      <c r="E5" s="13"/>
      <c r="F5" s="13"/>
    </row>
    <row r="6" spans="1:6">
      <c r="A6" s="2" t="s">
        <v>735</v>
      </c>
      <c r="B6" s="34">
        <v>29.028</v>
      </c>
      <c r="C6" s="34">
        <v>26.966</v>
      </c>
      <c r="D6" s="13">
        <v>0.214492632607173</v>
      </c>
      <c r="E6" s="13">
        <v>0.187181393786311</v>
      </c>
      <c r="F6" s="13">
        <v>0.0251240559036109</v>
      </c>
    </row>
    <row r="7" spans="2:6">
      <c r="B7" s="34">
        <v>29.406</v>
      </c>
      <c r="C7" s="34">
        <v>26.537</v>
      </c>
      <c r="D7" s="13">
        <v>0.165052855126875</v>
      </c>
      <c r="E7" s="13"/>
      <c r="F7" s="13"/>
    </row>
    <row r="8" spans="2:6">
      <c r="B8" s="34">
        <v>29.265</v>
      </c>
      <c r="C8" s="34">
        <v>26.918</v>
      </c>
      <c r="D8" s="13">
        <v>0.181998693624886</v>
      </c>
      <c r="E8" s="13"/>
      <c r="F8" s="13"/>
    </row>
    <row r="9" spans="1:6">
      <c r="A9" s="2" t="s">
        <v>736</v>
      </c>
      <c r="B9" s="34">
        <v>28.364</v>
      </c>
      <c r="C9" s="34">
        <v>27.909</v>
      </c>
      <c r="D9" s="13">
        <v>0.655954052218724</v>
      </c>
      <c r="E9" s="13">
        <v>0.648067720266484</v>
      </c>
      <c r="F9" s="13">
        <v>0.0730075915388577</v>
      </c>
    </row>
    <row r="10" spans="2:6">
      <c r="B10" s="34">
        <v>28.236</v>
      </c>
      <c r="C10" s="34">
        <v>27.707</v>
      </c>
      <c r="D10" s="13">
        <v>0.716811986137685</v>
      </c>
      <c r="E10" s="13"/>
      <c r="F10" s="13"/>
    </row>
    <row r="11" spans="2:6">
      <c r="B11" s="34">
        <v>28.563</v>
      </c>
      <c r="C11" s="34">
        <v>27.651</v>
      </c>
      <c r="D11" s="13">
        <v>0.571437122443043</v>
      </c>
      <c r="E11" s="13"/>
      <c r="F11" s="13"/>
    </row>
    <row r="12" spans="1:6">
      <c r="A12" s="2" t="s">
        <v>737</v>
      </c>
      <c r="B12" s="34">
        <v>29.002</v>
      </c>
      <c r="C12" s="34">
        <v>25.703</v>
      </c>
      <c r="D12" s="13">
        <v>0.103139343062609</v>
      </c>
      <c r="E12" s="13">
        <v>0.15316365568721</v>
      </c>
      <c r="F12" s="13">
        <v>0.0522721793675129</v>
      </c>
    </row>
    <row r="13" spans="2:6">
      <c r="B13" s="34">
        <v>28.472</v>
      </c>
      <c r="C13" s="34">
        <v>25.947</v>
      </c>
      <c r="D13" s="13">
        <v>0.148925908655112</v>
      </c>
      <c r="E13" s="13"/>
      <c r="F13" s="13"/>
    </row>
    <row r="14" spans="2:6">
      <c r="B14" s="34">
        <v>27.994</v>
      </c>
      <c r="C14" s="34">
        <v>25.524</v>
      </c>
      <c r="D14" s="13">
        <v>0.207425715343908</v>
      </c>
      <c r="E14" s="13"/>
      <c r="F14" s="13"/>
    </row>
    <row r="15" spans="1:6">
      <c r="A15" s="2" t="s">
        <v>738</v>
      </c>
      <c r="B15" s="34">
        <v>27.715</v>
      </c>
      <c r="C15" s="34">
        <v>29.273</v>
      </c>
      <c r="D15" s="13">
        <v>2.39551082582718</v>
      </c>
      <c r="E15" s="13">
        <v>2.40312937641897</v>
      </c>
      <c r="F15" s="13">
        <v>0.0546126338009768</v>
      </c>
    </row>
    <row r="16" spans="2:6">
      <c r="B16" s="34">
        <v>27.676</v>
      </c>
      <c r="C16" s="34">
        <v>29.06</v>
      </c>
      <c r="D16" s="13">
        <v>2.46115127050274</v>
      </c>
      <c r="E16" s="13"/>
      <c r="F16" s="13"/>
    </row>
    <row r="17" spans="2:6">
      <c r="B17" s="34">
        <v>27.741</v>
      </c>
      <c r="C17" s="34">
        <v>28.593</v>
      </c>
      <c r="D17" s="13">
        <v>2.35272603292698</v>
      </c>
      <c r="E17" s="13"/>
      <c r="F17" s="13"/>
    </row>
    <row r="18" spans="1:6">
      <c r="A18" s="2" t="s">
        <v>739</v>
      </c>
      <c r="B18" s="34">
        <v>22.976</v>
      </c>
      <c r="C18" s="34">
        <v>21.958</v>
      </c>
      <c r="D18" s="13">
        <v>0.485205115746771</v>
      </c>
      <c r="E18" s="13">
        <v>0.524408435904932</v>
      </c>
      <c r="F18" s="13">
        <v>0.0529621261701614</v>
      </c>
    </row>
    <row r="19" spans="2:6">
      <c r="B19" s="34">
        <v>22.707</v>
      </c>
      <c r="C19" s="34">
        <v>21.938</v>
      </c>
      <c r="D19" s="13">
        <v>0.584658731568699</v>
      </c>
      <c r="E19" s="13"/>
      <c r="F19" s="13"/>
    </row>
    <row r="20" spans="2:6">
      <c r="B20" s="34">
        <v>22.923</v>
      </c>
      <c r="C20" s="34">
        <v>21.902</v>
      </c>
      <c r="D20" s="13">
        <v>0.503361460399325</v>
      </c>
      <c r="E20" s="13"/>
      <c r="F20" s="13"/>
    </row>
    <row r="21" spans="1:6">
      <c r="A21" s="2" t="s">
        <v>740</v>
      </c>
      <c r="B21" s="34">
        <v>26.184</v>
      </c>
      <c r="C21" s="34">
        <v>24.478</v>
      </c>
      <c r="D21" s="13">
        <v>0.305518857108948</v>
      </c>
      <c r="E21" s="13">
        <v>0.354803875377795</v>
      </c>
      <c r="F21" s="13">
        <v>0.0474045988401187</v>
      </c>
    </row>
    <row r="22" spans="2:6">
      <c r="B22" s="34">
        <v>25.952</v>
      </c>
      <c r="C22" s="34">
        <v>24.503</v>
      </c>
      <c r="D22" s="13">
        <v>0.358820279163118</v>
      </c>
      <c r="E22" s="13"/>
      <c r="F22" s="13"/>
    </row>
    <row r="23" spans="2:6">
      <c r="B23" s="34">
        <v>25.795</v>
      </c>
      <c r="C23" s="34">
        <v>24.439</v>
      </c>
      <c r="D23" s="13">
        <v>0.400072489861318</v>
      </c>
      <c r="E23" s="13"/>
      <c r="F23" s="13"/>
    </row>
    <row r="24" spans="1:6">
      <c r="A24" s="2" t="s">
        <v>741</v>
      </c>
      <c r="B24" s="34">
        <v>31.001</v>
      </c>
      <c r="C24" s="34">
        <v>25.879</v>
      </c>
      <c r="D24" s="13">
        <v>0.0245465940231379</v>
      </c>
      <c r="E24" s="13">
        <v>0.0255967526877129</v>
      </c>
      <c r="F24" s="13">
        <v>0.00123302816906888</v>
      </c>
    </row>
    <row r="25" spans="2:6">
      <c r="B25" s="34">
        <v>30.866</v>
      </c>
      <c r="C25" s="34">
        <v>25.707</v>
      </c>
      <c r="D25" s="13">
        <v>0.0269544384997559</v>
      </c>
      <c r="E25" s="13"/>
      <c r="F25" s="13"/>
    </row>
    <row r="26" spans="2:6">
      <c r="B26" s="34">
        <v>30.958</v>
      </c>
      <c r="C26" s="34">
        <v>25.372</v>
      </c>
      <c r="D26" s="13">
        <v>0.0252892255402448</v>
      </c>
      <c r="E26" s="13"/>
      <c r="F26" s="13"/>
    </row>
    <row r="27" spans="1:6">
      <c r="A27" s="2" t="s">
        <v>742</v>
      </c>
      <c r="B27" s="34">
        <v>27.971</v>
      </c>
      <c r="C27" s="34">
        <v>28.609</v>
      </c>
      <c r="D27" s="13">
        <v>1.29534225189195</v>
      </c>
      <c r="E27" s="13">
        <v>1.29565035920129</v>
      </c>
      <c r="F27" s="13">
        <v>0.00584424556967133</v>
      </c>
    </row>
    <row r="28" spans="2:6">
      <c r="B28" s="34">
        <v>27.977</v>
      </c>
      <c r="C28" s="34">
        <v>28.13</v>
      </c>
      <c r="D28" s="13">
        <v>1.28996626171942</v>
      </c>
      <c r="E28" s="13"/>
      <c r="F28" s="13"/>
    </row>
    <row r="29" spans="2:6">
      <c r="B29" s="34">
        <v>27.964</v>
      </c>
      <c r="C29" s="34">
        <v>28.294</v>
      </c>
      <c r="D29" s="13">
        <v>1.30164256399249</v>
      </c>
      <c r="E29" s="13"/>
      <c r="F29" s="13"/>
    </row>
    <row r="30" spans="1:6">
      <c r="A30" s="2" t="s">
        <v>743</v>
      </c>
      <c r="B30" s="34">
        <v>26.257</v>
      </c>
      <c r="C30" s="34">
        <v>26.917</v>
      </c>
      <c r="D30" s="13">
        <v>1.48007128941076</v>
      </c>
      <c r="E30" s="13">
        <v>1.41627679467776</v>
      </c>
      <c r="F30" s="13">
        <v>0.0569726823240625</v>
      </c>
    </row>
    <row r="31" spans="2:6">
      <c r="B31" s="34">
        <v>26.339</v>
      </c>
      <c r="C31" s="34">
        <v>26.811</v>
      </c>
      <c r="D31" s="13">
        <v>1.39829297113574</v>
      </c>
      <c r="E31" s="13"/>
      <c r="F31" s="13"/>
    </row>
    <row r="32" spans="2:6">
      <c r="B32" s="34">
        <v>26.368</v>
      </c>
      <c r="C32" s="34">
        <v>26.74</v>
      </c>
      <c r="D32" s="13">
        <v>1.37046612348678</v>
      </c>
      <c r="E32" s="13"/>
      <c r="F32" s="13"/>
    </row>
    <row r="33" spans="1:6">
      <c r="A33" s="2" t="s">
        <v>744</v>
      </c>
      <c r="B33" s="34">
        <v>26.063</v>
      </c>
      <c r="C33" s="34">
        <v>21.974</v>
      </c>
      <c r="D33" s="13">
        <v>0.0572862747031835</v>
      </c>
      <c r="E33" s="13">
        <v>0.0540197580190151</v>
      </c>
      <c r="F33" s="13">
        <v>0.00283261271474754</v>
      </c>
    </row>
    <row r="34" spans="2:6">
      <c r="B34" s="34">
        <v>26.188</v>
      </c>
      <c r="C34" s="34">
        <v>21.92</v>
      </c>
      <c r="D34" s="13">
        <v>0.0525317455229527</v>
      </c>
      <c r="E34" s="13"/>
      <c r="F34" s="13"/>
    </row>
    <row r="35" spans="2:6">
      <c r="B35" s="34">
        <v>26.196</v>
      </c>
      <c r="C35" s="34">
        <v>21.918</v>
      </c>
      <c r="D35" s="13">
        <v>0.0522412538309091</v>
      </c>
      <c r="E35" s="13"/>
      <c r="F35" s="13"/>
    </row>
  </sheetData>
  <mergeCells count="33"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opLeftCell="A13" workbookViewId="0">
      <selection activeCell="A29" sqref="A29:K44"/>
    </sheetView>
  </sheetViews>
  <sheetFormatPr defaultColWidth="9" defaultRowHeight="13.5"/>
  <cols>
    <col min="1" max="1" width="10.625" style="2" customWidth="1"/>
    <col min="2" max="3" width="9.375" style="2"/>
    <col min="4" max="6" width="12.625" style="2"/>
    <col min="7" max="10" width="9" style="2"/>
    <col min="11" max="11" width="12.625" style="2"/>
  </cols>
  <sheetData>
    <row r="1" spans="1:1">
      <c r="A1" s="2" t="s">
        <v>745</v>
      </c>
    </row>
    <row r="2" spans="2:6">
      <c r="B2" s="2" t="s">
        <v>746</v>
      </c>
      <c r="C2" s="2" t="s">
        <v>733</v>
      </c>
      <c r="D2" s="28" t="s">
        <v>51</v>
      </c>
      <c r="E2" s="28" t="s">
        <v>52</v>
      </c>
      <c r="F2" s="28" t="s">
        <v>53</v>
      </c>
    </row>
    <row r="3" spans="1:6">
      <c r="A3" s="2" t="s">
        <v>4</v>
      </c>
      <c r="B3" s="31">
        <v>25.786043</v>
      </c>
      <c r="C3" s="31">
        <v>21.381851</v>
      </c>
      <c r="D3" s="13">
        <v>0.95047702973595</v>
      </c>
      <c r="E3" s="13">
        <v>1.00589708085464</v>
      </c>
      <c r="F3" s="13">
        <v>0.136176016821985</v>
      </c>
    </row>
    <row r="4" spans="2:6">
      <c r="B4" s="31">
        <v>25.854914</v>
      </c>
      <c r="C4" s="31">
        <v>21.955976</v>
      </c>
      <c r="D4" s="13">
        <v>0.906169392184637</v>
      </c>
      <c r="E4" s="13"/>
      <c r="F4" s="13"/>
    </row>
    <row r="5" spans="2:6">
      <c r="B5" s="31">
        <v>25.497343</v>
      </c>
      <c r="C5" s="31">
        <v>21.860407</v>
      </c>
      <c r="D5" s="13">
        <v>1.16104482064334</v>
      </c>
      <c r="E5" s="13"/>
      <c r="F5" s="13"/>
    </row>
    <row r="6" spans="1:6">
      <c r="A6" s="2" t="s">
        <v>71</v>
      </c>
      <c r="B6" s="31">
        <v>30.81223</v>
      </c>
      <c r="C6" s="31">
        <v>23.75532</v>
      </c>
      <c r="D6" s="13">
        <v>0.113018093800957</v>
      </c>
      <c r="E6" s="13">
        <v>0.111423768772738</v>
      </c>
      <c r="F6" s="13">
        <v>0.00180250530676466</v>
      </c>
    </row>
    <row r="7" spans="2:6">
      <c r="B7" s="31">
        <v>30.858276</v>
      </c>
      <c r="C7" s="31">
        <v>23.712591</v>
      </c>
      <c r="D7" s="13">
        <v>0.109467890953124</v>
      </c>
      <c r="E7" s="13"/>
      <c r="F7" s="13"/>
    </row>
    <row r="8" spans="2:6">
      <c r="B8" s="31">
        <v>30.828053</v>
      </c>
      <c r="C8" s="31">
        <v>23.59259</v>
      </c>
      <c r="D8" s="13">
        <v>0.111785321564133</v>
      </c>
      <c r="E8" s="13"/>
      <c r="F8" s="13"/>
    </row>
    <row r="9" spans="1:6">
      <c r="A9" s="2" t="s">
        <v>72</v>
      </c>
      <c r="B9" s="31">
        <v>30.400103</v>
      </c>
      <c r="C9" s="31">
        <v>23.629353</v>
      </c>
      <c r="D9" s="13">
        <v>0.144892751975121</v>
      </c>
      <c r="E9" s="13">
        <v>0.140585510965411</v>
      </c>
      <c r="F9" s="13">
        <v>0.0165503523801493</v>
      </c>
    </row>
    <row r="10" spans="2:6">
      <c r="B10" s="31">
        <v>30.644577</v>
      </c>
      <c r="C10" s="31">
        <v>23.518324</v>
      </c>
      <c r="D10" s="13">
        <v>0.122307377442473</v>
      </c>
      <c r="E10" s="13"/>
      <c r="F10" s="13"/>
    </row>
    <row r="11" spans="2:6">
      <c r="B11" s="31">
        <v>30.306955</v>
      </c>
      <c r="C11" s="31">
        <v>23.751738</v>
      </c>
      <c r="D11" s="13">
        <v>0.154556403478638</v>
      </c>
      <c r="E11" s="13"/>
      <c r="F11" s="13"/>
    </row>
    <row r="12" spans="1:6">
      <c r="A12" s="2" t="s">
        <v>59</v>
      </c>
      <c r="B12" s="31">
        <v>20.55062</v>
      </c>
      <c r="C12" s="31">
        <v>20.827272</v>
      </c>
      <c r="D12" s="13">
        <v>20.4126700605466</v>
      </c>
      <c r="E12" s="13">
        <v>24.9944761135481</v>
      </c>
      <c r="F12" s="13">
        <v>5.29908028848086</v>
      </c>
    </row>
    <row r="13" spans="2:6">
      <c r="B13" s="31">
        <v>20.33075</v>
      </c>
      <c r="C13" s="31">
        <v>20.898851</v>
      </c>
      <c r="D13" s="13">
        <v>23.7731801318383</v>
      </c>
      <c r="E13" s="13"/>
      <c r="F13" s="13"/>
    </row>
    <row r="14" spans="2:6">
      <c r="B14" s="31">
        <v>19.957268</v>
      </c>
      <c r="C14" s="31">
        <v>21.03985</v>
      </c>
      <c r="D14" s="13">
        <v>30.7975781482595</v>
      </c>
      <c r="E14" s="13"/>
      <c r="F14" s="13"/>
    </row>
    <row r="15" spans="1:6">
      <c r="A15" s="2" t="s">
        <v>60</v>
      </c>
      <c r="B15" s="31">
        <v>20.908167</v>
      </c>
      <c r="C15" s="31">
        <v>20.742552</v>
      </c>
      <c r="D15" s="13">
        <v>14.8428716634822</v>
      </c>
      <c r="E15" s="13">
        <v>16.7949638195291</v>
      </c>
      <c r="F15" s="13">
        <v>1.80441113885778</v>
      </c>
    </row>
    <row r="16" spans="2:6">
      <c r="B16" s="31">
        <v>20.700552</v>
      </c>
      <c r="C16" s="31">
        <v>21.02784</v>
      </c>
      <c r="D16" s="13">
        <v>17.1402153836583</v>
      </c>
      <c r="E16" s="13"/>
      <c r="F16" s="13"/>
    </row>
    <row r="17" spans="2:6">
      <c r="B17" s="31">
        <v>20.59809</v>
      </c>
      <c r="C17" s="31">
        <v>20.689138</v>
      </c>
      <c r="D17" s="13">
        <v>18.4018044114468</v>
      </c>
      <c r="E17" s="13"/>
      <c r="F17" s="13"/>
    </row>
    <row r="19" spans="1:1">
      <c r="A19" s="2" t="s">
        <v>747</v>
      </c>
    </row>
    <row r="20" spans="3:11">
      <c r="C20" s="2" t="s">
        <v>1</v>
      </c>
      <c r="E20" s="3"/>
      <c r="F20" s="2" t="s">
        <v>2</v>
      </c>
      <c r="H20" s="3"/>
      <c r="I20" s="2" t="s">
        <v>3</v>
      </c>
      <c r="K20" s="3"/>
    </row>
    <row r="21" spans="3:11">
      <c r="C21" s="2" t="s">
        <v>5</v>
      </c>
      <c r="D21" s="2" t="s">
        <v>6</v>
      </c>
      <c r="E21" s="3" t="s">
        <v>7</v>
      </c>
      <c r="F21" s="2" t="s">
        <v>5</v>
      </c>
      <c r="G21" s="2" t="s">
        <v>6</v>
      </c>
      <c r="H21" s="3" t="s">
        <v>7</v>
      </c>
      <c r="I21" s="2" t="s">
        <v>5</v>
      </c>
      <c r="J21" s="2" t="s">
        <v>6</v>
      </c>
      <c r="K21" s="3" t="s">
        <v>7</v>
      </c>
    </row>
    <row r="22" spans="1:11">
      <c r="A22" s="2" t="s">
        <v>4</v>
      </c>
      <c r="B22" s="2" t="s">
        <v>8</v>
      </c>
      <c r="C22" s="2">
        <v>0</v>
      </c>
      <c r="D22" s="2">
        <v>80</v>
      </c>
      <c r="E22" s="3">
        <v>0</v>
      </c>
      <c r="F22" s="2">
        <v>0</v>
      </c>
      <c r="G22" s="2">
        <v>80</v>
      </c>
      <c r="H22" s="3">
        <v>0</v>
      </c>
      <c r="I22" s="2">
        <v>0</v>
      </c>
      <c r="J22" s="2">
        <v>80</v>
      </c>
      <c r="K22" s="3">
        <v>0</v>
      </c>
    </row>
    <row r="23" spans="2:11">
      <c r="B23" s="2" t="s">
        <v>9</v>
      </c>
      <c r="C23" s="2">
        <v>0</v>
      </c>
      <c r="D23" s="2">
        <v>80</v>
      </c>
      <c r="E23" s="3">
        <v>0</v>
      </c>
      <c r="F23" s="2">
        <v>0</v>
      </c>
      <c r="G23" s="2">
        <v>80</v>
      </c>
      <c r="H23" s="3">
        <v>0</v>
      </c>
      <c r="I23" s="2">
        <v>0</v>
      </c>
      <c r="J23" s="2">
        <v>80</v>
      </c>
      <c r="K23" s="3">
        <v>0</v>
      </c>
    </row>
    <row r="24" spans="2:11">
      <c r="B24" s="2" t="s">
        <v>10</v>
      </c>
      <c r="C24" s="2">
        <v>5</v>
      </c>
      <c r="D24" s="2">
        <v>75</v>
      </c>
      <c r="E24" s="3">
        <v>6.25</v>
      </c>
      <c r="F24" s="2">
        <v>8</v>
      </c>
      <c r="G24" s="2">
        <v>72</v>
      </c>
      <c r="H24" s="3">
        <v>10</v>
      </c>
      <c r="I24" s="2">
        <v>4</v>
      </c>
      <c r="J24" s="2">
        <v>76</v>
      </c>
      <c r="K24" s="3">
        <v>5</v>
      </c>
    </row>
    <row r="25" spans="2:11">
      <c r="B25" s="2" t="s">
        <v>11</v>
      </c>
      <c r="C25" s="2">
        <v>13</v>
      </c>
      <c r="D25" s="2">
        <v>67</v>
      </c>
      <c r="E25" s="3">
        <v>16.25</v>
      </c>
      <c r="F25" s="2">
        <v>18</v>
      </c>
      <c r="G25" s="2">
        <v>62</v>
      </c>
      <c r="H25" s="3">
        <v>22.5</v>
      </c>
      <c r="I25" s="2">
        <v>12</v>
      </c>
      <c r="J25" s="2">
        <v>68</v>
      </c>
      <c r="K25" s="3">
        <v>15</v>
      </c>
    </row>
    <row r="26" spans="2:11">
      <c r="B26" s="2" t="s">
        <v>12</v>
      </c>
      <c r="C26" s="2">
        <v>42</v>
      </c>
      <c r="D26" s="2">
        <v>38</v>
      </c>
      <c r="E26" s="3">
        <v>52.5</v>
      </c>
      <c r="F26" s="2">
        <v>47</v>
      </c>
      <c r="G26" s="2">
        <v>33</v>
      </c>
      <c r="H26" s="3">
        <v>58.75</v>
      </c>
      <c r="I26" s="2">
        <v>43</v>
      </c>
      <c r="J26" s="2">
        <v>37</v>
      </c>
      <c r="K26" s="3">
        <v>53.75</v>
      </c>
    </row>
    <row r="27" spans="2:11">
      <c r="B27" s="2" t="s">
        <v>13</v>
      </c>
      <c r="C27" s="2">
        <v>53</v>
      </c>
      <c r="D27" s="2">
        <v>27</v>
      </c>
      <c r="E27" s="3">
        <v>66.25</v>
      </c>
      <c r="F27" s="2">
        <v>56</v>
      </c>
      <c r="G27" s="2">
        <v>24</v>
      </c>
      <c r="H27" s="3">
        <v>70</v>
      </c>
      <c r="I27" s="2">
        <v>55</v>
      </c>
      <c r="J27" s="2">
        <v>25</v>
      </c>
      <c r="K27" s="3">
        <v>68.75</v>
      </c>
    </row>
    <row r="28" spans="2:11">
      <c r="B28" s="2" t="s">
        <v>14</v>
      </c>
      <c r="C28" s="2">
        <v>71</v>
      </c>
      <c r="D28" s="2">
        <v>9</v>
      </c>
      <c r="E28" s="3">
        <v>88.75</v>
      </c>
      <c r="F28" s="2">
        <v>70</v>
      </c>
      <c r="G28" s="2">
        <v>10</v>
      </c>
      <c r="H28" s="3">
        <v>87.5</v>
      </c>
      <c r="I28" s="2">
        <v>72</v>
      </c>
      <c r="J28" s="2">
        <v>8</v>
      </c>
      <c r="K28" s="3">
        <v>90</v>
      </c>
    </row>
    <row r="29" spans="1:11">
      <c r="A29" s="2" t="s">
        <v>71</v>
      </c>
      <c r="E29" s="3"/>
      <c r="H29" s="3"/>
      <c r="K29" s="3"/>
    </row>
    <row r="30" spans="2:11">
      <c r="B30" s="2" t="s">
        <v>8</v>
      </c>
      <c r="C30" s="2">
        <v>0</v>
      </c>
      <c r="D30" s="2">
        <v>80</v>
      </c>
      <c r="E30" s="3">
        <v>0</v>
      </c>
      <c r="F30" s="2">
        <v>0</v>
      </c>
      <c r="G30" s="2">
        <v>80</v>
      </c>
      <c r="H30" s="3">
        <v>0</v>
      </c>
      <c r="I30" s="2">
        <v>0</v>
      </c>
      <c r="J30" s="2">
        <v>80</v>
      </c>
      <c r="K30" s="3">
        <v>0</v>
      </c>
    </row>
    <row r="31" spans="2:11">
      <c r="B31" s="2" t="s">
        <v>9</v>
      </c>
      <c r="C31" s="2">
        <v>3</v>
      </c>
      <c r="D31" s="2">
        <v>77</v>
      </c>
      <c r="E31" s="3">
        <v>3.75</v>
      </c>
      <c r="F31" s="2">
        <v>6</v>
      </c>
      <c r="G31" s="2">
        <v>74</v>
      </c>
      <c r="H31" s="3">
        <v>7.5</v>
      </c>
      <c r="I31" s="2">
        <v>5</v>
      </c>
      <c r="J31" s="2">
        <v>75</v>
      </c>
      <c r="K31" s="3">
        <v>6.25</v>
      </c>
    </row>
    <row r="32" spans="2:11">
      <c r="B32" s="2" t="s">
        <v>10</v>
      </c>
      <c r="C32" s="2">
        <v>15</v>
      </c>
      <c r="D32" s="2">
        <v>65</v>
      </c>
      <c r="E32" s="3">
        <v>18.75</v>
      </c>
      <c r="F32" s="2">
        <v>20</v>
      </c>
      <c r="G32" s="2">
        <v>60</v>
      </c>
      <c r="H32" s="3">
        <v>25</v>
      </c>
      <c r="I32" s="2">
        <v>16</v>
      </c>
      <c r="J32" s="2">
        <v>64</v>
      </c>
      <c r="K32" s="3">
        <v>20</v>
      </c>
    </row>
    <row r="33" spans="2:11">
      <c r="B33" s="2" t="s">
        <v>11</v>
      </c>
      <c r="C33" s="2">
        <v>38</v>
      </c>
      <c r="D33" s="2">
        <v>42</v>
      </c>
      <c r="E33" s="3">
        <v>47.5</v>
      </c>
      <c r="F33" s="2">
        <v>53</v>
      </c>
      <c r="G33" s="2">
        <v>27</v>
      </c>
      <c r="H33" s="3">
        <v>66.25</v>
      </c>
      <c r="I33" s="2">
        <v>39</v>
      </c>
      <c r="J33" s="2">
        <v>41</v>
      </c>
      <c r="K33" s="3">
        <v>48.75</v>
      </c>
    </row>
    <row r="34" spans="2:11">
      <c r="B34" s="2" t="s">
        <v>12</v>
      </c>
      <c r="C34" s="2">
        <v>63</v>
      </c>
      <c r="D34" s="2">
        <v>17</v>
      </c>
      <c r="E34" s="3">
        <v>78.75</v>
      </c>
      <c r="F34" s="2">
        <v>70</v>
      </c>
      <c r="G34" s="2">
        <v>10</v>
      </c>
      <c r="H34" s="3">
        <v>87.5</v>
      </c>
      <c r="I34" s="2">
        <v>66</v>
      </c>
      <c r="J34" s="2">
        <v>14</v>
      </c>
      <c r="K34" s="3">
        <v>82.5</v>
      </c>
    </row>
    <row r="35" spans="2:11">
      <c r="B35" s="2" t="s">
        <v>13</v>
      </c>
      <c r="C35" s="2">
        <v>68</v>
      </c>
      <c r="D35" s="2">
        <v>12</v>
      </c>
      <c r="E35" s="3">
        <v>85</v>
      </c>
      <c r="F35" s="2">
        <v>80</v>
      </c>
      <c r="G35" s="2">
        <v>0</v>
      </c>
      <c r="H35" s="3">
        <v>100</v>
      </c>
      <c r="I35" s="2">
        <v>74</v>
      </c>
      <c r="J35" s="2">
        <v>6</v>
      </c>
      <c r="K35" s="3">
        <v>92.5</v>
      </c>
    </row>
    <row r="36" spans="2:11">
      <c r="B36" s="2" t="s">
        <v>14</v>
      </c>
      <c r="C36" s="2">
        <v>80</v>
      </c>
      <c r="D36" s="2">
        <v>0</v>
      </c>
      <c r="E36" s="3">
        <v>100</v>
      </c>
      <c r="F36" s="2">
        <v>80</v>
      </c>
      <c r="G36" s="2">
        <v>0</v>
      </c>
      <c r="H36" s="3">
        <v>100</v>
      </c>
      <c r="I36" s="2">
        <v>75</v>
      </c>
      <c r="J36" s="2">
        <v>5</v>
      </c>
      <c r="K36" s="3">
        <v>93.75</v>
      </c>
    </row>
    <row r="37" spans="1:11">
      <c r="A37" s="2" t="s">
        <v>72</v>
      </c>
      <c r="E37" s="3"/>
      <c r="H37" s="3"/>
      <c r="K37" s="3"/>
    </row>
    <row r="38" spans="2:11">
      <c r="B38" s="2" t="s">
        <v>8</v>
      </c>
      <c r="C38" s="2">
        <v>0</v>
      </c>
      <c r="D38" s="2">
        <v>80</v>
      </c>
      <c r="E38" s="3">
        <v>0</v>
      </c>
      <c r="F38" s="2">
        <v>0</v>
      </c>
      <c r="G38" s="2">
        <v>80</v>
      </c>
      <c r="H38" s="3">
        <v>0</v>
      </c>
      <c r="I38" s="2">
        <v>0</v>
      </c>
      <c r="J38" s="2">
        <v>80</v>
      </c>
      <c r="K38" s="3">
        <v>0</v>
      </c>
    </row>
    <row r="39" spans="2:11">
      <c r="B39" s="2" t="s">
        <v>9</v>
      </c>
      <c r="C39" s="2">
        <v>3</v>
      </c>
      <c r="D39" s="2">
        <v>77</v>
      </c>
      <c r="E39" s="3">
        <v>3.75</v>
      </c>
      <c r="F39" s="2">
        <v>5</v>
      </c>
      <c r="G39" s="2">
        <v>75</v>
      </c>
      <c r="H39" s="3">
        <v>6.25</v>
      </c>
      <c r="I39" s="2">
        <v>4</v>
      </c>
      <c r="J39" s="2">
        <v>76</v>
      </c>
      <c r="K39" s="3">
        <v>5</v>
      </c>
    </row>
    <row r="40" spans="2:11">
      <c r="B40" s="2" t="s">
        <v>10</v>
      </c>
      <c r="C40" s="2">
        <v>14</v>
      </c>
      <c r="D40" s="2">
        <v>66</v>
      </c>
      <c r="E40" s="3">
        <v>17.5</v>
      </c>
      <c r="F40" s="2">
        <v>18</v>
      </c>
      <c r="G40" s="2">
        <v>62</v>
      </c>
      <c r="H40" s="3">
        <v>22.5</v>
      </c>
      <c r="I40" s="2">
        <v>14</v>
      </c>
      <c r="J40" s="2">
        <v>66</v>
      </c>
      <c r="K40" s="3">
        <v>17.5</v>
      </c>
    </row>
    <row r="41" spans="2:11">
      <c r="B41" s="2" t="s">
        <v>11</v>
      </c>
      <c r="C41" s="2">
        <v>40</v>
      </c>
      <c r="D41" s="2">
        <v>40</v>
      </c>
      <c r="E41" s="3">
        <v>50</v>
      </c>
      <c r="F41" s="2">
        <v>44</v>
      </c>
      <c r="G41" s="2">
        <v>36</v>
      </c>
      <c r="H41" s="3">
        <v>55</v>
      </c>
      <c r="I41" s="2">
        <v>42</v>
      </c>
      <c r="J41" s="2">
        <v>38</v>
      </c>
      <c r="K41" s="3">
        <v>52.5</v>
      </c>
    </row>
    <row r="42" spans="2:11">
      <c r="B42" s="2" t="s">
        <v>12</v>
      </c>
      <c r="C42" s="2">
        <v>68</v>
      </c>
      <c r="D42" s="2">
        <v>12</v>
      </c>
      <c r="E42" s="3">
        <v>85</v>
      </c>
      <c r="F42" s="2">
        <v>68</v>
      </c>
      <c r="G42" s="2">
        <v>12</v>
      </c>
      <c r="H42" s="3">
        <v>85</v>
      </c>
      <c r="I42" s="2">
        <v>65</v>
      </c>
      <c r="J42" s="2">
        <v>15</v>
      </c>
      <c r="K42" s="3">
        <v>81.25</v>
      </c>
    </row>
    <row r="43" spans="2:11">
      <c r="B43" s="2" t="s">
        <v>13</v>
      </c>
      <c r="C43" s="2">
        <v>72</v>
      </c>
      <c r="D43" s="2">
        <v>8</v>
      </c>
      <c r="E43" s="3">
        <v>90</v>
      </c>
      <c r="F43" s="2">
        <v>76</v>
      </c>
      <c r="G43" s="2">
        <v>4</v>
      </c>
      <c r="H43" s="3">
        <v>95</v>
      </c>
      <c r="I43" s="2">
        <v>70</v>
      </c>
      <c r="J43" s="2">
        <v>10</v>
      </c>
      <c r="K43" s="3">
        <v>87.5</v>
      </c>
    </row>
    <row r="44" spans="2:11">
      <c r="B44" s="2" t="s">
        <v>14</v>
      </c>
      <c r="C44" s="2">
        <v>80</v>
      </c>
      <c r="D44" s="2">
        <v>0</v>
      </c>
      <c r="E44" s="3">
        <v>100</v>
      </c>
      <c r="F44" s="2">
        <v>80</v>
      </c>
      <c r="G44" s="2">
        <v>0</v>
      </c>
      <c r="H44" s="3">
        <v>100</v>
      </c>
      <c r="I44" s="2">
        <v>76</v>
      </c>
      <c r="J44" s="2">
        <v>4</v>
      </c>
      <c r="K44" s="3">
        <v>95</v>
      </c>
    </row>
    <row r="45" spans="1:11">
      <c r="A45" s="2" t="s">
        <v>59</v>
      </c>
      <c r="E45" s="3"/>
      <c r="H45" s="3"/>
      <c r="K45" s="3"/>
    </row>
    <row r="46" spans="2:11">
      <c r="B46" s="2" t="s">
        <v>8</v>
      </c>
      <c r="C46" s="2">
        <v>0</v>
      </c>
      <c r="D46" s="2">
        <v>80</v>
      </c>
      <c r="E46" s="3">
        <v>0</v>
      </c>
      <c r="F46" s="2">
        <v>0</v>
      </c>
      <c r="G46" s="2">
        <v>80</v>
      </c>
      <c r="H46" s="3">
        <v>0</v>
      </c>
      <c r="I46" s="2">
        <v>0</v>
      </c>
      <c r="J46" s="2">
        <v>80</v>
      </c>
      <c r="K46" s="3">
        <v>0</v>
      </c>
    </row>
    <row r="47" spans="2:11">
      <c r="B47" s="2" t="s">
        <v>9</v>
      </c>
      <c r="C47" s="2">
        <v>0</v>
      </c>
      <c r="D47" s="2">
        <v>80</v>
      </c>
      <c r="E47" s="3">
        <v>0</v>
      </c>
      <c r="F47" s="2">
        <v>0</v>
      </c>
      <c r="G47" s="2">
        <v>80</v>
      </c>
      <c r="H47" s="3">
        <v>0</v>
      </c>
      <c r="I47" s="2">
        <v>0</v>
      </c>
      <c r="J47" s="2">
        <v>80</v>
      </c>
      <c r="K47" s="3">
        <v>0</v>
      </c>
    </row>
    <row r="48" spans="2:11">
      <c r="B48" s="2" t="s">
        <v>10</v>
      </c>
      <c r="C48" s="2">
        <v>0</v>
      </c>
      <c r="D48" s="2">
        <v>80</v>
      </c>
      <c r="E48" s="3">
        <v>0</v>
      </c>
      <c r="F48" s="2">
        <v>0</v>
      </c>
      <c r="G48" s="2">
        <v>80</v>
      </c>
      <c r="H48" s="3">
        <v>0</v>
      </c>
      <c r="I48" s="2">
        <v>0</v>
      </c>
      <c r="J48" s="2">
        <v>80</v>
      </c>
      <c r="K48" s="3">
        <v>0</v>
      </c>
    </row>
    <row r="49" spans="2:11">
      <c r="B49" s="2" t="s">
        <v>11</v>
      </c>
      <c r="C49" s="2">
        <v>2</v>
      </c>
      <c r="D49" s="2">
        <v>78</v>
      </c>
      <c r="E49" s="3">
        <v>2.5</v>
      </c>
      <c r="F49" s="2">
        <v>0</v>
      </c>
      <c r="G49" s="2">
        <v>80</v>
      </c>
      <c r="H49" s="3">
        <v>0</v>
      </c>
      <c r="I49" s="2">
        <v>5</v>
      </c>
      <c r="J49" s="2">
        <v>75</v>
      </c>
      <c r="K49" s="3">
        <v>6.25</v>
      </c>
    </row>
    <row r="50" spans="2:11">
      <c r="B50" s="2" t="s">
        <v>12</v>
      </c>
      <c r="C50" s="2">
        <v>5</v>
      </c>
      <c r="D50" s="2">
        <v>75</v>
      </c>
      <c r="E50" s="3">
        <v>6.25</v>
      </c>
      <c r="F50" s="2">
        <v>3</v>
      </c>
      <c r="G50" s="2">
        <v>77</v>
      </c>
      <c r="H50" s="3">
        <v>3.75</v>
      </c>
      <c r="I50" s="2">
        <v>17</v>
      </c>
      <c r="J50" s="2">
        <v>63</v>
      </c>
      <c r="K50" s="3">
        <v>21.25</v>
      </c>
    </row>
    <row r="51" spans="2:11">
      <c r="B51" s="2" t="s">
        <v>13</v>
      </c>
      <c r="C51" s="2">
        <v>14</v>
      </c>
      <c r="D51" s="2">
        <v>66</v>
      </c>
      <c r="E51" s="3">
        <v>17.5</v>
      </c>
      <c r="F51" s="2">
        <v>7</v>
      </c>
      <c r="G51" s="2">
        <v>73</v>
      </c>
      <c r="H51" s="3">
        <v>8.75</v>
      </c>
      <c r="I51" s="2">
        <v>28</v>
      </c>
      <c r="J51" s="2">
        <v>66</v>
      </c>
      <c r="K51" s="3">
        <v>29.7872340425532</v>
      </c>
    </row>
    <row r="52" spans="2:11">
      <c r="B52" s="2" t="s">
        <v>14</v>
      </c>
      <c r="C52" s="2">
        <v>30</v>
      </c>
      <c r="D52" s="2">
        <v>50</v>
      </c>
      <c r="E52" s="3">
        <v>37.5</v>
      </c>
      <c r="F52" s="2">
        <v>18</v>
      </c>
      <c r="G52" s="2">
        <v>62</v>
      </c>
      <c r="H52" s="3">
        <v>22.5</v>
      </c>
      <c r="I52" s="2">
        <v>40</v>
      </c>
      <c r="J52" s="2">
        <v>40</v>
      </c>
      <c r="K52" s="3">
        <v>50</v>
      </c>
    </row>
    <row r="53" spans="1:11">
      <c r="A53" s="2" t="s">
        <v>60</v>
      </c>
      <c r="E53" s="3"/>
      <c r="H53" s="3"/>
      <c r="K53" s="3"/>
    </row>
    <row r="54" spans="2:11">
      <c r="B54" s="2" t="s">
        <v>8</v>
      </c>
      <c r="C54" s="2">
        <v>0</v>
      </c>
      <c r="D54" s="2">
        <v>80</v>
      </c>
      <c r="E54" s="3">
        <v>0</v>
      </c>
      <c r="F54" s="2">
        <v>0</v>
      </c>
      <c r="G54" s="2">
        <v>80</v>
      </c>
      <c r="H54" s="3">
        <v>0</v>
      </c>
      <c r="I54" s="2">
        <v>0</v>
      </c>
      <c r="J54" s="2">
        <v>80</v>
      </c>
      <c r="K54" s="3">
        <v>0</v>
      </c>
    </row>
    <row r="55" spans="2:11">
      <c r="B55" s="2" t="s">
        <v>9</v>
      </c>
      <c r="C55" s="2">
        <v>0</v>
      </c>
      <c r="D55" s="2">
        <v>80</v>
      </c>
      <c r="E55" s="3">
        <v>0</v>
      </c>
      <c r="F55" s="2">
        <v>0</v>
      </c>
      <c r="G55" s="2">
        <v>80</v>
      </c>
      <c r="H55" s="3">
        <v>0</v>
      </c>
      <c r="I55" s="2">
        <v>0</v>
      </c>
      <c r="J55" s="2">
        <v>80</v>
      </c>
      <c r="K55" s="3">
        <v>0</v>
      </c>
    </row>
    <row r="56" spans="2:11">
      <c r="B56" s="2" t="s">
        <v>10</v>
      </c>
      <c r="C56" s="2">
        <v>1</v>
      </c>
      <c r="D56" s="2">
        <v>79</v>
      </c>
      <c r="E56" s="3">
        <v>1.25</v>
      </c>
      <c r="F56" s="2">
        <v>0</v>
      </c>
      <c r="G56" s="2">
        <v>80</v>
      </c>
      <c r="H56" s="3">
        <v>0</v>
      </c>
      <c r="I56" s="2">
        <v>1</v>
      </c>
      <c r="J56" s="2">
        <v>79</v>
      </c>
      <c r="K56" s="3">
        <v>1.25</v>
      </c>
    </row>
    <row r="57" spans="2:11">
      <c r="B57" s="2" t="s">
        <v>11</v>
      </c>
      <c r="C57" s="2">
        <v>4</v>
      </c>
      <c r="D57" s="2">
        <v>76</v>
      </c>
      <c r="E57" s="3">
        <v>5</v>
      </c>
      <c r="F57" s="2">
        <v>5</v>
      </c>
      <c r="G57" s="2">
        <v>75</v>
      </c>
      <c r="H57" s="3">
        <v>6.25</v>
      </c>
      <c r="I57" s="2">
        <v>7</v>
      </c>
      <c r="J57" s="2">
        <v>73</v>
      </c>
      <c r="K57" s="3">
        <v>8.75</v>
      </c>
    </row>
    <row r="58" spans="2:11">
      <c r="B58" s="2" t="s">
        <v>12</v>
      </c>
      <c r="C58" s="2">
        <v>13</v>
      </c>
      <c r="D58" s="2">
        <v>67</v>
      </c>
      <c r="E58" s="3">
        <v>16.25</v>
      </c>
      <c r="F58" s="2">
        <v>13</v>
      </c>
      <c r="G58" s="2">
        <v>67</v>
      </c>
      <c r="H58" s="3">
        <v>16.25</v>
      </c>
      <c r="I58" s="2">
        <v>16</v>
      </c>
      <c r="J58" s="2">
        <v>64</v>
      </c>
      <c r="K58" s="3">
        <v>20</v>
      </c>
    </row>
    <row r="59" spans="2:11">
      <c r="B59" s="2" t="s">
        <v>13</v>
      </c>
      <c r="C59" s="2">
        <v>27</v>
      </c>
      <c r="D59" s="2">
        <v>53</v>
      </c>
      <c r="E59" s="3">
        <v>33.75</v>
      </c>
      <c r="F59" s="2">
        <v>25</v>
      </c>
      <c r="G59" s="2">
        <v>55</v>
      </c>
      <c r="H59" s="3">
        <v>31.25</v>
      </c>
      <c r="I59" s="2">
        <v>21</v>
      </c>
      <c r="J59" s="2">
        <v>59</v>
      </c>
      <c r="K59" s="3">
        <v>26.25</v>
      </c>
    </row>
    <row r="60" spans="2:11">
      <c r="B60" s="2" t="s">
        <v>14</v>
      </c>
      <c r="C60" s="2">
        <v>34</v>
      </c>
      <c r="D60" s="2">
        <v>46</v>
      </c>
      <c r="E60" s="3">
        <v>42.5</v>
      </c>
      <c r="F60" s="2">
        <v>40</v>
      </c>
      <c r="G60" s="2">
        <v>40</v>
      </c>
      <c r="H60" s="3">
        <v>50</v>
      </c>
      <c r="I60" s="2">
        <v>38</v>
      </c>
      <c r="J60" s="2">
        <v>42</v>
      </c>
      <c r="K60" s="3">
        <v>47.5</v>
      </c>
    </row>
  </sheetData>
  <mergeCells count="18">
    <mergeCell ref="C20:E20"/>
    <mergeCell ref="F20:H20"/>
    <mergeCell ref="I20:K20"/>
    <mergeCell ref="A3:A5"/>
    <mergeCell ref="A6:A8"/>
    <mergeCell ref="A9:A11"/>
    <mergeCell ref="A12:A14"/>
    <mergeCell ref="A15:A17"/>
    <mergeCell ref="E3:E5"/>
    <mergeCell ref="E6:E8"/>
    <mergeCell ref="E9:E11"/>
    <mergeCell ref="E12:E14"/>
    <mergeCell ref="E15:E17"/>
    <mergeCell ref="F3:F5"/>
    <mergeCell ref="F6:F8"/>
    <mergeCell ref="F9:F11"/>
    <mergeCell ref="F12:F14"/>
    <mergeCell ref="F15:F17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0"/>
  <sheetViews>
    <sheetView workbookViewId="0">
      <selection activeCell="H66" sqref="H66"/>
    </sheetView>
  </sheetViews>
  <sheetFormatPr defaultColWidth="9" defaultRowHeight="13.5"/>
  <cols>
    <col min="1" max="2" width="9" style="7"/>
    <col min="3" max="3" width="9.375" style="7"/>
    <col min="4" max="4" width="9.875" style="7" customWidth="1"/>
    <col min="5" max="9" width="12.625" style="7"/>
    <col min="10" max="11" width="9" style="7"/>
    <col min="13" max="13" width="12.625"/>
  </cols>
  <sheetData>
    <row r="1" spans="1:1">
      <c r="A1" s="7" t="s">
        <v>748</v>
      </c>
    </row>
    <row r="26" spans="2:13">
      <c r="B26" s="30"/>
      <c r="C26" s="30"/>
      <c r="D26" s="30"/>
      <c r="F26" s="30"/>
      <c r="G26" s="30"/>
      <c r="H26" s="30"/>
      <c r="I26" s="30"/>
      <c r="J26" s="30"/>
      <c r="K26" s="30"/>
      <c r="L26" s="30"/>
      <c r="M26" s="30"/>
    </row>
    <row r="27" spans="1:1">
      <c r="A27" s="7" t="s">
        <v>749</v>
      </c>
    </row>
    <row r="28" spans="1:11">
      <c r="A28" s="7" t="s">
        <v>750</v>
      </c>
      <c r="B28" s="7" t="s">
        <v>751</v>
      </c>
      <c r="C28" s="7" t="s">
        <v>752</v>
      </c>
      <c r="D28" s="7" t="s">
        <v>753</v>
      </c>
      <c r="E28" s="7" t="s">
        <v>754</v>
      </c>
      <c r="F28" s="7" t="s">
        <v>755</v>
      </c>
      <c r="G28" s="7" t="s">
        <v>756</v>
      </c>
      <c r="H28" s="7" t="s">
        <v>757</v>
      </c>
      <c r="I28" s="7" t="s">
        <v>758</v>
      </c>
      <c r="J28" s="7" t="s">
        <v>759</v>
      </c>
      <c r="K28" s="7" t="s">
        <v>760</v>
      </c>
    </row>
    <row r="29" spans="1:11">
      <c r="A29" s="7" t="s">
        <v>761</v>
      </c>
      <c r="B29" s="7" t="s">
        <v>762</v>
      </c>
      <c r="C29" s="7">
        <v>4</v>
      </c>
      <c r="D29" s="7" t="s">
        <v>763</v>
      </c>
      <c r="E29" s="7" t="s">
        <v>764</v>
      </c>
      <c r="F29" s="7" t="s">
        <v>765</v>
      </c>
      <c r="G29" s="33">
        <v>3.77274758917529e-13</v>
      </c>
      <c r="H29" s="33">
        <v>2.16367074239203e-9</v>
      </c>
      <c r="I29" s="33">
        <v>2.13338947884733e-9</v>
      </c>
      <c r="J29" s="7" t="s">
        <v>766</v>
      </c>
      <c r="K29" s="7">
        <v>300</v>
      </c>
    </row>
    <row r="30" spans="1:11">
      <c r="A30" s="7" t="s">
        <v>767</v>
      </c>
      <c r="B30" s="7" t="s">
        <v>762</v>
      </c>
      <c r="C30" s="7">
        <v>4</v>
      </c>
      <c r="D30" s="7" t="s">
        <v>768</v>
      </c>
      <c r="E30" s="7" t="s">
        <v>769</v>
      </c>
      <c r="F30" s="7" t="s">
        <v>770</v>
      </c>
      <c r="G30" s="33">
        <v>1.12146107649652e-11</v>
      </c>
      <c r="H30" s="33">
        <v>3.21578963685378e-8</v>
      </c>
      <c r="I30" s="33">
        <v>3.17078363312596e-8</v>
      </c>
      <c r="J30" s="7" t="s">
        <v>771</v>
      </c>
      <c r="K30" s="7">
        <v>234</v>
      </c>
    </row>
    <row r="31" spans="1:11">
      <c r="A31" s="7" t="s">
        <v>772</v>
      </c>
      <c r="B31" s="7" t="s">
        <v>762</v>
      </c>
      <c r="C31" s="7">
        <v>5</v>
      </c>
      <c r="D31" s="7" t="s">
        <v>773</v>
      </c>
      <c r="E31" s="7" t="s">
        <v>774</v>
      </c>
      <c r="F31" s="7" t="s">
        <v>775</v>
      </c>
      <c r="G31" s="33">
        <v>4.65086717014232e-11</v>
      </c>
      <c r="H31" s="33">
        <v>8.8909077402554e-8</v>
      </c>
      <c r="I31" s="33">
        <v>8.76647664491387e-8</v>
      </c>
      <c r="J31" s="7" t="s">
        <v>776</v>
      </c>
      <c r="K31" s="7">
        <v>128</v>
      </c>
    </row>
    <row r="32" spans="1:11">
      <c r="A32" s="7" t="s">
        <v>777</v>
      </c>
      <c r="B32" s="7" t="s">
        <v>762</v>
      </c>
      <c r="C32" s="7">
        <v>5</v>
      </c>
      <c r="D32" s="7" t="s">
        <v>778</v>
      </c>
      <c r="E32" s="7" t="s">
        <v>779</v>
      </c>
      <c r="F32" s="7" t="s">
        <v>780</v>
      </c>
      <c r="G32" s="33">
        <v>1.56742759304752e-10</v>
      </c>
      <c r="H32" s="33">
        <v>2.24729931153189e-7</v>
      </c>
      <c r="I32" s="33">
        <v>2.21584763943455e-7</v>
      </c>
      <c r="J32" s="7" t="s">
        <v>781</v>
      </c>
      <c r="K32" s="7">
        <v>124</v>
      </c>
    </row>
    <row r="33" spans="1:11">
      <c r="A33" s="7" t="s">
        <v>782</v>
      </c>
      <c r="B33" s="7" t="s">
        <v>762</v>
      </c>
      <c r="C33" s="7">
        <v>4</v>
      </c>
      <c r="D33" s="7" t="s">
        <v>783</v>
      </c>
      <c r="E33" s="7" t="s">
        <v>784</v>
      </c>
      <c r="F33" s="7" t="s">
        <v>785</v>
      </c>
      <c r="G33" s="33">
        <v>5.2221752208112e-10</v>
      </c>
      <c r="H33" s="33">
        <v>5.98983497827045e-7</v>
      </c>
      <c r="I33" s="33">
        <v>5.90600532341006e-7</v>
      </c>
      <c r="J33" s="7" t="s">
        <v>786</v>
      </c>
      <c r="K33" s="7">
        <v>187</v>
      </c>
    </row>
    <row r="34" spans="1:11">
      <c r="A34" s="7" t="s">
        <v>787</v>
      </c>
      <c r="B34" s="7" t="s">
        <v>762</v>
      </c>
      <c r="C34" s="7">
        <v>5</v>
      </c>
      <c r="D34" s="7" t="s">
        <v>788</v>
      </c>
      <c r="E34" s="7" t="s">
        <v>789</v>
      </c>
      <c r="F34" s="7" t="s">
        <v>790</v>
      </c>
      <c r="G34" s="33">
        <v>1.06359636325063e-9</v>
      </c>
      <c r="H34" s="33">
        <v>1.01662085720706e-6</v>
      </c>
      <c r="I34" s="33">
        <v>1.00239292340042e-6</v>
      </c>
      <c r="J34" s="7" t="s">
        <v>791</v>
      </c>
      <c r="K34" s="7">
        <v>155</v>
      </c>
    </row>
    <row r="35" spans="1:11">
      <c r="A35" s="7" t="s">
        <v>792</v>
      </c>
      <c r="B35" s="7" t="s">
        <v>762</v>
      </c>
      <c r="C35" s="7">
        <v>3</v>
      </c>
      <c r="D35" s="7" t="s">
        <v>793</v>
      </c>
      <c r="E35" s="7" t="s">
        <v>794</v>
      </c>
      <c r="F35" s="7" t="s">
        <v>795</v>
      </c>
      <c r="G35" s="33">
        <v>2.32624866707099e-9</v>
      </c>
      <c r="H35" s="33">
        <v>1.90586230080744e-6</v>
      </c>
      <c r="I35" s="33">
        <v>1.87918914879779e-6</v>
      </c>
      <c r="J35" s="7" t="s">
        <v>796</v>
      </c>
      <c r="K35" s="7">
        <v>275</v>
      </c>
    </row>
    <row r="36" spans="1:11">
      <c r="A36" s="7" t="s">
        <v>797</v>
      </c>
      <c r="B36" s="7" t="s">
        <v>762</v>
      </c>
      <c r="C36" s="7">
        <v>3</v>
      </c>
      <c r="D36" s="7" t="s">
        <v>798</v>
      </c>
      <c r="E36" s="7" t="s">
        <v>799</v>
      </c>
      <c r="F36" s="7" t="s">
        <v>800</v>
      </c>
      <c r="G36" s="33">
        <v>3.69013771340002e-9</v>
      </c>
      <c r="H36" s="33">
        <v>2.64536747329364e-6</v>
      </c>
      <c r="I36" s="33">
        <v>2.60834471005065e-6</v>
      </c>
      <c r="J36" s="7" t="s">
        <v>801</v>
      </c>
      <c r="K36" s="7">
        <v>341</v>
      </c>
    </row>
    <row r="37" spans="1:11">
      <c r="A37" s="7" t="s">
        <v>802</v>
      </c>
      <c r="B37" s="7" t="s">
        <v>762</v>
      </c>
      <c r="C37" s="7">
        <v>3</v>
      </c>
      <c r="D37" s="7" t="s">
        <v>803</v>
      </c>
      <c r="E37" s="7" t="s">
        <v>804</v>
      </c>
      <c r="F37" s="7" t="s">
        <v>805</v>
      </c>
      <c r="G37" s="33">
        <v>6.00601548711589e-9</v>
      </c>
      <c r="H37" s="33">
        <v>3.82716653540107e-6</v>
      </c>
      <c r="I37" s="33">
        <v>3.77360411658322e-6</v>
      </c>
      <c r="J37" s="7" t="s">
        <v>806</v>
      </c>
      <c r="K37" s="7">
        <v>317</v>
      </c>
    </row>
    <row r="38" spans="1:11">
      <c r="A38" s="7" t="s">
        <v>807</v>
      </c>
      <c r="B38" s="7" t="s">
        <v>762</v>
      </c>
      <c r="C38" s="7">
        <v>4</v>
      </c>
      <c r="D38" s="7" t="s">
        <v>808</v>
      </c>
      <c r="E38" s="7" t="s">
        <v>809</v>
      </c>
      <c r="F38" s="7" t="s">
        <v>810</v>
      </c>
      <c r="G38" s="33">
        <v>6.69223926532642e-9</v>
      </c>
      <c r="H38" s="33">
        <v>3.8379992186647e-6</v>
      </c>
      <c r="I38" s="33">
        <v>3.78428519298248e-6</v>
      </c>
      <c r="J38" s="7" t="s">
        <v>811</v>
      </c>
      <c r="K38" s="7">
        <v>267</v>
      </c>
    </row>
    <row r="39" spans="1:11">
      <c r="A39" s="7" t="s">
        <v>812</v>
      </c>
      <c r="B39" s="7" t="s">
        <v>762</v>
      </c>
      <c r="C39" s="7">
        <v>4</v>
      </c>
      <c r="D39" s="7" t="s">
        <v>813</v>
      </c>
      <c r="E39" s="7" t="s">
        <v>814</v>
      </c>
      <c r="F39" s="7" t="s">
        <v>815</v>
      </c>
      <c r="G39" s="33">
        <v>1.46326697543488e-8</v>
      </c>
      <c r="H39" s="33">
        <v>7.6289419128355e-6</v>
      </c>
      <c r="I39" s="33">
        <v>7.52217243257051e-6</v>
      </c>
      <c r="J39" s="7" t="s">
        <v>816</v>
      </c>
      <c r="K39" s="7">
        <v>85</v>
      </c>
    </row>
    <row r="40" spans="1:11">
      <c r="A40" s="7" t="s">
        <v>817</v>
      </c>
      <c r="B40" s="7" t="s">
        <v>762</v>
      </c>
      <c r="C40" s="7">
        <v>4</v>
      </c>
      <c r="D40" s="7" t="s">
        <v>818</v>
      </c>
      <c r="E40" s="7" t="s">
        <v>819</v>
      </c>
      <c r="F40" s="7" t="s">
        <v>820</v>
      </c>
      <c r="G40" s="33">
        <v>1.83335562418717e-8</v>
      </c>
      <c r="H40" s="33">
        <v>8.76191208726118e-6</v>
      </c>
      <c r="I40" s="33">
        <v>8.63928632731007e-6</v>
      </c>
      <c r="J40" s="7" t="s">
        <v>821</v>
      </c>
      <c r="K40" s="7">
        <v>86</v>
      </c>
    </row>
    <row r="41" spans="1:11">
      <c r="A41" s="7" t="s">
        <v>822</v>
      </c>
      <c r="B41" s="7" t="s">
        <v>762</v>
      </c>
      <c r="C41" s="7">
        <v>4</v>
      </c>
      <c r="D41" s="7" t="s">
        <v>823</v>
      </c>
      <c r="E41" s="7" t="s">
        <v>824</v>
      </c>
      <c r="F41" s="7" t="s">
        <v>825</v>
      </c>
      <c r="G41" s="33">
        <v>3.41052474088779e-8</v>
      </c>
      <c r="H41" s="33">
        <v>1.5045661068455e-5</v>
      </c>
      <c r="I41" s="33">
        <v>1.48350922332382e-5</v>
      </c>
      <c r="J41" s="7" t="s">
        <v>826</v>
      </c>
      <c r="K41" s="7">
        <v>320</v>
      </c>
    </row>
    <row r="42" spans="1:11">
      <c r="A42" s="7" t="s">
        <v>827</v>
      </c>
      <c r="B42" s="7" t="s">
        <v>762</v>
      </c>
      <c r="C42" s="7">
        <v>2</v>
      </c>
      <c r="D42" s="7" t="s">
        <v>828</v>
      </c>
      <c r="E42" s="7" t="s">
        <v>829</v>
      </c>
      <c r="F42" s="7" t="s">
        <v>830</v>
      </c>
      <c r="G42" s="33">
        <v>4.50893122612091e-8</v>
      </c>
      <c r="H42" s="33">
        <v>1.84705147012882e-5</v>
      </c>
      <c r="I42" s="33">
        <v>1.82120139449034e-5</v>
      </c>
      <c r="J42" s="7" t="s">
        <v>831</v>
      </c>
      <c r="K42" s="7">
        <v>281</v>
      </c>
    </row>
    <row r="43" spans="1:11">
      <c r="A43" s="7" t="s">
        <v>832</v>
      </c>
      <c r="B43" s="7" t="s">
        <v>762</v>
      </c>
      <c r="C43" s="7">
        <v>3</v>
      </c>
      <c r="D43" s="7" t="s">
        <v>833</v>
      </c>
      <c r="E43" s="7" t="s">
        <v>834</v>
      </c>
      <c r="F43" s="7" t="s">
        <v>835</v>
      </c>
      <c r="G43" s="33">
        <v>5.26087382759517e-8</v>
      </c>
      <c r="H43" s="33">
        <v>2.01140742675055e-5</v>
      </c>
      <c r="I43" s="33">
        <v>1.98325713697132e-5</v>
      </c>
      <c r="J43" s="7" t="s">
        <v>836</v>
      </c>
      <c r="K43" s="7">
        <v>278</v>
      </c>
    </row>
    <row r="44" spans="1:11">
      <c r="A44" s="7" t="s">
        <v>837</v>
      </c>
      <c r="B44" s="7" t="s">
        <v>762</v>
      </c>
      <c r="C44" s="7">
        <v>4</v>
      </c>
      <c r="D44" s="7" t="s">
        <v>838</v>
      </c>
      <c r="E44" s="7" t="s">
        <v>839</v>
      </c>
      <c r="F44" s="7" t="s">
        <v>840</v>
      </c>
      <c r="G44" s="33">
        <v>2.09006058128896e-7</v>
      </c>
      <c r="H44" s="33">
        <v>7.48252588467973e-5</v>
      </c>
      <c r="I44" s="33">
        <v>7.37780554352306e-5</v>
      </c>
      <c r="J44" s="7" t="s">
        <v>841</v>
      </c>
      <c r="K44" s="7">
        <v>92</v>
      </c>
    </row>
    <row r="45" spans="1:11">
      <c r="A45" s="7" t="s">
        <v>842</v>
      </c>
      <c r="B45" s="7" t="s">
        <v>762</v>
      </c>
      <c r="C45" s="7">
        <v>5</v>
      </c>
      <c r="D45" s="7" t="s">
        <v>843</v>
      </c>
      <c r="E45" s="7" t="s">
        <v>844</v>
      </c>
      <c r="F45" s="7" t="s">
        <v>845</v>
      </c>
      <c r="G45" s="33">
        <v>2.21801116023636e-7</v>
      </c>
      <c r="H45" s="33">
        <v>7.48252588467973e-5</v>
      </c>
      <c r="I45" s="33">
        <v>7.37780554352306e-5</v>
      </c>
      <c r="J45" s="7" t="s">
        <v>846</v>
      </c>
      <c r="K45" s="7">
        <v>83</v>
      </c>
    </row>
    <row r="46" spans="1:11">
      <c r="A46" s="7" t="s">
        <v>847</v>
      </c>
      <c r="B46" s="7" t="s">
        <v>762</v>
      </c>
      <c r="C46" s="7">
        <v>6</v>
      </c>
      <c r="D46" s="7" t="s">
        <v>848</v>
      </c>
      <c r="E46" s="7" t="s">
        <v>849</v>
      </c>
      <c r="F46" s="7" t="s">
        <v>850</v>
      </c>
      <c r="G46" s="33">
        <v>2.41488068785309e-7</v>
      </c>
      <c r="H46" s="33">
        <v>7.59468549693463e-5</v>
      </c>
      <c r="I46" s="33">
        <v>7.48839544615846e-5</v>
      </c>
      <c r="J46" s="7" t="s">
        <v>851</v>
      </c>
      <c r="K46" s="7">
        <v>241</v>
      </c>
    </row>
    <row r="47" spans="1:11">
      <c r="A47" s="7" t="s">
        <v>852</v>
      </c>
      <c r="B47" s="7" t="s">
        <v>853</v>
      </c>
      <c r="C47" s="7">
        <v>5</v>
      </c>
      <c r="D47" s="7" t="s">
        <v>854</v>
      </c>
      <c r="E47" s="7" t="s">
        <v>855</v>
      </c>
      <c r="F47" s="7" t="s">
        <v>856</v>
      </c>
      <c r="G47" s="33">
        <v>2.51611202165227e-7</v>
      </c>
      <c r="H47" s="33">
        <v>7.59468549693463e-5</v>
      </c>
      <c r="I47" s="33">
        <v>7.48839544615846e-5</v>
      </c>
      <c r="J47" s="7" t="s">
        <v>857</v>
      </c>
      <c r="K47" s="7">
        <v>225</v>
      </c>
    </row>
    <row r="48" spans="1:11">
      <c r="A48" s="7" t="s">
        <v>858</v>
      </c>
      <c r="B48" s="7" t="s">
        <v>853</v>
      </c>
      <c r="C48" s="7">
        <v>4</v>
      </c>
      <c r="D48" s="7" t="s">
        <v>859</v>
      </c>
      <c r="E48" s="7" t="s">
        <v>860</v>
      </c>
      <c r="F48" s="7" t="s">
        <v>861</v>
      </c>
      <c r="G48" s="33">
        <v>3.44229270859629e-7</v>
      </c>
      <c r="H48" s="33">
        <v>9.78679638736318e-5</v>
      </c>
      <c r="I48" s="33">
        <v>9.64982704408113e-5</v>
      </c>
      <c r="J48" s="7" t="s">
        <v>862</v>
      </c>
      <c r="K48" s="7">
        <v>207</v>
      </c>
    </row>
    <row r="49" spans="7:9">
      <c r="G49" s="33"/>
      <c r="H49" s="33"/>
      <c r="I49" s="33"/>
    </row>
    <row r="50" spans="1:7">
      <c r="A50" s="7" t="s">
        <v>863</v>
      </c>
      <c r="G50" s="33"/>
    </row>
    <row r="51" spans="7:7">
      <c r="G51" s="33"/>
    </row>
    <row r="52" spans="7:7">
      <c r="G52" s="33"/>
    </row>
    <row r="53" spans="7:7">
      <c r="G53" s="33"/>
    </row>
    <row r="54" spans="7:7">
      <c r="G54" s="33"/>
    </row>
    <row r="55" spans="7:7">
      <c r="G55" s="33"/>
    </row>
    <row r="56" spans="7:7">
      <c r="G56" s="33"/>
    </row>
    <row r="57" spans="7:7">
      <c r="G57" s="33"/>
    </row>
    <row r="58" spans="7:7">
      <c r="G58" s="33"/>
    </row>
    <row r="59" spans="7:7">
      <c r="G59" s="33"/>
    </row>
    <row r="60" spans="7:7">
      <c r="G60" s="33"/>
    </row>
    <row r="61" spans="7:7">
      <c r="G61" s="33"/>
    </row>
    <row r="62" spans="7:7">
      <c r="G62" s="33"/>
    </row>
    <row r="63" spans="7:7">
      <c r="G63" s="33"/>
    </row>
    <row r="64" spans="7:7">
      <c r="G64" s="33"/>
    </row>
    <row r="65" spans="7:7">
      <c r="G65" s="33"/>
    </row>
    <row r="66" spans="7:7">
      <c r="G66" s="33"/>
    </row>
    <row r="67" spans="7:7">
      <c r="G67" s="33"/>
    </row>
    <row r="68" spans="7:7">
      <c r="G68" s="33"/>
    </row>
    <row r="69" spans="7:7">
      <c r="G69" s="33"/>
    </row>
    <row r="70" spans="7:7">
      <c r="G70" s="33"/>
    </row>
  </sheetData>
  <pageMargins left="0.75" right="0.75" top="1" bottom="1" header="0.5" footer="0.5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5"/>
  <sheetViews>
    <sheetView topLeftCell="A25" workbookViewId="0">
      <selection activeCell="E45" sqref="E45"/>
    </sheetView>
  </sheetViews>
  <sheetFormatPr defaultColWidth="9" defaultRowHeight="13.5"/>
  <cols>
    <col min="3" max="4" width="11.5"/>
    <col min="5" max="5" width="19.125" customWidth="1"/>
    <col min="6" max="6" width="10.375" customWidth="1"/>
    <col min="7" max="9" width="9.375"/>
    <col min="10" max="11" width="10.25"/>
    <col min="12" max="12" width="9.375"/>
  </cols>
  <sheetData>
    <row r="1" spans="1:11">
      <c r="A1" s="7" t="s">
        <v>864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7"/>
      <c r="B2" s="7"/>
      <c r="C2" s="7" t="s">
        <v>62</v>
      </c>
      <c r="D2" s="2" t="s">
        <v>733</v>
      </c>
      <c r="E2" s="28" t="s">
        <v>51</v>
      </c>
      <c r="F2" s="28" t="s">
        <v>52</v>
      </c>
      <c r="G2" s="28" t="s">
        <v>53</v>
      </c>
      <c r="H2" s="7"/>
      <c r="I2" s="7"/>
      <c r="J2" s="7"/>
      <c r="K2" s="7"/>
    </row>
    <row r="3" spans="1:12">
      <c r="A3" s="7"/>
      <c r="B3" s="2" t="s">
        <v>4</v>
      </c>
      <c r="C3" s="16">
        <v>27.200375</v>
      </c>
      <c r="D3" s="16">
        <v>23.183918</v>
      </c>
      <c r="E3" s="16">
        <v>1.03957294996152</v>
      </c>
      <c r="F3" s="13">
        <v>1.00045149550179</v>
      </c>
      <c r="G3" s="13">
        <v>0.0368932233769213</v>
      </c>
      <c r="H3" s="29"/>
      <c r="I3" s="29"/>
      <c r="J3" s="29"/>
      <c r="K3" s="29"/>
      <c r="L3" s="30"/>
    </row>
    <row r="4" spans="1:12">
      <c r="A4" s="7"/>
      <c r="B4" s="2"/>
      <c r="C4" s="16">
        <v>27.262882</v>
      </c>
      <c r="D4" s="16">
        <v>23.42885</v>
      </c>
      <c r="E4" s="16">
        <v>0.995493637231669</v>
      </c>
      <c r="F4" s="13"/>
      <c r="G4" s="13">
        <v>0.0368932233769213</v>
      </c>
      <c r="H4" s="30"/>
      <c r="I4" s="30"/>
      <c r="J4" s="30"/>
      <c r="K4" s="30"/>
      <c r="L4" s="30"/>
    </row>
    <row r="5" spans="1:12">
      <c r="A5" s="7"/>
      <c r="B5" s="2"/>
      <c r="C5" s="16">
        <v>27.305841</v>
      </c>
      <c r="D5" s="16">
        <v>23.521846</v>
      </c>
      <c r="E5" s="16">
        <v>0.966287899312169</v>
      </c>
      <c r="F5" s="13"/>
      <c r="G5" s="13">
        <v>0.0368932233769213</v>
      </c>
      <c r="H5" s="30"/>
      <c r="I5" s="30"/>
      <c r="J5" s="30"/>
      <c r="K5" s="30"/>
      <c r="L5" s="30"/>
    </row>
    <row r="6" spans="1:7">
      <c r="A6" s="7"/>
      <c r="B6" s="2" t="s">
        <v>865</v>
      </c>
      <c r="C6" s="16">
        <v>32.230142</v>
      </c>
      <c r="D6" s="16">
        <v>25.805737</v>
      </c>
      <c r="E6" s="16">
        <v>0.14636504962061</v>
      </c>
      <c r="F6" s="13">
        <v>0.137814980410928</v>
      </c>
      <c r="G6" s="13">
        <v>0.0261434639930541</v>
      </c>
    </row>
    <row r="7" spans="1:7">
      <c r="A7" s="7"/>
      <c r="B7" s="2"/>
      <c r="C7" s="16">
        <v>32.114203</v>
      </c>
      <c r="D7" s="16">
        <v>25.30042</v>
      </c>
      <c r="E7" s="16">
        <v>0.158612898303517</v>
      </c>
      <c r="F7" s="13"/>
      <c r="G7" s="13"/>
    </row>
    <row r="8" spans="1:7">
      <c r="A8" s="7"/>
      <c r="B8" s="2"/>
      <c r="C8" s="16">
        <v>32.662457</v>
      </c>
      <c r="D8" s="16">
        <v>25.632714</v>
      </c>
      <c r="E8" s="16">
        <v>0.108466993308658</v>
      </c>
      <c r="F8" s="13"/>
      <c r="G8" s="13"/>
    </row>
    <row r="9" spans="1:12">
      <c r="A9" s="7"/>
      <c r="B9" s="2" t="s">
        <v>866</v>
      </c>
      <c r="C9" s="16">
        <v>31.223594</v>
      </c>
      <c r="D9" s="16">
        <v>24.671097</v>
      </c>
      <c r="E9" s="16">
        <v>0.143374828600741</v>
      </c>
      <c r="F9" s="13">
        <v>0.143005279805532</v>
      </c>
      <c r="G9" s="13">
        <v>0.0131277979026786</v>
      </c>
      <c r="H9" s="30"/>
      <c r="I9" s="30"/>
      <c r="J9" s="30"/>
      <c r="K9" s="30"/>
      <c r="L9" s="30"/>
    </row>
    <row r="10" spans="1:12">
      <c r="A10" s="7"/>
      <c r="B10" s="2"/>
      <c r="C10" s="16">
        <v>31.368245</v>
      </c>
      <c r="D10" s="16">
        <v>24.438431</v>
      </c>
      <c r="E10" s="16">
        <v>0.129696609148068</v>
      </c>
      <c r="F10" s="13"/>
      <c r="G10" s="13"/>
      <c r="H10" s="30"/>
      <c r="I10" s="30"/>
      <c r="J10" s="30"/>
      <c r="K10" s="30"/>
      <c r="L10" s="30"/>
    </row>
    <row r="11" spans="1:12">
      <c r="A11" s="7"/>
      <c r="B11" s="2"/>
      <c r="C11" s="16">
        <v>31.102354</v>
      </c>
      <c r="D11" s="16">
        <v>24.520361</v>
      </c>
      <c r="E11" s="16">
        <v>0.155944401667786</v>
      </c>
      <c r="F11" s="13"/>
      <c r="G11" s="13"/>
      <c r="H11" s="30"/>
      <c r="I11" s="30"/>
      <c r="J11" s="30"/>
      <c r="K11" s="30"/>
      <c r="L11" s="30"/>
    </row>
    <row r="12" spans="2:7">
      <c r="B12" s="2" t="s">
        <v>4</v>
      </c>
      <c r="C12" s="16">
        <v>32.531372</v>
      </c>
      <c r="D12" s="16">
        <v>26.543491</v>
      </c>
      <c r="E12" s="13">
        <v>1.00356147893722</v>
      </c>
      <c r="F12" s="13">
        <v>1.00061644559132</v>
      </c>
      <c r="G12" s="13">
        <v>0.0429410692629861</v>
      </c>
    </row>
    <row r="13" spans="2:7">
      <c r="B13" s="2"/>
      <c r="C13" s="16">
        <v>32.600998</v>
      </c>
      <c r="D13" s="16">
        <v>26.757097</v>
      </c>
      <c r="E13" s="13">
        <v>0.956278668935579</v>
      </c>
      <c r="F13" s="13"/>
      <c r="G13" s="13"/>
    </row>
    <row r="14" spans="2:7">
      <c r="B14" s="2"/>
      <c r="C14" s="16">
        <v>32.477133</v>
      </c>
      <c r="D14" s="16">
        <v>26.655384</v>
      </c>
      <c r="E14" s="13">
        <v>1.04200918890116</v>
      </c>
      <c r="F14" s="13"/>
      <c r="G14" s="13"/>
    </row>
    <row r="15" spans="2:7">
      <c r="B15" s="2" t="s">
        <v>867</v>
      </c>
      <c r="C15" s="31">
        <v>23.832297</v>
      </c>
      <c r="D15" s="13">
        <v>25.494585</v>
      </c>
      <c r="E15" s="13">
        <v>207.523321651092</v>
      </c>
      <c r="F15" s="13">
        <v>225.0674216833</v>
      </c>
      <c r="G15" s="13">
        <v>21.2134324522226</v>
      </c>
    </row>
    <row r="16" spans="2:7">
      <c r="B16" s="2"/>
      <c r="C16" s="31">
        <v>23.571491</v>
      </c>
      <c r="D16" s="31">
        <v>25.898233</v>
      </c>
      <c r="E16" s="13">
        <v>248.643630978131</v>
      </c>
      <c r="F16" s="13"/>
      <c r="G16" s="13"/>
    </row>
    <row r="17" spans="2:7">
      <c r="B17" s="2"/>
      <c r="C17" s="31">
        <v>23.754407</v>
      </c>
      <c r="D17" s="31">
        <v>25.541931</v>
      </c>
      <c r="E17" s="13">
        <v>219.035312420677</v>
      </c>
      <c r="F17" s="13"/>
      <c r="G17" s="13"/>
    </row>
    <row r="18" spans="2:7">
      <c r="B18" s="2" t="s">
        <v>868</v>
      </c>
      <c r="C18" s="31">
        <v>24.834793</v>
      </c>
      <c r="D18" s="13">
        <v>26.394554</v>
      </c>
      <c r="E18" s="13">
        <v>223.683960519482</v>
      </c>
      <c r="F18" s="13">
        <v>219.100119739349</v>
      </c>
      <c r="G18" s="13">
        <v>13.8700775767562</v>
      </c>
    </row>
    <row r="19" spans="2:7">
      <c r="B19" s="2"/>
      <c r="C19" s="31">
        <v>24.971096</v>
      </c>
      <c r="D19" s="31">
        <v>26.990273</v>
      </c>
      <c r="E19" s="13">
        <v>203.518340254393</v>
      </c>
      <c r="F19" s="13"/>
      <c r="G19" s="13"/>
    </row>
    <row r="20" spans="2:7">
      <c r="B20" s="2"/>
      <c r="C20" s="31">
        <v>24.794006</v>
      </c>
      <c r="D20" s="31">
        <v>26.881975</v>
      </c>
      <c r="E20" s="13">
        <v>230.098058444173</v>
      </c>
      <c r="F20" s="13"/>
      <c r="G20" s="13"/>
    </row>
    <row r="22" spans="3:7">
      <c r="C22" s="7" t="s">
        <v>49</v>
      </c>
      <c r="D22" s="2" t="s">
        <v>733</v>
      </c>
      <c r="E22" s="28" t="s">
        <v>51</v>
      </c>
      <c r="F22" s="28" t="s">
        <v>52</v>
      </c>
      <c r="G22" s="28" t="s">
        <v>53</v>
      </c>
    </row>
    <row r="23" spans="2:7">
      <c r="B23" s="2" t="s">
        <v>4</v>
      </c>
      <c r="C23" s="31">
        <v>26.406435</v>
      </c>
      <c r="D23" s="31">
        <v>22.16118</v>
      </c>
      <c r="E23" s="31">
        <v>0.927395094087348</v>
      </c>
      <c r="F23" s="13">
        <v>1.00281595410605</v>
      </c>
      <c r="G23" s="13">
        <v>0.0931252310274676</v>
      </c>
    </row>
    <row r="24" spans="2:7">
      <c r="B24" s="2"/>
      <c r="C24" s="31">
        <v>26.15116</v>
      </c>
      <c r="D24" s="31">
        <v>22.18214</v>
      </c>
      <c r="E24" s="31">
        <v>1.10690468674095</v>
      </c>
      <c r="F24" s="13"/>
      <c r="G24" s="13"/>
    </row>
    <row r="25" spans="2:7">
      <c r="B25" s="2"/>
      <c r="C25" s="31">
        <v>26.335478</v>
      </c>
      <c r="D25" s="31">
        <v>21.594479</v>
      </c>
      <c r="E25" s="31">
        <v>0.97414808148986</v>
      </c>
      <c r="F25" s="13"/>
      <c r="G25" s="13"/>
    </row>
    <row r="26" spans="2:7">
      <c r="B26" s="2" t="s">
        <v>869</v>
      </c>
      <c r="C26" s="31">
        <v>31.254789</v>
      </c>
      <c r="D26" s="31">
        <v>24.696591</v>
      </c>
      <c r="E26" s="31">
        <v>0.19529798915428</v>
      </c>
      <c r="F26" s="13">
        <v>0.196146101672432</v>
      </c>
      <c r="G26" s="13">
        <v>0.0140958048569471</v>
      </c>
    </row>
    <row r="27" spans="2:7">
      <c r="B27" s="2"/>
      <c r="C27" s="31">
        <v>31.352621</v>
      </c>
      <c r="D27" s="31">
        <v>24.514696</v>
      </c>
      <c r="E27" s="31">
        <v>0.182493501956719</v>
      </c>
      <c r="F27" s="13"/>
      <c r="G27" s="13"/>
    </row>
    <row r="28" spans="2:7">
      <c r="B28" s="2"/>
      <c r="C28" s="31">
        <v>31.14564</v>
      </c>
      <c r="D28" s="31">
        <v>24.529053</v>
      </c>
      <c r="E28" s="31">
        <v>0.210646813906296</v>
      </c>
      <c r="F28" s="13"/>
      <c r="G28" s="13"/>
    </row>
    <row r="29" spans="2:7">
      <c r="B29" s="2" t="s">
        <v>870</v>
      </c>
      <c r="C29" s="31">
        <v>31.423617</v>
      </c>
      <c r="D29" s="31">
        <v>24.369849</v>
      </c>
      <c r="E29" s="31">
        <v>0.17855143905791</v>
      </c>
      <c r="F29" s="13">
        <v>0.201076392694062</v>
      </c>
      <c r="G29" s="13">
        <v>0.0214304200413046</v>
      </c>
    </row>
    <row r="30" spans="2:7">
      <c r="B30" s="2"/>
      <c r="C30" s="31">
        <v>31.235171</v>
      </c>
      <c r="D30" s="31">
        <v>24.893223</v>
      </c>
      <c r="E30" s="31">
        <v>0.203465721766629</v>
      </c>
      <c r="F30" s="13"/>
      <c r="G30" s="13"/>
    </row>
    <row r="31" spans="2:7">
      <c r="B31" s="2"/>
      <c r="C31" s="31">
        <v>31.114527</v>
      </c>
      <c r="D31" s="31">
        <v>24.59574</v>
      </c>
      <c r="E31" s="31">
        <v>0.221212017257648</v>
      </c>
      <c r="F31" s="13"/>
      <c r="G31" s="13"/>
    </row>
    <row r="32" spans="2:7">
      <c r="B32" s="2" t="s">
        <v>4</v>
      </c>
      <c r="C32" s="31">
        <v>26.406435</v>
      </c>
      <c r="D32" s="31">
        <v>22.16118</v>
      </c>
      <c r="E32" s="31">
        <v>0.927395094087348</v>
      </c>
      <c r="F32" s="13">
        <v>1.00281595410605</v>
      </c>
      <c r="G32" s="13">
        <v>0.0931252310274676</v>
      </c>
    </row>
    <row r="33" spans="2:7">
      <c r="B33" s="2"/>
      <c r="C33" s="31">
        <v>26.15116</v>
      </c>
      <c r="D33" s="31">
        <v>22.18214</v>
      </c>
      <c r="E33" s="31">
        <v>1.10690468674095</v>
      </c>
      <c r="F33" s="13"/>
      <c r="G33" s="13"/>
    </row>
    <row r="34" spans="2:7">
      <c r="B34" s="2"/>
      <c r="C34" s="31">
        <v>26.335478</v>
      </c>
      <c r="D34" s="31">
        <v>21.594479</v>
      </c>
      <c r="E34" s="31">
        <v>0.97414808148986</v>
      </c>
      <c r="F34" s="13"/>
      <c r="G34" s="13"/>
    </row>
    <row r="35" spans="2:7">
      <c r="B35" s="2" t="s">
        <v>871</v>
      </c>
      <c r="C35" s="31">
        <v>23.61611</v>
      </c>
      <c r="D35" s="31">
        <v>23.812855</v>
      </c>
      <c r="E35" s="31">
        <v>22.2705868012261</v>
      </c>
      <c r="F35" s="13">
        <v>25.419742652439</v>
      </c>
      <c r="G35" s="13">
        <v>3.63878059180018</v>
      </c>
    </row>
    <row r="36" spans="2:7">
      <c r="B36" s="2"/>
      <c r="C36" s="31">
        <v>23.215275</v>
      </c>
      <c r="D36" s="31">
        <v>23.814468</v>
      </c>
      <c r="E36" s="31">
        <v>29.4032284766253</v>
      </c>
      <c r="F36" s="13"/>
      <c r="G36" s="13"/>
    </row>
    <row r="37" spans="2:7">
      <c r="B37" s="2"/>
      <c r="C37" s="31">
        <v>23.473447</v>
      </c>
      <c r="D37" s="31">
        <v>23.696936</v>
      </c>
      <c r="E37" s="31">
        <v>24.5854126794657</v>
      </c>
      <c r="F37" s="13"/>
      <c r="G37" s="13"/>
    </row>
    <row r="38" spans="2:7">
      <c r="B38" s="2" t="s">
        <v>872</v>
      </c>
      <c r="C38" s="31">
        <v>22.8279</v>
      </c>
      <c r="D38" s="31">
        <v>22.9003</v>
      </c>
      <c r="E38" s="31">
        <v>21.5910125850892</v>
      </c>
      <c r="F38" s="13">
        <v>23.2599849286736</v>
      </c>
      <c r="G38" s="13">
        <v>1.68453910598877</v>
      </c>
    </row>
    <row r="39" spans="2:7">
      <c r="B39" s="2"/>
      <c r="C39" s="31">
        <v>22.618732</v>
      </c>
      <c r="D39" s="31">
        <v>22.766657</v>
      </c>
      <c r="E39" s="31">
        <v>24.9596707808103</v>
      </c>
      <c r="F39" s="13"/>
      <c r="G39" s="13"/>
    </row>
    <row r="40" spans="2:7">
      <c r="B40" s="2"/>
      <c r="C40" s="31">
        <v>22.722387</v>
      </c>
      <c r="D40" s="31">
        <v>23.158546</v>
      </c>
      <c r="E40" s="31">
        <v>23.2292714201212</v>
      </c>
      <c r="F40" s="13"/>
      <c r="G40" s="13"/>
    </row>
    <row r="42" spans="1:11">
      <c r="A42" s="7" t="s">
        <v>873</v>
      </c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>
      <c r="A43" s="2"/>
      <c r="B43" s="2"/>
      <c r="C43" s="2" t="s">
        <v>1</v>
      </c>
      <c r="D43" s="2"/>
      <c r="E43" s="3"/>
      <c r="F43" s="2" t="s">
        <v>2</v>
      </c>
      <c r="G43" s="2"/>
      <c r="H43" s="3"/>
      <c r="I43" s="2" t="s">
        <v>3</v>
      </c>
      <c r="J43" s="2"/>
      <c r="K43" s="3"/>
    </row>
    <row r="44" spans="1:11">
      <c r="A44" s="2"/>
      <c r="B44" s="2"/>
      <c r="C44" s="2" t="s">
        <v>5</v>
      </c>
      <c r="D44" s="2" t="s">
        <v>6</v>
      </c>
      <c r="E44" s="3" t="s">
        <v>7</v>
      </c>
      <c r="F44" s="2" t="s">
        <v>5</v>
      </c>
      <c r="G44" s="2" t="s">
        <v>6</v>
      </c>
      <c r="H44" s="3" t="s">
        <v>7</v>
      </c>
      <c r="I44" s="2" t="s">
        <v>5</v>
      </c>
      <c r="J44" s="2" t="s">
        <v>6</v>
      </c>
      <c r="K44" s="3" t="s">
        <v>7</v>
      </c>
    </row>
    <row r="45" spans="1:11">
      <c r="A45" s="2" t="s">
        <v>4</v>
      </c>
      <c r="B45" s="2" t="s">
        <v>8</v>
      </c>
      <c r="C45" s="2">
        <v>0</v>
      </c>
      <c r="D45" s="2">
        <v>100</v>
      </c>
      <c r="E45" s="3">
        <v>0</v>
      </c>
      <c r="F45" s="2">
        <v>0</v>
      </c>
      <c r="G45" s="2">
        <v>100</v>
      </c>
      <c r="H45" s="3">
        <v>0</v>
      </c>
      <c r="I45" s="2">
        <v>0</v>
      </c>
      <c r="J45" s="2">
        <v>100</v>
      </c>
      <c r="K45" s="3">
        <v>0</v>
      </c>
    </row>
    <row r="46" spans="1:11">
      <c r="A46" s="2"/>
      <c r="B46" s="2" t="s">
        <v>9</v>
      </c>
      <c r="C46" s="2">
        <v>0</v>
      </c>
      <c r="D46" s="2">
        <v>100</v>
      </c>
      <c r="E46" s="3">
        <v>0</v>
      </c>
      <c r="F46" s="2">
        <v>0</v>
      </c>
      <c r="G46" s="2">
        <v>100</v>
      </c>
      <c r="H46" s="3">
        <v>0</v>
      </c>
      <c r="I46" s="2">
        <v>0</v>
      </c>
      <c r="J46" s="2">
        <v>100</v>
      </c>
      <c r="K46" s="3">
        <v>0</v>
      </c>
    </row>
    <row r="47" spans="1:11">
      <c r="A47" s="2"/>
      <c r="B47" s="2" t="s">
        <v>10</v>
      </c>
      <c r="C47" s="2">
        <v>7</v>
      </c>
      <c r="D47" s="2">
        <v>93</v>
      </c>
      <c r="E47" s="3">
        <v>7</v>
      </c>
      <c r="F47" s="2">
        <v>9</v>
      </c>
      <c r="G47" s="2">
        <v>91</v>
      </c>
      <c r="H47" s="3">
        <v>9</v>
      </c>
      <c r="I47" s="2">
        <v>6</v>
      </c>
      <c r="J47" s="2">
        <v>94</v>
      </c>
      <c r="K47" s="3">
        <v>6</v>
      </c>
    </row>
    <row r="48" spans="1:11">
      <c r="A48" s="2"/>
      <c r="B48" s="2" t="s">
        <v>11</v>
      </c>
      <c r="C48" s="2">
        <v>16</v>
      </c>
      <c r="D48" s="2">
        <v>84</v>
      </c>
      <c r="E48" s="3">
        <v>16</v>
      </c>
      <c r="F48" s="2">
        <v>21</v>
      </c>
      <c r="G48" s="2">
        <v>79</v>
      </c>
      <c r="H48" s="3">
        <v>21</v>
      </c>
      <c r="I48" s="2">
        <v>13</v>
      </c>
      <c r="J48" s="2">
        <v>87</v>
      </c>
      <c r="K48" s="3">
        <v>13</v>
      </c>
    </row>
    <row r="49" spans="1:11">
      <c r="A49" s="2"/>
      <c r="B49" s="2" t="s">
        <v>12</v>
      </c>
      <c r="C49" s="2">
        <v>57</v>
      </c>
      <c r="D49" s="2">
        <v>43</v>
      </c>
      <c r="E49" s="3">
        <v>57</v>
      </c>
      <c r="F49" s="2">
        <v>60</v>
      </c>
      <c r="G49" s="2">
        <v>40</v>
      </c>
      <c r="H49" s="3">
        <v>60</v>
      </c>
      <c r="I49" s="2">
        <v>53</v>
      </c>
      <c r="J49" s="2">
        <v>47</v>
      </c>
      <c r="K49" s="3">
        <v>53</v>
      </c>
    </row>
    <row r="50" spans="1:11">
      <c r="A50" s="2"/>
      <c r="B50" s="2" t="s">
        <v>13</v>
      </c>
      <c r="C50" s="2">
        <v>70</v>
      </c>
      <c r="D50" s="2">
        <v>30</v>
      </c>
      <c r="E50" s="3">
        <v>70</v>
      </c>
      <c r="F50" s="2">
        <v>71</v>
      </c>
      <c r="G50" s="2">
        <v>29</v>
      </c>
      <c r="H50" s="3">
        <v>71</v>
      </c>
      <c r="I50" s="2">
        <v>67</v>
      </c>
      <c r="J50" s="2">
        <v>33</v>
      </c>
      <c r="K50" s="3">
        <v>67</v>
      </c>
    </row>
    <row r="51" spans="1:11">
      <c r="A51" s="2"/>
      <c r="B51" s="2" t="s">
        <v>14</v>
      </c>
      <c r="C51" s="2">
        <v>84</v>
      </c>
      <c r="D51" s="2">
        <v>16</v>
      </c>
      <c r="E51" s="3">
        <v>84</v>
      </c>
      <c r="F51" s="2">
        <v>88</v>
      </c>
      <c r="G51" s="2">
        <v>12</v>
      </c>
      <c r="H51" s="3">
        <v>88</v>
      </c>
      <c r="I51" s="2">
        <v>83</v>
      </c>
      <c r="J51" s="2">
        <v>17</v>
      </c>
      <c r="K51" s="3">
        <v>83</v>
      </c>
    </row>
    <row r="52" spans="1:11">
      <c r="A52" s="2" t="s">
        <v>865</v>
      </c>
      <c r="C52" s="2"/>
      <c r="D52" s="2"/>
      <c r="E52" s="3"/>
      <c r="F52" s="2"/>
      <c r="G52" s="2"/>
      <c r="H52" s="3"/>
      <c r="I52" s="2"/>
      <c r="J52" s="2"/>
      <c r="K52" s="3"/>
    </row>
    <row r="53" spans="2:11">
      <c r="B53" s="2" t="s">
        <v>8</v>
      </c>
      <c r="C53" s="2">
        <v>0</v>
      </c>
      <c r="D53" s="2">
        <v>100</v>
      </c>
      <c r="E53" s="3">
        <v>0</v>
      </c>
      <c r="F53" s="2">
        <v>0</v>
      </c>
      <c r="G53" s="2">
        <v>100</v>
      </c>
      <c r="H53" s="3">
        <v>0</v>
      </c>
      <c r="I53" s="2">
        <v>0</v>
      </c>
      <c r="J53" s="2">
        <v>100</v>
      </c>
      <c r="K53" s="3">
        <v>0</v>
      </c>
    </row>
    <row r="54" spans="1:11">
      <c r="A54" s="32"/>
      <c r="B54" s="2" t="s">
        <v>9</v>
      </c>
      <c r="C54" s="2">
        <v>0</v>
      </c>
      <c r="D54" s="2">
        <v>100</v>
      </c>
      <c r="E54" s="3">
        <v>0</v>
      </c>
      <c r="F54" s="2">
        <v>0</v>
      </c>
      <c r="G54" s="2">
        <v>100</v>
      </c>
      <c r="H54" s="3">
        <v>0</v>
      </c>
      <c r="I54" s="2">
        <v>0</v>
      </c>
      <c r="J54" s="2">
        <v>100</v>
      </c>
      <c r="K54" s="3">
        <v>0</v>
      </c>
    </row>
    <row r="55" spans="1:11">
      <c r="A55" s="32"/>
      <c r="B55" s="2" t="s">
        <v>10</v>
      </c>
      <c r="C55" s="2">
        <v>9</v>
      </c>
      <c r="D55" s="2">
        <v>91</v>
      </c>
      <c r="E55" s="3">
        <v>9</v>
      </c>
      <c r="F55" s="2">
        <v>12</v>
      </c>
      <c r="G55" s="2">
        <v>88</v>
      </c>
      <c r="H55" s="3">
        <v>12</v>
      </c>
      <c r="I55" s="2">
        <v>10</v>
      </c>
      <c r="J55" s="2">
        <v>90</v>
      </c>
      <c r="K55" s="3">
        <v>10</v>
      </c>
    </row>
    <row r="56" spans="1:11">
      <c r="A56" s="32"/>
      <c r="B56" s="2" t="s">
        <v>11</v>
      </c>
      <c r="C56" s="2">
        <v>22</v>
      </c>
      <c r="D56" s="2">
        <v>78</v>
      </c>
      <c r="E56" s="3">
        <v>22</v>
      </c>
      <c r="F56" s="2">
        <v>28</v>
      </c>
      <c r="G56" s="2">
        <v>72</v>
      </c>
      <c r="H56" s="3">
        <v>28</v>
      </c>
      <c r="I56" s="2">
        <v>26</v>
      </c>
      <c r="J56" s="2">
        <v>74</v>
      </c>
      <c r="K56" s="3">
        <v>26</v>
      </c>
    </row>
    <row r="57" spans="1:11">
      <c r="A57" s="32"/>
      <c r="B57" s="2" t="s">
        <v>12</v>
      </c>
      <c r="C57" s="2">
        <v>60</v>
      </c>
      <c r="D57" s="2">
        <v>40</v>
      </c>
      <c r="E57" s="3">
        <v>60</v>
      </c>
      <c r="F57" s="2">
        <v>63</v>
      </c>
      <c r="G57" s="2">
        <v>37</v>
      </c>
      <c r="H57" s="3">
        <v>63</v>
      </c>
      <c r="I57" s="2">
        <v>55</v>
      </c>
      <c r="J57" s="2">
        <v>45</v>
      </c>
      <c r="K57" s="3">
        <v>55</v>
      </c>
    </row>
    <row r="58" spans="1:11">
      <c r="A58" s="32"/>
      <c r="B58" s="2" t="s">
        <v>13</v>
      </c>
      <c r="C58" s="2">
        <v>74</v>
      </c>
      <c r="D58" s="2">
        <v>26</v>
      </c>
      <c r="E58" s="3">
        <v>74</v>
      </c>
      <c r="F58" s="2">
        <v>79</v>
      </c>
      <c r="G58" s="2">
        <v>21</v>
      </c>
      <c r="H58" s="3">
        <v>79</v>
      </c>
      <c r="I58" s="2">
        <v>72</v>
      </c>
      <c r="J58" s="2">
        <v>28</v>
      </c>
      <c r="K58" s="3">
        <v>72</v>
      </c>
    </row>
    <row r="59" spans="1:11">
      <c r="A59" s="32"/>
      <c r="B59" s="2" t="s">
        <v>14</v>
      </c>
      <c r="C59" s="2">
        <v>85</v>
      </c>
      <c r="D59" s="2">
        <v>15</v>
      </c>
      <c r="E59" s="3">
        <v>85</v>
      </c>
      <c r="F59" s="2">
        <v>91</v>
      </c>
      <c r="G59" s="2">
        <v>9</v>
      </c>
      <c r="H59" s="3">
        <v>91</v>
      </c>
      <c r="I59" s="2">
        <v>88</v>
      </c>
      <c r="J59" s="2">
        <v>12</v>
      </c>
      <c r="K59" s="3">
        <v>88</v>
      </c>
    </row>
    <row r="60" spans="1:11">
      <c r="A60" s="2" t="s">
        <v>866</v>
      </c>
      <c r="B60" s="2"/>
      <c r="C60" s="2"/>
      <c r="D60" s="2"/>
      <c r="E60" s="3"/>
      <c r="F60" s="2"/>
      <c r="G60" s="2"/>
      <c r="H60" s="3"/>
      <c r="I60" s="2"/>
      <c r="J60" s="2"/>
      <c r="K60" s="3"/>
    </row>
    <row r="61" spans="2:11">
      <c r="B61" s="2" t="s">
        <v>8</v>
      </c>
      <c r="C61" s="2">
        <v>0</v>
      </c>
      <c r="D61" s="2">
        <v>100</v>
      </c>
      <c r="E61" s="3">
        <v>0</v>
      </c>
      <c r="F61" s="2">
        <v>0</v>
      </c>
      <c r="G61" s="2">
        <v>100</v>
      </c>
      <c r="H61" s="3">
        <v>0</v>
      </c>
      <c r="I61" s="2">
        <v>0</v>
      </c>
      <c r="J61" s="2">
        <v>100</v>
      </c>
      <c r="K61" s="3">
        <v>0</v>
      </c>
    </row>
    <row r="62" spans="1:11">
      <c r="A62" s="32"/>
      <c r="B62" s="2" t="s">
        <v>9</v>
      </c>
      <c r="C62" s="2">
        <v>0</v>
      </c>
      <c r="D62" s="2">
        <v>100</v>
      </c>
      <c r="E62" s="3">
        <v>0</v>
      </c>
      <c r="F62" s="2">
        <v>0</v>
      </c>
      <c r="G62" s="2">
        <v>100</v>
      </c>
      <c r="H62" s="3">
        <v>0</v>
      </c>
      <c r="I62" s="2">
        <v>0</v>
      </c>
      <c r="J62" s="2">
        <v>100</v>
      </c>
      <c r="K62" s="3">
        <v>0</v>
      </c>
    </row>
    <row r="63" spans="1:11">
      <c r="A63" s="32"/>
      <c r="B63" s="2" t="s">
        <v>10</v>
      </c>
      <c r="C63" s="2">
        <v>10</v>
      </c>
      <c r="D63" s="2">
        <v>90</v>
      </c>
      <c r="E63" s="3">
        <v>10</v>
      </c>
      <c r="F63" s="2">
        <v>13</v>
      </c>
      <c r="G63" s="2">
        <v>87</v>
      </c>
      <c r="H63" s="3">
        <v>13</v>
      </c>
      <c r="I63" s="2">
        <v>8</v>
      </c>
      <c r="J63" s="2">
        <v>92</v>
      </c>
      <c r="K63" s="3">
        <v>8</v>
      </c>
    </row>
    <row r="64" spans="1:11">
      <c r="A64" s="32"/>
      <c r="B64" s="2" t="s">
        <v>11</v>
      </c>
      <c r="C64" s="2">
        <v>24</v>
      </c>
      <c r="D64" s="2">
        <v>76</v>
      </c>
      <c r="E64" s="3">
        <v>24</v>
      </c>
      <c r="F64" s="2">
        <v>29</v>
      </c>
      <c r="G64" s="2">
        <v>71</v>
      </c>
      <c r="H64" s="3">
        <v>29</v>
      </c>
      <c r="I64" s="2">
        <v>22</v>
      </c>
      <c r="J64" s="2">
        <v>78</v>
      </c>
      <c r="K64" s="3">
        <v>22</v>
      </c>
    </row>
    <row r="65" spans="1:11">
      <c r="A65" s="32"/>
      <c r="B65" s="2" t="s">
        <v>12</v>
      </c>
      <c r="C65" s="2">
        <v>58</v>
      </c>
      <c r="D65" s="2">
        <v>42</v>
      </c>
      <c r="E65" s="3">
        <v>58</v>
      </c>
      <c r="F65" s="2">
        <v>62</v>
      </c>
      <c r="G65" s="2">
        <v>38</v>
      </c>
      <c r="H65" s="3">
        <v>62</v>
      </c>
      <c r="I65" s="2">
        <v>57</v>
      </c>
      <c r="J65" s="2">
        <v>43</v>
      </c>
      <c r="K65" s="3">
        <v>57</v>
      </c>
    </row>
    <row r="66" spans="1:11">
      <c r="A66" s="32"/>
      <c r="B66" s="2" t="s">
        <v>13</v>
      </c>
      <c r="C66" s="2">
        <v>78</v>
      </c>
      <c r="D66" s="2">
        <v>22</v>
      </c>
      <c r="E66" s="3">
        <v>78</v>
      </c>
      <c r="F66" s="2">
        <v>76</v>
      </c>
      <c r="G66" s="2">
        <v>24</v>
      </c>
      <c r="H66" s="3">
        <v>76</v>
      </c>
      <c r="I66" s="2">
        <v>71</v>
      </c>
      <c r="J66" s="2">
        <v>29</v>
      </c>
      <c r="K66" s="3">
        <v>71</v>
      </c>
    </row>
    <row r="67" spans="1:11">
      <c r="A67" s="32"/>
      <c r="B67" s="2" t="s">
        <v>14</v>
      </c>
      <c r="C67" s="2">
        <v>93</v>
      </c>
      <c r="D67" s="2">
        <v>7</v>
      </c>
      <c r="E67" s="3">
        <v>93</v>
      </c>
      <c r="F67" s="2">
        <v>90</v>
      </c>
      <c r="G67" s="2">
        <v>10</v>
      </c>
      <c r="H67" s="3">
        <v>90</v>
      </c>
      <c r="I67" s="2">
        <v>81</v>
      </c>
      <c r="J67" s="2">
        <v>19</v>
      </c>
      <c r="K67" s="3">
        <v>81</v>
      </c>
    </row>
    <row r="68" spans="1:11">
      <c r="A68" s="7" t="s">
        <v>869</v>
      </c>
      <c r="B68" s="2"/>
      <c r="C68" s="2"/>
      <c r="D68" s="2"/>
      <c r="E68" s="3"/>
      <c r="F68" s="2"/>
      <c r="G68" s="2"/>
      <c r="H68" s="3"/>
      <c r="I68" s="2"/>
      <c r="J68" s="2"/>
      <c r="K68" s="3"/>
    </row>
    <row r="69" spans="1:11">
      <c r="A69" s="2"/>
      <c r="B69" s="2" t="s">
        <v>8</v>
      </c>
      <c r="C69" s="2">
        <v>0</v>
      </c>
      <c r="D69" s="2">
        <v>100</v>
      </c>
      <c r="E69" s="3">
        <v>0</v>
      </c>
      <c r="F69" s="2">
        <v>0</v>
      </c>
      <c r="G69" s="2">
        <v>100</v>
      </c>
      <c r="H69" s="3">
        <v>0</v>
      </c>
      <c r="I69" s="2">
        <v>0</v>
      </c>
      <c r="J69" s="2">
        <v>100</v>
      </c>
      <c r="K69" s="3">
        <v>0</v>
      </c>
    </row>
    <row r="70" spans="1:11">
      <c r="A70" s="2"/>
      <c r="B70" s="2" t="s">
        <v>9</v>
      </c>
      <c r="C70" s="2">
        <v>3</v>
      </c>
      <c r="D70" s="2">
        <v>97</v>
      </c>
      <c r="E70" s="3">
        <v>3</v>
      </c>
      <c r="F70" s="2">
        <v>2</v>
      </c>
      <c r="G70" s="2">
        <v>98</v>
      </c>
      <c r="H70" s="3">
        <v>2</v>
      </c>
      <c r="I70" s="2">
        <v>5</v>
      </c>
      <c r="J70" s="2">
        <v>95</v>
      </c>
      <c r="K70" s="3">
        <v>5</v>
      </c>
    </row>
    <row r="71" spans="1:11">
      <c r="A71" s="2"/>
      <c r="B71" s="2" t="s">
        <v>10</v>
      </c>
      <c r="C71" s="2">
        <v>15</v>
      </c>
      <c r="D71" s="2">
        <v>85</v>
      </c>
      <c r="E71" s="3">
        <v>15</v>
      </c>
      <c r="F71" s="2">
        <v>12</v>
      </c>
      <c r="G71" s="2">
        <v>88</v>
      </c>
      <c r="H71" s="3">
        <v>12</v>
      </c>
      <c r="I71" s="2">
        <v>19</v>
      </c>
      <c r="J71" s="2">
        <v>81</v>
      </c>
      <c r="K71" s="3">
        <v>19</v>
      </c>
    </row>
    <row r="72" spans="1:11">
      <c r="A72" s="2"/>
      <c r="B72" s="2" t="s">
        <v>11</v>
      </c>
      <c r="C72" s="2">
        <v>30</v>
      </c>
      <c r="D72" s="2">
        <v>70</v>
      </c>
      <c r="E72" s="3">
        <v>30</v>
      </c>
      <c r="F72" s="2">
        <v>25</v>
      </c>
      <c r="G72" s="2">
        <v>75</v>
      </c>
      <c r="H72" s="3">
        <v>25</v>
      </c>
      <c r="I72" s="2">
        <v>34</v>
      </c>
      <c r="J72" s="2">
        <v>66</v>
      </c>
      <c r="K72" s="3">
        <v>34</v>
      </c>
    </row>
    <row r="73" spans="1:11">
      <c r="A73" s="2"/>
      <c r="B73" s="2" t="s">
        <v>12</v>
      </c>
      <c r="C73" s="2">
        <v>63</v>
      </c>
      <c r="D73" s="2">
        <v>37</v>
      </c>
      <c r="E73" s="3">
        <v>63</v>
      </c>
      <c r="F73" s="2">
        <v>59</v>
      </c>
      <c r="G73" s="2">
        <v>41</v>
      </c>
      <c r="H73" s="3">
        <v>59</v>
      </c>
      <c r="I73" s="2">
        <v>68</v>
      </c>
      <c r="J73" s="2">
        <v>32</v>
      </c>
      <c r="K73" s="3">
        <v>68</v>
      </c>
    </row>
    <row r="74" spans="1:11">
      <c r="A74" s="2"/>
      <c r="B74" s="2" t="s">
        <v>13</v>
      </c>
      <c r="C74" s="2">
        <v>84</v>
      </c>
      <c r="D74" s="2">
        <v>16</v>
      </c>
      <c r="E74" s="3">
        <v>84</v>
      </c>
      <c r="F74" s="2">
        <v>81</v>
      </c>
      <c r="G74" s="2">
        <v>19</v>
      </c>
      <c r="H74" s="3">
        <v>81</v>
      </c>
      <c r="I74" s="2">
        <v>86</v>
      </c>
      <c r="J74" s="2">
        <v>14</v>
      </c>
      <c r="K74" s="3">
        <v>86</v>
      </c>
    </row>
    <row r="75" spans="1:11">
      <c r="A75" s="2"/>
      <c r="B75" s="2" t="s">
        <v>14</v>
      </c>
      <c r="C75" s="2">
        <v>92</v>
      </c>
      <c r="D75" s="2">
        <v>8</v>
      </c>
      <c r="E75" s="3">
        <v>92</v>
      </c>
      <c r="F75" s="2">
        <v>90</v>
      </c>
      <c r="G75" s="2">
        <v>10</v>
      </c>
      <c r="H75" s="3">
        <v>90</v>
      </c>
      <c r="I75" s="2">
        <v>97</v>
      </c>
      <c r="J75" s="2">
        <v>3</v>
      </c>
      <c r="K75" s="3">
        <v>97</v>
      </c>
    </row>
    <row r="76" spans="1:11">
      <c r="A76" s="7" t="s">
        <v>870</v>
      </c>
      <c r="B76" s="2"/>
      <c r="C76" s="2"/>
      <c r="D76" s="2"/>
      <c r="E76" s="3"/>
      <c r="F76" s="2"/>
      <c r="G76" s="2"/>
      <c r="H76" s="3"/>
      <c r="I76" s="2"/>
      <c r="J76" s="2"/>
      <c r="K76" s="3"/>
    </row>
    <row r="77" spans="1:11">
      <c r="A77" s="2"/>
      <c r="B77" s="2" t="s">
        <v>8</v>
      </c>
      <c r="C77" s="2">
        <v>0</v>
      </c>
      <c r="D77" s="2">
        <v>100</v>
      </c>
      <c r="E77" s="3">
        <v>0</v>
      </c>
      <c r="F77" s="2">
        <v>0</v>
      </c>
      <c r="G77" s="2">
        <v>100</v>
      </c>
      <c r="H77" s="3">
        <v>0</v>
      </c>
      <c r="I77" s="2">
        <v>0</v>
      </c>
      <c r="J77" s="2">
        <v>100</v>
      </c>
      <c r="K77" s="3">
        <v>0</v>
      </c>
    </row>
    <row r="78" spans="1:11">
      <c r="A78" s="2"/>
      <c r="B78" s="2" t="s">
        <v>9</v>
      </c>
      <c r="C78" s="2">
        <v>4</v>
      </c>
      <c r="D78" s="2">
        <v>96</v>
      </c>
      <c r="E78" s="3">
        <v>4</v>
      </c>
      <c r="F78" s="2">
        <v>4</v>
      </c>
      <c r="G78" s="2">
        <v>96</v>
      </c>
      <c r="H78" s="3">
        <v>4</v>
      </c>
      <c r="I78" s="2">
        <v>3</v>
      </c>
      <c r="J78" s="2">
        <v>97</v>
      </c>
      <c r="K78" s="3">
        <v>3</v>
      </c>
    </row>
    <row r="79" spans="1:11">
      <c r="A79" s="2"/>
      <c r="B79" s="2" t="s">
        <v>10</v>
      </c>
      <c r="C79" s="2">
        <v>14</v>
      </c>
      <c r="D79" s="2">
        <v>86</v>
      </c>
      <c r="E79" s="3">
        <v>14</v>
      </c>
      <c r="F79" s="2">
        <v>16</v>
      </c>
      <c r="G79" s="2">
        <v>84</v>
      </c>
      <c r="H79" s="3">
        <v>16</v>
      </c>
      <c r="I79" s="2">
        <v>13</v>
      </c>
      <c r="J79" s="2">
        <v>87</v>
      </c>
      <c r="K79" s="3">
        <v>13</v>
      </c>
    </row>
    <row r="80" spans="1:11">
      <c r="A80" s="2"/>
      <c r="B80" s="2" t="s">
        <v>11</v>
      </c>
      <c r="C80" s="2">
        <v>31</v>
      </c>
      <c r="D80" s="2">
        <v>69</v>
      </c>
      <c r="E80" s="3">
        <v>31</v>
      </c>
      <c r="F80" s="2">
        <v>29</v>
      </c>
      <c r="G80" s="2">
        <v>71</v>
      </c>
      <c r="H80" s="3">
        <v>29</v>
      </c>
      <c r="I80" s="2">
        <v>26</v>
      </c>
      <c r="J80" s="2">
        <v>74</v>
      </c>
      <c r="K80" s="3">
        <v>26</v>
      </c>
    </row>
    <row r="81" spans="1:11">
      <c r="A81" s="2"/>
      <c r="B81" s="2" t="s">
        <v>12</v>
      </c>
      <c r="C81" s="2">
        <v>66</v>
      </c>
      <c r="D81" s="2">
        <v>34</v>
      </c>
      <c r="E81" s="3">
        <v>66</v>
      </c>
      <c r="F81" s="2">
        <v>66</v>
      </c>
      <c r="G81" s="2">
        <v>34</v>
      </c>
      <c r="H81" s="3">
        <v>66</v>
      </c>
      <c r="I81" s="2">
        <v>59</v>
      </c>
      <c r="J81" s="2">
        <v>41</v>
      </c>
      <c r="K81" s="3">
        <v>59</v>
      </c>
    </row>
    <row r="82" spans="1:11">
      <c r="A82" s="2"/>
      <c r="B82" s="2" t="s">
        <v>13</v>
      </c>
      <c r="C82" s="2">
        <v>86</v>
      </c>
      <c r="D82" s="2">
        <v>14</v>
      </c>
      <c r="E82" s="3">
        <v>86</v>
      </c>
      <c r="F82" s="2">
        <v>82</v>
      </c>
      <c r="G82" s="2">
        <v>18</v>
      </c>
      <c r="H82" s="3">
        <v>82</v>
      </c>
      <c r="I82" s="2">
        <v>81</v>
      </c>
      <c r="J82" s="2">
        <v>19</v>
      </c>
      <c r="K82" s="3">
        <v>81</v>
      </c>
    </row>
    <row r="83" spans="1:11">
      <c r="A83" s="2"/>
      <c r="B83" s="2" t="s">
        <v>14</v>
      </c>
      <c r="C83" s="2">
        <v>96</v>
      </c>
      <c r="D83" s="2">
        <v>4</v>
      </c>
      <c r="E83" s="3">
        <v>96</v>
      </c>
      <c r="F83" s="2">
        <v>94</v>
      </c>
      <c r="G83" s="2">
        <v>6</v>
      </c>
      <c r="H83" s="3">
        <v>94</v>
      </c>
      <c r="I83" s="2">
        <v>91</v>
      </c>
      <c r="J83" s="2">
        <v>9</v>
      </c>
      <c r="K83" s="3">
        <v>91</v>
      </c>
    </row>
    <row r="84" spans="1:1">
      <c r="A84" s="1" t="s">
        <v>867</v>
      </c>
    </row>
    <row r="85" spans="2:11">
      <c r="B85" s="2" t="s">
        <v>8</v>
      </c>
      <c r="C85" s="2">
        <v>0</v>
      </c>
      <c r="D85" s="2">
        <v>100</v>
      </c>
      <c r="E85" s="3">
        <v>0</v>
      </c>
      <c r="F85" s="2">
        <v>0</v>
      </c>
      <c r="G85" s="2">
        <v>100</v>
      </c>
      <c r="H85" s="3">
        <v>0</v>
      </c>
      <c r="I85" s="2">
        <v>0</v>
      </c>
      <c r="J85" s="2">
        <v>100</v>
      </c>
      <c r="K85" s="3">
        <v>0</v>
      </c>
    </row>
    <row r="86" spans="2:11">
      <c r="B86" s="2" t="s">
        <v>9</v>
      </c>
      <c r="C86" s="2">
        <v>0</v>
      </c>
      <c r="D86" s="2">
        <v>100</v>
      </c>
      <c r="E86" s="3">
        <v>0</v>
      </c>
      <c r="F86" s="2">
        <v>0</v>
      </c>
      <c r="G86" s="2">
        <v>100</v>
      </c>
      <c r="H86" s="3">
        <v>0</v>
      </c>
      <c r="I86" s="2">
        <v>0</v>
      </c>
      <c r="J86" s="2">
        <v>100</v>
      </c>
      <c r="K86" s="3">
        <v>0</v>
      </c>
    </row>
    <row r="87" spans="2:11">
      <c r="B87" s="2" t="s">
        <v>10</v>
      </c>
      <c r="C87" s="2">
        <v>0</v>
      </c>
      <c r="D87" s="2">
        <v>100</v>
      </c>
      <c r="E87" s="3">
        <v>0</v>
      </c>
      <c r="F87" s="2">
        <v>0</v>
      </c>
      <c r="G87" s="2">
        <v>100</v>
      </c>
      <c r="H87" s="3">
        <v>0</v>
      </c>
      <c r="I87" s="2">
        <v>1</v>
      </c>
      <c r="J87" s="2">
        <v>99</v>
      </c>
      <c r="K87" s="3">
        <v>1</v>
      </c>
    </row>
    <row r="88" spans="2:11">
      <c r="B88" s="2" t="s">
        <v>11</v>
      </c>
      <c r="C88" s="2">
        <v>1</v>
      </c>
      <c r="D88" s="2">
        <v>99</v>
      </c>
      <c r="E88" s="3">
        <v>1</v>
      </c>
      <c r="F88" s="2">
        <v>1</v>
      </c>
      <c r="G88" s="2">
        <v>99</v>
      </c>
      <c r="H88" s="3">
        <v>1</v>
      </c>
      <c r="I88" s="2">
        <v>4</v>
      </c>
      <c r="J88" s="2">
        <v>96</v>
      </c>
      <c r="K88" s="3">
        <v>4</v>
      </c>
    </row>
    <row r="89" spans="2:11">
      <c r="B89" s="2" t="s">
        <v>12</v>
      </c>
      <c r="C89" s="2">
        <v>1</v>
      </c>
      <c r="D89" s="2">
        <v>99</v>
      </c>
      <c r="E89" s="3">
        <v>1</v>
      </c>
      <c r="F89" s="2">
        <v>1</v>
      </c>
      <c r="G89" s="2">
        <v>99</v>
      </c>
      <c r="H89" s="3">
        <v>1</v>
      </c>
      <c r="I89" s="2">
        <v>5</v>
      </c>
      <c r="J89" s="2">
        <v>95</v>
      </c>
      <c r="K89" s="3">
        <v>5</v>
      </c>
    </row>
    <row r="90" spans="2:11">
      <c r="B90" s="2" t="s">
        <v>13</v>
      </c>
      <c r="C90" s="2">
        <v>5</v>
      </c>
      <c r="D90" s="2">
        <v>95</v>
      </c>
      <c r="E90" s="3">
        <v>5</v>
      </c>
      <c r="F90" s="2">
        <v>6</v>
      </c>
      <c r="G90" s="2">
        <v>94</v>
      </c>
      <c r="H90" s="3">
        <v>6</v>
      </c>
      <c r="I90" s="2">
        <v>9</v>
      </c>
      <c r="J90" s="2">
        <v>91</v>
      </c>
      <c r="K90" s="3">
        <v>9</v>
      </c>
    </row>
    <row r="91" spans="2:11">
      <c r="B91" s="2" t="s">
        <v>14</v>
      </c>
      <c r="C91" s="2">
        <v>13</v>
      </c>
      <c r="D91" s="2">
        <v>87</v>
      </c>
      <c r="E91" s="3">
        <v>13</v>
      </c>
      <c r="F91" s="2">
        <v>16</v>
      </c>
      <c r="G91" s="2">
        <v>84</v>
      </c>
      <c r="H91" s="3">
        <v>16</v>
      </c>
      <c r="I91" s="2">
        <v>24</v>
      </c>
      <c r="J91" s="2">
        <v>76</v>
      </c>
      <c r="K91" s="3">
        <v>24</v>
      </c>
    </row>
    <row r="92" spans="1:1">
      <c r="A92" s="1" t="s">
        <v>868</v>
      </c>
    </row>
    <row r="93" spans="2:11">
      <c r="B93" s="2" t="s">
        <v>8</v>
      </c>
      <c r="C93" s="2">
        <v>0</v>
      </c>
      <c r="D93" s="2">
        <v>100</v>
      </c>
      <c r="E93" s="3">
        <v>0</v>
      </c>
      <c r="F93" s="2">
        <v>0</v>
      </c>
      <c r="G93" s="2">
        <v>100</v>
      </c>
      <c r="H93" s="3">
        <v>0</v>
      </c>
      <c r="I93" s="2">
        <v>0</v>
      </c>
      <c r="J93" s="2">
        <v>100</v>
      </c>
      <c r="K93" s="3">
        <v>0</v>
      </c>
    </row>
    <row r="94" spans="2:11">
      <c r="B94" s="2" t="s">
        <v>9</v>
      </c>
      <c r="C94" s="2">
        <v>0</v>
      </c>
      <c r="D94" s="2">
        <v>100</v>
      </c>
      <c r="E94" s="3">
        <v>0</v>
      </c>
      <c r="F94" s="2">
        <v>0</v>
      </c>
      <c r="G94" s="2">
        <v>100</v>
      </c>
      <c r="H94" s="3">
        <v>0</v>
      </c>
      <c r="I94" s="2">
        <v>0</v>
      </c>
      <c r="J94" s="2">
        <v>100</v>
      </c>
      <c r="K94" s="3">
        <v>0</v>
      </c>
    </row>
    <row r="95" spans="2:11">
      <c r="B95" s="2" t="s">
        <v>10</v>
      </c>
      <c r="C95" s="2">
        <v>0</v>
      </c>
      <c r="D95" s="2">
        <v>100</v>
      </c>
      <c r="E95" s="3">
        <v>0</v>
      </c>
      <c r="F95" s="2">
        <v>0</v>
      </c>
      <c r="G95" s="2">
        <v>100</v>
      </c>
      <c r="H95" s="3">
        <v>0</v>
      </c>
      <c r="I95" s="2">
        <v>1</v>
      </c>
      <c r="J95" s="2">
        <v>99</v>
      </c>
      <c r="K95" s="3">
        <v>1</v>
      </c>
    </row>
    <row r="96" spans="2:11">
      <c r="B96" s="2" t="s">
        <v>11</v>
      </c>
      <c r="C96" s="2">
        <v>3</v>
      </c>
      <c r="D96" s="2">
        <v>97</v>
      </c>
      <c r="E96" s="3">
        <v>3</v>
      </c>
      <c r="F96" s="2">
        <v>1</v>
      </c>
      <c r="G96" s="2">
        <v>99</v>
      </c>
      <c r="H96" s="3">
        <v>1</v>
      </c>
      <c r="I96" s="2">
        <v>6</v>
      </c>
      <c r="J96" s="2">
        <v>94</v>
      </c>
      <c r="K96" s="3">
        <v>6</v>
      </c>
    </row>
    <row r="97" spans="2:11">
      <c r="B97" s="2" t="s">
        <v>12</v>
      </c>
      <c r="C97" s="2">
        <v>6</v>
      </c>
      <c r="D97" s="2">
        <v>94</v>
      </c>
      <c r="E97" s="3">
        <v>6</v>
      </c>
      <c r="F97" s="2">
        <v>5</v>
      </c>
      <c r="G97" s="2">
        <v>95</v>
      </c>
      <c r="H97" s="3">
        <v>5</v>
      </c>
      <c r="I97" s="2">
        <v>14</v>
      </c>
      <c r="J97" s="2">
        <v>86</v>
      </c>
      <c r="K97" s="3">
        <v>14</v>
      </c>
    </row>
    <row r="98" spans="2:11">
      <c r="B98" s="2" t="s">
        <v>13</v>
      </c>
      <c r="C98" s="2">
        <v>13</v>
      </c>
      <c r="D98" s="2">
        <v>87</v>
      </c>
      <c r="E98" s="3">
        <v>13</v>
      </c>
      <c r="F98" s="2">
        <v>10</v>
      </c>
      <c r="G98" s="2">
        <v>90</v>
      </c>
      <c r="H98" s="3">
        <v>10</v>
      </c>
      <c r="I98" s="2">
        <v>16</v>
      </c>
      <c r="J98" s="2">
        <v>84</v>
      </c>
      <c r="K98" s="3">
        <v>16</v>
      </c>
    </row>
    <row r="99" spans="2:11">
      <c r="B99" s="2" t="s">
        <v>14</v>
      </c>
      <c r="C99" s="2">
        <v>21</v>
      </c>
      <c r="D99" s="2">
        <v>79</v>
      </c>
      <c r="E99" s="3">
        <v>21</v>
      </c>
      <c r="F99" s="2">
        <v>18</v>
      </c>
      <c r="G99" s="2">
        <v>82</v>
      </c>
      <c r="H99" s="3">
        <v>18</v>
      </c>
      <c r="I99" s="2">
        <v>26</v>
      </c>
      <c r="J99" s="2">
        <v>74</v>
      </c>
      <c r="K99" s="3">
        <v>26</v>
      </c>
    </row>
    <row r="100" spans="1:1">
      <c r="A100" s="1" t="s">
        <v>871</v>
      </c>
    </row>
    <row r="101" spans="2:11">
      <c r="B101" s="2" t="s">
        <v>8</v>
      </c>
      <c r="C101" s="2">
        <v>0</v>
      </c>
      <c r="D101" s="2">
        <v>100</v>
      </c>
      <c r="E101" s="3">
        <v>0</v>
      </c>
      <c r="F101" s="2">
        <v>0</v>
      </c>
      <c r="G101" s="2">
        <v>100</v>
      </c>
      <c r="H101" s="3">
        <v>0</v>
      </c>
      <c r="I101" s="2">
        <v>0</v>
      </c>
      <c r="J101" s="2">
        <v>100</v>
      </c>
      <c r="K101" s="3">
        <v>0</v>
      </c>
    </row>
    <row r="102" spans="2:11">
      <c r="B102" s="2" t="s">
        <v>9</v>
      </c>
      <c r="C102" s="2">
        <v>0</v>
      </c>
      <c r="D102" s="2">
        <v>100</v>
      </c>
      <c r="E102" s="3">
        <v>0</v>
      </c>
      <c r="F102" s="2">
        <v>0</v>
      </c>
      <c r="G102" s="2">
        <v>100</v>
      </c>
      <c r="H102" s="3">
        <v>0</v>
      </c>
      <c r="I102" s="2">
        <v>0</v>
      </c>
      <c r="J102" s="2">
        <v>100</v>
      </c>
      <c r="K102" s="3">
        <v>0</v>
      </c>
    </row>
    <row r="103" spans="2:11">
      <c r="B103" s="2" t="s">
        <v>10</v>
      </c>
      <c r="C103" s="2">
        <v>1</v>
      </c>
      <c r="D103" s="2">
        <v>99</v>
      </c>
      <c r="E103" s="3">
        <v>1</v>
      </c>
      <c r="F103" s="2">
        <v>0</v>
      </c>
      <c r="G103" s="2">
        <v>100</v>
      </c>
      <c r="H103" s="3">
        <v>0</v>
      </c>
      <c r="I103" s="2">
        <v>1</v>
      </c>
      <c r="J103" s="2">
        <v>99</v>
      </c>
      <c r="K103" s="3">
        <v>1</v>
      </c>
    </row>
    <row r="104" spans="2:11">
      <c r="B104" s="2" t="s">
        <v>11</v>
      </c>
      <c r="C104" s="2">
        <v>4</v>
      </c>
      <c r="D104" s="2">
        <v>96</v>
      </c>
      <c r="E104" s="3">
        <v>4</v>
      </c>
      <c r="F104" s="2">
        <v>2</v>
      </c>
      <c r="G104" s="2">
        <v>98</v>
      </c>
      <c r="H104" s="3">
        <v>2</v>
      </c>
      <c r="I104" s="2">
        <v>5</v>
      </c>
      <c r="J104" s="2">
        <v>95</v>
      </c>
      <c r="K104" s="3">
        <v>5</v>
      </c>
    </row>
    <row r="105" spans="2:11">
      <c r="B105" s="2" t="s">
        <v>12</v>
      </c>
      <c r="C105" s="2">
        <v>17</v>
      </c>
      <c r="D105" s="2">
        <v>83</v>
      </c>
      <c r="E105" s="3">
        <v>17</v>
      </c>
      <c r="F105" s="2">
        <v>15</v>
      </c>
      <c r="G105" s="2">
        <v>85</v>
      </c>
      <c r="H105" s="3">
        <v>15</v>
      </c>
      <c r="I105" s="2">
        <v>19</v>
      </c>
      <c r="J105" s="2">
        <v>81</v>
      </c>
      <c r="K105" s="3">
        <v>19</v>
      </c>
    </row>
    <row r="106" spans="2:11">
      <c r="B106" s="2" t="s">
        <v>13</v>
      </c>
      <c r="C106" s="2">
        <v>28</v>
      </c>
      <c r="D106" s="2">
        <v>72</v>
      </c>
      <c r="E106" s="3">
        <v>28</v>
      </c>
      <c r="F106" s="2">
        <v>24</v>
      </c>
      <c r="G106" s="2">
        <v>76</v>
      </c>
      <c r="H106" s="3">
        <v>24</v>
      </c>
      <c r="I106" s="2">
        <v>31</v>
      </c>
      <c r="J106" s="2">
        <v>69</v>
      </c>
      <c r="K106" s="3">
        <v>31</v>
      </c>
    </row>
    <row r="107" spans="2:11">
      <c r="B107" s="2" t="s">
        <v>14</v>
      </c>
      <c r="C107" s="2">
        <v>45</v>
      </c>
      <c r="D107" s="2">
        <v>55</v>
      </c>
      <c r="E107" s="3">
        <v>45</v>
      </c>
      <c r="F107" s="2">
        <v>43</v>
      </c>
      <c r="G107" s="2">
        <v>57</v>
      </c>
      <c r="H107" s="3">
        <v>43</v>
      </c>
      <c r="I107" s="2">
        <v>48</v>
      </c>
      <c r="J107" s="2">
        <v>52</v>
      </c>
      <c r="K107" s="3">
        <v>48</v>
      </c>
    </row>
    <row r="108" spans="1:1">
      <c r="A108" s="1" t="s">
        <v>872</v>
      </c>
    </row>
    <row r="109" spans="2:11">
      <c r="B109" s="2" t="s">
        <v>8</v>
      </c>
      <c r="C109" s="2">
        <v>0</v>
      </c>
      <c r="D109" s="2">
        <v>100</v>
      </c>
      <c r="E109" s="3">
        <v>0</v>
      </c>
      <c r="F109" s="2">
        <v>0</v>
      </c>
      <c r="G109" s="2">
        <v>100</v>
      </c>
      <c r="H109" s="3">
        <v>0</v>
      </c>
      <c r="I109" s="2">
        <v>0</v>
      </c>
      <c r="J109" s="2">
        <v>0</v>
      </c>
      <c r="K109" s="3">
        <v>0</v>
      </c>
    </row>
    <row r="110" spans="2:11">
      <c r="B110" s="2" t="s">
        <v>9</v>
      </c>
      <c r="C110" s="2">
        <v>0</v>
      </c>
      <c r="D110" s="2">
        <v>100</v>
      </c>
      <c r="E110" s="3">
        <v>0</v>
      </c>
      <c r="F110" s="2">
        <v>0</v>
      </c>
      <c r="G110" s="2">
        <v>100</v>
      </c>
      <c r="H110" s="3">
        <v>0</v>
      </c>
      <c r="I110" s="2">
        <v>0</v>
      </c>
      <c r="J110" s="2">
        <v>0</v>
      </c>
      <c r="K110" s="3">
        <v>0</v>
      </c>
    </row>
    <row r="111" spans="2:11">
      <c r="B111" s="2" t="s">
        <v>10</v>
      </c>
      <c r="C111" s="2">
        <v>0</v>
      </c>
      <c r="D111" s="2">
        <v>100</v>
      </c>
      <c r="E111" s="3">
        <v>0</v>
      </c>
      <c r="F111" s="2">
        <v>2</v>
      </c>
      <c r="G111" s="2">
        <v>98</v>
      </c>
      <c r="H111" s="3">
        <v>2</v>
      </c>
      <c r="I111" s="2">
        <v>1</v>
      </c>
      <c r="J111" s="2">
        <v>99</v>
      </c>
      <c r="K111" s="3">
        <v>1</v>
      </c>
    </row>
    <row r="112" spans="2:11">
      <c r="B112" s="2" t="s">
        <v>11</v>
      </c>
      <c r="C112" s="2">
        <v>7</v>
      </c>
      <c r="D112" s="2">
        <v>93</v>
      </c>
      <c r="E112" s="3">
        <v>7</v>
      </c>
      <c r="F112" s="2">
        <v>10</v>
      </c>
      <c r="G112" s="2">
        <v>90</v>
      </c>
      <c r="H112" s="3">
        <v>10</v>
      </c>
      <c r="I112" s="2">
        <v>11</v>
      </c>
      <c r="J112" s="2">
        <v>89</v>
      </c>
      <c r="K112" s="3">
        <v>11</v>
      </c>
    </row>
    <row r="113" spans="2:11">
      <c r="B113" s="2" t="s">
        <v>12</v>
      </c>
      <c r="C113" s="2">
        <v>21</v>
      </c>
      <c r="D113" s="2">
        <v>79</v>
      </c>
      <c r="E113" s="3">
        <v>21</v>
      </c>
      <c r="F113" s="2">
        <v>29</v>
      </c>
      <c r="G113" s="2">
        <v>71</v>
      </c>
      <c r="H113" s="3">
        <v>29</v>
      </c>
      <c r="I113" s="2">
        <v>24</v>
      </c>
      <c r="J113" s="2">
        <v>76</v>
      </c>
      <c r="K113" s="3">
        <v>24</v>
      </c>
    </row>
    <row r="114" spans="2:11">
      <c r="B114" s="2" t="s">
        <v>13</v>
      </c>
      <c r="C114" s="2">
        <v>36</v>
      </c>
      <c r="D114" s="2">
        <v>64</v>
      </c>
      <c r="E114" s="3">
        <v>36</v>
      </c>
      <c r="F114" s="2">
        <v>40</v>
      </c>
      <c r="G114" s="2">
        <v>60</v>
      </c>
      <c r="H114" s="3">
        <v>40</v>
      </c>
      <c r="I114" s="2">
        <v>37</v>
      </c>
      <c r="J114" s="2">
        <v>63</v>
      </c>
      <c r="K114" s="3">
        <v>37</v>
      </c>
    </row>
    <row r="115" spans="2:11">
      <c r="B115" s="2" t="s">
        <v>14</v>
      </c>
      <c r="C115" s="2">
        <v>52</v>
      </c>
      <c r="D115" s="2">
        <v>48</v>
      </c>
      <c r="E115" s="3">
        <v>52</v>
      </c>
      <c r="F115" s="2">
        <v>63</v>
      </c>
      <c r="G115" s="2">
        <v>37</v>
      </c>
      <c r="H115" s="3">
        <v>63</v>
      </c>
      <c r="I115" s="2">
        <v>54</v>
      </c>
      <c r="J115" s="2">
        <v>46</v>
      </c>
      <c r="K115" s="3">
        <v>54</v>
      </c>
    </row>
  </sheetData>
  <mergeCells count="39">
    <mergeCell ref="C43:E43"/>
    <mergeCell ref="F43:H43"/>
    <mergeCell ref="I43:K43"/>
    <mergeCell ref="B3:B5"/>
    <mergeCell ref="B6:B8"/>
    <mergeCell ref="B9:B11"/>
    <mergeCell ref="B12:B14"/>
    <mergeCell ref="B15:B17"/>
    <mergeCell ref="B18:B20"/>
    <mergeCell ref="B23:B25"/>
    <mergeCell ref="B26:B28"/>
    <mergeCell ref="B29:B31"/>
    <mergeCell ref="B32:B34"/>
    <mergeCell ref="B35:B37"/>
    <mergeCell ref="B38:B40"/>
    <mergeCell ref="F3:F5"/>
    <mergeCell ref="F6:F8"/>
    <mergeCell ref="F9:F11"/>
    <mergeCell ref="F12:F14"/>
    <mergeCell ref="F15:F17"/>
    <mergeCell ref="F18:F20"/>
    <mergeCell ref="F23:F25"/>
    <mergeCell ref="F26:F28"/>
    <mergeCell ref="F29:F31"/>
    <mergeCell ref="F32:F34"/>
    <mergeCell ref="F35:F37"/>
    <mergeCell ref="F38:F40"/>
    <mergeCell ref="G3:G5"/>
    <mergeCell ref="G6:G8"/>
    <mergeCell ref="G9:G11"/>
    <mergeCell ref="G12:G14"/>
    <mergeCell ref="G15:G17"/>
    <mergeCell ref="G18:G20"/>
    <mergeCell ref="G23:G25"/>
    <mergeCell ref="G26:G28"/>
    <mergeCell ref="G29:G31"/>
    <mergeCell ref="G32:G34"/>
    <mergeCell ref="G35:G37"/>
    <mergeCell ref="G38:G4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opLeftCell="A16" workbookViewId="0">
      <selection activeCell="L47" sqref="L47"/>
    </sheetView>
  </sheetViews>
  <sheetFormatPr defaultColWidth="9" defaultRowHeight="13.5"/>
  <sheetData>
    <row r="1" spans="1:1">
      <c r="A1" s="7" t="s">
        <v>874</v>
      </c>
    </row>
    <row r="2" spans="1:11">
      <c r="A2" s="2"/>
      <c r="B2" s="2"/>
      <c r="C2" s="2" t="s">
        <v>1</v>
      </c>
      <c r="D2" s="2"/>
      <c r="E2" s="3"/>
      <c r="F2" s="2" t="s">
        <v>2</v>
      </c>
      <c r="G2" s="2"/>
      <c r="H2" s="3"/>
      <c r="I2" s="2" t="s">
        <v>3</v>
      </c>
      <c r="J2" s="2"/>
      <c r="K2" s="3"/>
    </row>
    <row r="3" spans="1:11">
      <c r="A3" s="2"/>
      <c r="B3" s="2"/>
      <c r="C3" s="2" t="s">
        <v>5</v>
      </c>
      <c r="D3" s="2" t="s">
        <v>6</v>
      </c>
      <c r="E3" s="3" t="s">
        <v>7</v>
      </c>
      <c r="F3" s="2" t="s">
        <v>5</v>
      </c>
      <c r="G3" s="2" t="s">
        <v>6</v>
      </c>
      <c r="H3" s="3" t="s">
        <v>7</v>
      </c>
      <c r="I3" s="2" t="s">
        <v>5</v>
      </c>
      <c r="J3" s="2" t="s">
        <v>6</v>
      </c>
      <c r="K3" s="3" t="s">
        <v>7</v>
      </c>
    </row>
    <row r="4" spans="1:11">
      <c r="A4" s="7" t="s">
        <v>4</v>
      </c>
      <c r="B4" s="2" t="s">
        <v>8</v>
      </c>
      <c r="C4" s="2">
        <v>0</v>
      </c>
      <c r="D4" s="2">
        <v>100</v>
      </c>
      <c r="E4" s="3">
        <v>0</v>
      </c>
      <c r="F4" s="2">
        <v>0</v>
      </c>
      <c r="G4" s="2">
        <v>100</v>
      </c>
      <c r="H4" s="3">
        <v>0</v>
      </c>
      <c r="I4" s="2">
        <v>0</v>
      </c>
      <c r="J4" s="2">
        <v>100</v>
      </c>
      <c r="K4" s="3">
        <v>0</v>
      </c>
    </row>
    <row r="5" spans="1:11">
      <c r="A5" s="7"/>
      <c r="B5" s="2" t="s">
        <v>9</v>
      </c>
      <c r="C5" s="2">
        <v>0</v>
      </c>
      <c r="D5" s="2">
        <v>100</v>
      </c>
      <c r="E5" s="3">
        <v>0</v>
      </c>
      <c r="F5" s="2">
        <v>0</v>
      </c>
      <c r="G5" s="2">
        <v>100</v>
      </c>
      <c r="H5" s="3">
        <v>0</v>
      </c>
      <c r="I5" s="2">
        <v>0</v>
      </c>
      <c r="J5" s="2">
        <v>100</v>
      </c>
      <c r="K5" s="3">
        <v>0</v>
      </c>
    </row>
    <row r="6" spans="1:11">
      <c r="A6" s="7"/>
      <c r="B6" s="2" t="s">
        <v>10</v>
      </c>
      <c r="C6" s="2">
        <v>5</v>
      </c>
      <c r="D6" s="2">
        <v>95</v>
      </c>
      <c r="E6" s="3">
        <v>5</v>
      </c>
      <c r="F6" s="2">
        <v>11</v>
      </c>
      <c r="G6" s="2">
        <v>89</v>
      </c>
      <c r="H6" s="3">
        <v>11</v>
      </c>
      <c r="I6" s="2">
        <v>8</v>
      </c>
      <c r="J6" s="2">
        <v>92</v>
      </c>
      <c r="K6" s="3">
        <v>8</v>
      </c>
    </row>
    <row r="7" spans="1:11">
      <c r="A7" s="7"/>
      <c r="B7" s="2" t="s">
        <v>11</v>
      </c>
      <c r="C7" s="2">
        <v>18</v>
      </c>
      <c r="D7" s="2">
        <v>82</v>
      </c>
      <c r="E7" s="3">
        <v>18</v>
      </c>
      <c r="F7" s="2">
        <v>23</v>
      </c>
      <c r="G7" s="2">
        <v>77</v>
      </c>
      <c r="H7" s="3">
        <v>23</v>
      </c>
      <c r="I7" s="2">
        <v>14</v>
      </c>
      <c r="J7" s="2">
        <v>86</v>
      </c>
      <c r="K7" s="3">
        <v>14</v>
      </c>
    </row>
    <row r="8" spans="1:11">
      <c r="A8" s="7"/>
      <c r="B8" s="2" t="s">
        <v>12</v>
      </c>
      <c r="C8" s="2">
        <v>55</v>
      </c>
      <c r="D8" s="2">
        <v>45</v>
      </c>
      <c r="E8" s="3">
        <v>55</v>
      </c>
      <c r="F8" s="2">
        <v>63</v>
      </c>
      <c r="G8" s="2">
        <v>37</v>
      </c>
      <c r="H8" s="3">
        <v>63</v>
      </c>
      <c r="I8" s="2">
        <v>51</v>
      </c>
      <c r="J8" s="2">
        <v>49</v>
      </c>
      <c r="K8" s="3">
        <v>51</v>
      </c>
    </row>
    <row r="9" spans="1:11">
      <c r="A9" s="7"/>
      <c r="B9" s="2" t="s">
        <v>13</v>
      </c>
      <c r="C9" s="2">
        <v>67</v>
      </c>
      <c r="D9" s="2">
        <v>33</v>
      </c>
      <c r="E9" s="3">
        <v>67</v>
      </c>
      <c r="F9" s="2">
        <v>72</v>
      </c>
      <c r="G9" s="2">
        <v>28</v>
      </c>
      <c r="H9" s="3">
        <v>72</v>
      </c>
      <c r="I9" s="2">
        <v>64</v>
      </c>
      <c r="J9" s="2">
        <v>36</v>
      </c>
      <c r="K9" s="3">
        <v>64</v>
      </c>
    </row>
    <row r="10" spans="1:11">
      <c r="A10" s="7"/>
      <c r="B10" s="2" t="s">
        <v>14</v>
      </c>
      <c r="C10" s="2">
        <v>85</v>
      </c>
      <c r="D10" s="2">
        <v>15</v>
      </c>
      <c r="E10" s="3">
        <v>85</v>
      </c>
      <c r="F10" s="2">
        <v>91</v>
      </c>
      <c r="G10" s="2">
        <v>9</v>
      </c>
      <c r="H10" s="3">
        <v>91</v>
      </c>
      <c r="I10" s="2">
        <v>81</v>
      </c>
      <c r="J10" s="2">
        <v>19</v>
      </c>
      <c r="K10" s="3">
        <v>81</v>
      </c>
    </row>
    <row r="11" spans="1:11">
      <c r="A11" s="2" t="s">
        <v>55</v>
      </c>
      <c r="B11" s="27"/>
      <c r="C11" s="2"/>
      <c r="D11" s="2"/>
      <c r="E11" s="3"/>
      <c r="F11" s="2"/>
      <c r="G11" s="2"/>
      <c r="H11" s="3"/>
      <c r="I11" s="2"/>
      <c r="J11" s="2"/>
      <c r="K11" s="3"/>
    </row>
    <row r="12" spans="2:11">
      <c r="B12" s="2" t="s">
        <v>8</v>
      </c>
      <c r="C12" s="2">
        <v>0</v>
      </c>
      <c r="D12" s="2">
        <v>100</v>
      </c>
      <c r="E12" s="3">
        <v>0</v>
      </c>
      <c r="F12" s="2">
        <v>0</v>
      </c>
      <c r="G12" s="2">
        <v>100</v>
      </c>
      <c r="H12" s="3">
        <v>0</v>
      </c>
      <c r="I12" s="2">
        <v>0</v>
      </c>
      <c r="J12" s="2">
        <v>100</v>
      </c>
      <c r="K12" s="3">
        <v>0</v>
      </c>
    </row>
    <row r="13" spans="2:11">
      <c r="B13" s="2" t="s">
        <v>9</v>
      </c>
      <c r="C13" s="2">
        <v>0</v>
      </c>
      <c r="D13" s="2">
        <v>100</v>
      </c>
      <c r="E13" s="3">
        <v>0</v>
      </c>
      <c r="F13" s="2">
        <v>0</v>
      </c>
      <c r="G13" s="2">
        <v>100</v>
      </c>
      <c r="H13" s="3">
        <v>0</v>
      </c>
      <c r="I13" s="2">
        <v>0</v>
      </c>
      <c r="J13" s="2">
        <v>100</v>
      </c>
      <c r="K13" s="3">
        <v>0</v>
      </c>
    </row>
    <row r="14" spans="2:11">
      <c r="B14" s="2" t="s">
        <v>10</v>
      </c>
      <c r="C14" s="2">
        <v>0</v>
      </c>
      <c r="D14" s="2">
        <v>100</v>
      </c>
      <c r="E14" s="3">
        <v>0</v>
      </c>
      <c r="F14" s="2">
        <v>0</v>
      </c>
      <c r="G14" s="2">
        <v>100</v>
      </c>
      <c r="H14" s="3">
        <v>0</v>
      </c>
      <c r="I14" s="2">
        <v>0</v>
      </c>
      <c r="J14" s="2">
        <v>100</v>
      </c>
      <c r="K14" s="3">
        <v>0</v>
      </c>
    </row>
    <row r="15" spans="2:11">
      <c r="B15" s="2" t="s">
        <v>11</v>
      </c>
      <c r="C15" s="2">
        <v>5</v>
      </c>
      <c r="D15" s="2">
        <v>95</v>
      </c>
      <c r="E15" s="3">
        <v>5</v>
      </c>
      <c r="F15" s="2">
        <v>6</v>
      </c>
      <c r="G15" s="2">
        <v>94</v>
      </c>
      <c r="H15" s="3">
        <v>6</v>
      </c>
      <c r="I15" s="2">
        <v>4</v>
      </c>
      <c r="J15" s="2">
        <v>96</v>
      </c>
      <c r="K15" s="3">
        <v>4</v>
      </c>
    </row>
    <row r="16" spans="2:11">
      <c r="B16" s="2" t="s">
        <v>12</v>
      </c>
      <c r="C16" s="2">
        <v>11</v>
      </c>
      <c r="D16" s="2">
        <v>89</v>
      </c>
      <c r="E16" s="3">
        <v>11</v>
      </c>
      <c r="F16" s="2">
        <v>12</v>
      </c>
      <c r="G16" s="2">
        <v>88</v>
      </c>
      <c r="H16" s="3">
        <v>12</v>
      </c>
      <c r="I16" s="2">
        <v>9</v>
      </c>
      <c r="J16" s="2">
        <v>91</v>
      </c>
      <c r="K16" s="3">
        <v>9</v>
      </c>
    </row>
    <row r="17" spans="2:11">
      <c r="B17" s="2" t="s">
        <v>13</v>
      </c>
      <c r="C17" s="2">
        <v>18</v>
      </c>
      <c r="D17" s="2">
        <v>82</v>
      </c>
      <c r="E17" s="3">
        <v>18</v>
      </c>
      <c r="F17" s="2">
        <v>20</v>
      </c>
      <c r="G17" s="2">
        <v>80</v>
      </c>
      <c r="H17" s="3">
        <v>20</v>
      </c>
      <c r="I17" s="2">
        <v>16</v>
      </c>
      <c r="J17" s="2">
        <v>84</v>
      </c>
      <c r="K17" s="3">
        <v>16</v>
      </c>
    </row>
    <row r="18" spans="2:11">
      <c r="B18" s="2" t="s">
        <v>14</v>
      </c>
      <c r="C18" s="2">
        <v>18</v>
      </c>
      <c r="D18" s="2">
        <v>82</v>
      </c>
      <c r="E18" s="3">
        <v>18</v>
      </c>
      <c r="F18" s="2">
        <v>20</v>
      </c>
      <c r="G18" s="2">
        <v>80</v>
      </c>
      <c r="H18" s="3">
        <v>20</v>
      </c>
      <c r="I18" s="2">
        <v>16</v>
      </c>
      <c r="J18" s="2">
        <v>84</v>
      </c>
      <c r="K18" s="3">
        <v>16</v>
      </c>
    </row>
    <row r="19" spans="1:11">
      <c r="A19" s="2" t="s">
        <v>56</v>
      </c>
      <c r="B19" s="27"/>
      <c r="C19" s="2"/>
      <c r="D19" s="2"/>
      <c r="E19" s="3"/>
      <c r="F19" s="2"/>
      <c r="G19" s="2"/>
      <c r="H19" s="3"/>
      <c r="I19" s="2"/>
      <c r="J19" s="2"/>
      <c r="K19" s="3"/>
    </row>
    <row r="20" spans="2:11">
      <c r="B20" s="2" t="s">
        <v>8</v>
      </c>
      <c r="C20" s="2">
        <v>0</v>
      </c>
      <c r="D20" s="2">
        <v>100</v>
      </c>
      <c r="E20" s="3">
        <v>0</v>
      </c>
      <c r="F20" s="2">
        <v>0</v>
      </c>
      <c r="G20" s="2">
        <v>100</v>
      </c>
      <c r="H20" s="3">
        <v>0</v>
      </c>
      <c r="I20" s="2">
        <v>0</v>
      </c>
      <c r="J20" s="2">
        <v>100</v>
      </c>
      <c r="K20" s="3">
        <v>0</v>
      </c>
    </row>
    <row r="21" spans="2:11">
      <c r="B21" s="2" t="s">
        <v>9</v>
      </c>
      <c r="C21" s="2">
        <v>0</v>
      </c>
      <c r="D21" s="2">
        <v>100</v>
      </c>
      <c r="E21" s="3">
        <v>0</v>
      </c>
      <c r="F21" s="2">
        <v>0</v>
      </c>
      <c r="G21" s="2">
        <v>100</v>
      </c>
      <c r="H21" s="3">
        <v>0</v>
      </c>
      <c r="I21" s="2">
        <v>0</v>
      </c>
      <c r="J21" s="2">
        <v>100</v>
      </c>
      <c r="K21" s="3">
        <v>0</v>
      </c>
    </row>
    <row r="22" spans="2:11">
      <c r="B22" s="2" t="s">
        <v>10</v>
      </c>
      <c r="C22" s="2">
        <v>0</v>
      </c>
      <c r="D22" s="2">
        <v>100</v>
      </c>
      <c r="E22" s="3">
        <v>0</v>
      </c>
      <c r="F22" s="2">
        <v>0</v>
      </c>
      <c r="G22" s="2">
        <v>100</v>
      </c>
      <c r="H22" s="3">
        <v>0</v>
      </c>
      <c r="I22" s="2">
        <v>0</v>
      </c>
      <c r="J22" s="2">
        <v>100</v>
      </c>
      <c r="K22" s="3">
        <v>0</v>
      </c>
    </row>
    <row r="23" spans="2:11">
      <c r="B23" s="2" t="s">
        <v>11</v>
      </c>
      <c r="C23" s="2">
        <v>6</v>
      </c>
      <c r="D23" s="2">
        <v>94</v>
      </c>
      <c r="E23" s="3">
        <v>6</v>
      </c>
      <c r="F23" s="2">
        <v>4</v>
      </c>
      <c r="G23" s="2">
        <v>96</v>
      </c>
      <c r="H23" s="3">
        <v>4</v>
      </c>
      <c r="I23" s="2">
        <v>8</v>
      </c>
      <c r="J23" s="2">
        <v>92</v>
      </c>
      <c r="K23" s="3">
        <v>8</v>
      </c>
    </row>
    <row r="24" spans="2:11">
      <c r="B24" s="2" t="s">
        <v>12</v>
      </c>
      <c r="C24" s="2">
        <v>11</v>
      </c>
      <c r="D24" s="2">
        <v>89</v>
      </c>
      <c r="E24" s="3">
        <v>11</v>
      </c>
      <c r="F24" s="2">
        <v>10</v>
      </c>
      <c r="G24" s="2">
        <v>90</v>
      </c>
      <c r="H24" s="3">
        <v>10</v>
      </c>
      <c r="I24" s="2">
        <v>15</v>
      </c>
      <c r="J24" s="2">
        <v>85</v>
      </c>
      <c r="K24" s="3">
        <v>15</v>
      </c>
    </row>
    <row r="25" spans="2:11">
      <c r="B25" s="2" t="s">
        <v>13</v>
      </c>
      <c r="C25" s="2">
        <v>20</v>
      </c>
      <c r="D25" s="2">
        <v>80</v>
      </c>
      <c r="E25" s="3">
        <v>20</v>
      </c>
      <c r="F25" s="2">
        <v>17</v>
      </c>
      <c r="G25" s="2">
        <v>83</v>
      </c>
      <c r="H25" s="3">
        <v>17</v>
      </c>
      <c r="I25" s="2">
        <v>23</v>
      </c>
      <c r="J25" s="2">
        <v>77</v>
      </c>
      <c r="K25" s="3">
        <v>23</v>
      </c>
    </row>
    <row r="26" spans="2:11">
      <c r="B26" s="2" t="s">
        <v>14</v>
      </c>
      <c r="C26" s="2">
        <v>25</v>
      </c>
      <c r="D26" s="2">
        <v>75</v>
      </c>
      <c r="E26" s="3">
        <v>25</v>
      </c>
      <c r="F26" s="2">
        <v>22</v>
      </c>
      <c r="G26" s="2">
        <v>78</v>
      </c>
      <c r="H26" s="3">
        <v>22</v>
      </c>
      <c r="I26" s="2">
        <v>29</v>
      </c>
      <c r="J26" s="2">
        <v>71</v>
      </c>
      <c r="K26" s="3">
        <v>29</v>
      </c>
    </row>
    <row r="27" spans="1:11">
      <c r="A27" s="2" t="s">
        <v>71</v>
      </c>
      <c r="B27" s="2"/>
      <c r="C27" s="2"/>
      <c r="D27" s="2"/>
      <c r="E27" s="3"/>
      <c r="F27" s="2"/>
      <c r="G27" s="2"/>
      <c r="H27" s="3"/>
      <c r="I27" s="2"/>
      <c r="J27" s="2"/>
      <c r="K27" s="3"/>
    </row>
    <row r="28" spans="1:11">
      <c r="A28" s="2"/>
      <c r="B28" s="2" t="s">
        <v>8</v>
      </c>
      <c r="C28" s="2">
        <v>0</v>
      </c>
      <c r="D28" s="2">
        <v>100</v>
      </c>
      <c r="E28" s="3">
        <v>0</v>
      </c>
      <c r="F28" s="2">
        <v>0</v>
      </c>
      <c r="G28" s="2">
        <v>100</v>
      </c>
      <c r="H28" s="3">
        <v>0</v>
      </c>
      <c r="I28" s="2">
        <v>0</v>
      </c>
      <c r="J28" s="2">
        <v>100</v>
      </c>
      <c r="K28" s="3">
        <v>0</v>
      </c>
    </row>
    <row r="29" spans="1:11">
      <c r="A29" s="2"/>
      <c r="B29" s="2" t="s">
        <v>9</v>
      </c>
      <c r="C29" s="2">
        <v>3</v>
      </c>
      <c r="D29" s="2">
        <v>97</v>
      </c>
      <c r="E29" s="3">
        <v>3</v>
      </c>
      <c r="F29" s="2">
        <v>5</v>
      </c>
      <c r="G29" s="2">
        <v>95</v>
      </c>
      <c r="H29" s="3">
        <v>5</v>
      </c>
      <c r="I29" s="2">
        <v>5</v>
      </c>
      <c r="J29" s="2">
        <v>95</v>
      </c>
      <c r="K29" s="3">
        <v>5</v>
      </c>
    </row>
    <row r="30" spans="1:11">
      <c r="A30" s="2"/>
      <c r="B30" s="2" t="s">
        <v>10</v>
      </c>
      <c r="C30" s="2">
        <v>18</v>
      </c>
      <c r="D30" s="2">
        <v>82</v>
      </c>
      <c r="E30" s="3">
        <v>18</v>
      </c>
      <c r="F30" s="2">
        <v>21</v>
      </c>
      <c r="G30" s="2">
        <v>79</v>
      </c>
      <c r="H30" s="3">
        <v>21</v>
      </c>
      <c r="I30" s="2">
        <v>22</v>
      </c>
      <c r="J30" s="2">
        <v>78</v>
      </c>
      <c r="K30" s="3">
        <v>20</v>
      </c>
    </row>
    <row r="31" spans="1:11">
      <c r="A31" s="2"/>
      <c r="B31" s="2" t="s">
        <v>11</v>
      </c>
      <c r="C31" s="2">
        <v>45</v>
      </c>
      <c r="D31" s="2">
        <v>55</v>
      </c>
      <c r="E31" s="3">
        <v>45</v>
      </c>
      <c r="F31" s="2">
        <v>58</v>
      </c>
      <c r="G31" s="2">
        <v>42</v>
      </c>
      <c r="H31" s="3">
        <v>58</v>
      </c>
      <c r="I31" s="2">
        <v>53</v>
      </c>
      <c r="J31" s="2">
        <v>47</v>
      </c>
      <c r="K31" s="3">
        <v>53</v>
      </c>
    </row>
    <row r="32" spans="1:11">
      <c r="A32" s="2"/>
      <c r="B32" s="2" t="s">
        <v>12</v>
      </c>
      <c r="C32" s="2">
        <v>73</v>
      </c>
      <c r="D32" s="2">
        <v>27</v>
      </c>
      <c r="E32" s="3">
        <v>73</v>
      </c>
      <c r="F32" s="2">
        <v>84</v>
      </c>
      <c r="G32" s="2">
        <v>16</v>
      </c>
      <c r="H32" s="3">
        <v>84</v>
      </c>
      <c r="I32" s="2">
        <v>82</v>
      </c>
      <c r="J32" s="2">
        <v>18</v>
      </c>
      <c r="K32" s="3">
        <v>82</v>
      </c>
    </row>
    <row r="33" spans="1:11">
      <c r="A33" s="2"/>
      <c r="B33" s="2" t="s">
        <v>13</v>
      </c>
      <c r="C33" s="2">
        <v>82</v>
      </c>
      <c r="D33" s="2">
        <v>18</v>
      </c>
      <c r="E33" s="3">
        <v>82</v>
      </c>
      <c r="F33" s="2">
        <v>100</v>
      </c>
      <c r="G33" s="2">
        <v>0</v>
      </c>
      <c r="H33" s="3">
        <v>100</v>
      </c>
      <c r="I33" s="2">
        <v>92</v>
      </c>
      <c r="J33" s="2">
        <v>8</v>
      </c>
      <c r="K33" s="3">
        <v>92</v>
      </c>
    </row>
    <row r="34" spans="1:11">
      <c r="A34" s="2"/>
      <c r="B34" s="2" t="s">
        <v>14</v>
      </c>
      <c r="C34" s="2">
        <v>100</v>
      </c>
      <c r="D34" s="2">
        <v>0</v>
      </c>
      <c r="E34" s="3">
        <v>100</v>
      </c>
      <c r="F34" s="2">
        <v>100</v>
      </c>
      <c r="G34" s="2">
        <v>0</v>
      </c>
      <c r="H34" s="3">
        <v>100</v>
      </c>
      <c r="I34" s="2">
        <v>92</v>
      </c>
      <c r="J34" s="2">
        <v>8</v>
      </c>
      <c r="K34" s="3">
        <v>92</v>
      </c>
    </row>
    <row r="35" spans="1:11">
      <c r="A35" s="2" t="s">
        <v>72</v>
      </c>
      <c r="B35" s="2"/>
      <c r="C35" s="2"/>
      <c r="D35" s="2"/>
      <c r="E35" s="3"/>
      <c r="F35" s="2"/>
      <c r="G35" s="2"/>
      <c r="H35" s="3"/>
      <c r="I35" s="2"/>
      <c r="J35" s="2"/>
      <c r="K35" s="3"/>
    </row>
    <row r="36" spans="1:11">
      <c r="A36" s="2"/>
      <c r="B36" s="2" t="s">
        <v>8</v>
      </c>
      <c r="C36" s="2">
        <v>0</v>
      </c>
      <c r="D36" s="2">
        <v>100</v>
      </c>
      <c r="E36" s="3">
        <v>0</v>
      </c>
      <c r="F36" s="2">
        <v>0</v>
      </c>
      <c r="G36" s="2">
        <v>100</v>
      </c>
      <c r="H36" s="3">
        <v>0</v>
      </c>
      <c r="I36" s="2">
        <v>0</v>
      </c>
      <c r="J36" s="2">
        <v>100</v>
      </c>
      <c r="K36" s="3">
        <v>0</v>
      </c>
    </row>
    <row r="37" spans="1:11">
      <c r="A37" s="2"/>
      <c r="B37" s="2" t="s">
        <v>9</v>
      </c>
      <c r="C37" s="2">
        <v>4</v>
      </c>
      <c r="D37" s="2">
        <v>96</v>
      </c>
      <c r="E37" s="3">
        <v>4</v>
      </c>
      <c r="F37" s="2">
        <v>6</v>
      </c>
      <c r="G37" s="2">
        <v>94</v>
      </c>
      <c r="H37" s="3">
        <v>6</v>
      </c>
      <c r="I37" s="2">
        <v>5</v>
      </c>
      <c r="J37" s="2">
        <v>95</v>
      </c>
      <c r="K37" s="3">
        <v>5</v>
      </c>
    </row>
    <row r="38" spans="1:11">
      <c r="A38" s="2"/>
      <c r="B38" s="2" t="s">
        <v>10</v>
      </c>
      <c r="C38" s="2">
        <v>17</v>
      </c>
      <c r="D38" s="2">
        <v>83</v>
      </c>
      <c r="E38" s="3">
        <v>17</v>
      </c>
      <c r="F38" s="2">
        <v>23</v>
      </c>
      <c r="G38" s="2">
        <v>77</v>
      </c>
      <c r="H38" s="3">
        <v>23</v>
      </c>
      <c r="I38" s="2">
        <v>18</v>
      </c>
      <c r="J38" s="2">
        <v>82</v>
      </c>
      <c r="K38" s="3">
        <v>18</v>
      </c>
    </row>
    <row r="39" spans="1:11">
      <c r="A39" s="2"/>
      <c r="B39" s="2" t="s">
        <v>11</v>
      </c>
      <c r="C39" s="2">
        <v>50</v>
      </c>
      <c r="D39" s="2">
        <v>50</v>
      </c>
      <c r="E39" s="3">
        <v>50</v>
      </c>
      <c r="F39" s="2">
        <v>53</v>
      </c>
      <c r="G39" s="2">
        <v>47</v>
      </c>
      <c r="H39" s="3">
        <v>53</v>
      </c>
      <c r="I39" s="2">
        <v>52</v>
      </c>
      <c r="J39" s="2">
        <v>48</v>
      </c>
      <c r="K39" s="3">
        <v>52</v>
      </c>
    </row>
    <row r="40" spans="1:11">
      <c r="A40" s="2"/>
      <c r="B40" s="2" t="s">
        <v>12</v>
      </c>
      <c r="C40" s="2">
        <v>80</v>
      </c>
      <c r="D40" s="2">
        <v>20</v>
      </c>
      <c r="E40" s="3">
        <v>80</v>
      </c>
      <c r="F40" s="2">
        <v>82</v>
      </c>
      <c r="G40" s="2">
        <v>18</v>
      </c>
      <c r="H40" s="3">
        <v>82</v>
      </c>
      <c r="I40" s="2">
        <v>82</v>
      </c>
      <c r="J40" s="2">
        <v>18</v>
      </c>
      <c r="K40" s="3">
        <v>82</v>
      </c>
    </row>
    <row r="41" spans="1:11">
      <c r="A41" s="2"/>
      <c r="B41" s="2" t="s">
        <v>13</v>
      </c>
      <c r="C41" s="2">
        <v>90</v>
      </c>
      <c r="D41" s="2">
        <v>10</v>
      </c>
      <c r="E41" s="3">
        <v>90</v>
      </c>
      <c r="F41" s="2">
        <v>94</v>
      </c>
      <c r="G41" s="2">
        <v>6</v>
      </c>
      <c r="H41" s="3">
        <v>94</v>
      </c>
      <c r="I41" s="2">
        <v>88</v>
      </c>
      <c r="J41" s="2">
        <v>12</v>
      </c>
      <c r="K41" s="3">
        <v>88</v>
      </c>
    </row>
    <row r="42" spans="1:11">
      <c r="A42" s="2"/>
      <c r="B42" s="2" t="s">
        <v>14</v>
      </c>
      <c r="C42" s="2">
        <v>100</v>
      </c>
      <c r="D42" s="2">
        <v>0</v>
      </c>
      <c r="E42" s="3">
        <v>100</v>
      </c>
      <c r="F42" s="2">
        <v>100</v>
      </c>
      <c r="G42" s="2">
        <v>0</v>
      </c>
      <c r="H42" s="3">
        <v>100</v>
      </c>
      <c r="I42" s="2">
        <v>96</v>
      </c>
      <c r="J42" s="2">
        <v>4</v>
      </c>
      <c r="K42" s="3">
        <v>96</v>
      </c>
    </row>
    <row r="43" spans="1:1">
      <c r="A43" s="7" t="s">
        <v>875</v>
      </c>
    </row>
    <row r="44" spans="2:11">
      <c r="B44" s="2" t="s">
        <v>8</v>
      </c>
      <c r="C44" s="2">
        <v>0</v>
      </c>
      <c r="D44" s="2">
        <v>100</v>
      </c>
      <c r="E44" s="3">
        <v>0</v>
      </c>
      <c r="F44" s="2">
        <v>0</v>
      </c>
      <c r="G44" s="2">
        <v>100</v>
      </c>
      <c r="H44" s="3">
        <v>0</v>
      </c>
      <c r="I44" s="2">
        <v>0</v>
      </c>
      <c r="J44" s="2">
        <v>100</v>
      </c>
      <c r="K44" s="3">
        <v>0</v>
      </c>
    </row>
    <row r="45" spans="2:11">
      <c r="B45" s="2" t="s">
        <v>9</v>
      </c>
      <c r="C45" s="2">
        <v>0</v>
      </c>
      <c r="D45" s="2">
        <v>100</v>
      </c>
      <c r="E45" s="3">
        <v>0</v>
      </c>
      <c r="F45" s="2">
        <v>0</v>
      </c>
      <c r="G45" s="2">
        <v>100</v>
      </c>
      <c r="H45" s="3">
        <v>0</v>
      </c>
      <c r="I45" s="2">
        <v>0</v>
      </c>
      <c r="J45" s="2">
        <v>100</v>
      </c>
      <c r="K45" s="3">
        <v>0</v>
      </c>
    </row>
    <row r="46" spans="2:11">
      <c r="B46" s="2" t="s">
        <v>10</v>
      </c>
      <c r="C46" s="2">
        <v>7</v>
      </c>
      <c r="D46" s="2">
        <v>93</v>
      </c>
      <c r="E46" s="3">
        <v>7</v>
      </c>
      <c r="F46" s="2">
        <v>7</v>
      </c>
      <c r="G46" s="2">
        <v>93</v>
      </c>
      <c r="H46" s="3">
        <v>7</v>
      </c>
      <c r="I46" s="2">
        <v>10</v>
      </c>
      <c r="J46" s="2">
        <v>90</v>
      </c>
      <c r="K46" s="3">
        <v>10</v>
      </c>
    </row>
    <row r="47" spans="2:11">
      <c r="B47" s="2" t="s">
        <v>11</v>
      </c>
      <c r="C47" s="2">
        <v>17</v>
      </c>
      <c r="D47" s="2">
        <v>83</v>
      </c>
      <c r="E47" s="3">
        <v>17</v>
      </c>
      <c r="F47" s="2">
        <v>18</v>
      </c>
      <c r="G47" s="2">
        <v>82</v>
      </c>
      <c r="H47" s="3">
        <v>18</v>
      </c>
      <c r="I47" s="2">
        <v>22</v>
      </c>
      <c r="J47" s="2">
        <v>78</v>
      </c>
      <c r="K47" s="3">
        <v>22</v>
      </c>
    </row>
    <row r="48" spans="2:11">
      <c r="B48" s="2" t="s">
        <v>12</v>
      </c>
      <c r="C48" s="2">
        <v>54</v>
      </c>
      <c r="D48" s="2">
        <v>46</v>
      </c>
      <c r="E48" s="3">
        <v>54</v>
      </c>
      <c r="F48" s="2">
        <v>57</v>
      </c>
      <c r="G48" s="2">
        <v>43</v>
      </c>
      <c r="H48" s="3">
        <v>57</v>
      </c>
      <c r="I48" s="2">
        <v>61</v>
      </c>
      <c r="J48" s="2">
        <v>39</v>
      </c>
      <c r="K48" s="3">
        <v>61</v>
      </c>
    </row>
    <row r="49" spans="2:11">
      <c r="B49" s="2" t="s">
        <v>13</v>
      </c>
      <c r="C49" s="2">
        <v>64</v>
      </c>
      <c r="D49" s="2">
        <v>36</v>
      </c>
      <c r="E49" s="3">
        <v>64</v>
      </c>
      <c r="F49" s="2">
        <v>68</v>
      </c>
      <c r="G49" s="2">
        <v>32</v>
      </c>
      <c r="H49" s="3">
        <v>68</v>
      </c>
      <c r="I49" s="2">
        <v>74</v>
      </c>
      <c r="J49" s="2">
        <v>26</v>
      </c>
      <c r="K49" s="3">
        <v>74</v>
      </c>
    </row>
    <row r="50" spans="2:11">
      <c r="B50" s="2" t="s">
        <v>14</v>
      </c>
      <c r="C50" s="2">
        <v>82</v>
      </c>
      <c r="D50" s="2">
        <v>18</v>
      </c>
      <c r="E50" s="3">
        <v>82</v>
      </c>
      <c r="F50" s="2">
        <v>87</v>
      </c>
      <c r="G50" s="2">
        <v>13</v>
      </c>
      <c r="H50" s="3">
        <v>87</v>
      </c>
      <c r="I50" s="2">
        <v>90</v>
      </c>
      <c r="J50" s="2">
        <v>10</v>
      </c>
      <c r="K50" s="3">
        <v>90</v>
      </c>
    </row>
  </sheetData>
  <mergeCells count="3">
    <mergeCell ref="C2:E2"/>
    <mergeCell ref="F2:H2"/>
    <mergeCell ref="I2:K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opLeftCell="A7" workbookViewId="0">
      <selection activeCell="A15" sqref="A15"/>
    </sheetView>
  </sheetViews>
  <sheetFormatPr defaultColWidth="9" defaultRowHeight="13.5" outlineLevelCol="5"/>
  <cols>
    <col min="2" max="2" width="25.875" style="2" customWidth="1"/>
    <col min="3" max="4" width="9" style="2"/>
    <col min="5" max="5" width="9" style="5"/>
  </cols>
  <sheetData>
    <row r="1" spans="1:1">
      <c r="A1" s="1" t="s">
        <v>876</v>
      </c>
    </row>
    <row r="2" spans="3:5">
      <c r="C2" s="5" t="s">
        <v>28</v>
      </c>
      <c r="D2" s="5" t="s">
        <v>29</v>
      </c>
      <c r="E2" s="5" t="s">
        <v>30</v>
      </c>
    </row>
    <row r="3" spans="2:5">
      <c r="B3" s="21" t="s">
        <v>877</v>
      </c>
      <c r="C3" s="5">
        <v>227546</v>
      </c>
      <c r="D3" s="5">
        <v>2157165</v>
      </c>
      <c r="E3" s="6">
        <v>0.10548381788134</v>
      </c>
    </row>
    <row r="4" spans="2:5">
      <c r="B4" s="21"/>
      <c r="C4" s="5">
        <v>225538</v>
      </c>
      <c r="D4" s="5">
        <v>1834650</v>
      </c>
      <c r="E4" s="6">
        <v>0.122932439429864</v>
      </c>
    </row>
    <row r="5" spans="2:5">
      <c r="B5" s="21"/>
      <c r="C5" s="5">
        <v>186329</v>
      </c>
      <c r="D5" s="5">
        <v>1828464</v>
      </c>
      <c r="E5" s="6">
        <v>0.101904658773703</v>
      </c>
    </row>
    <row r="6" spans="2:5">
      <c r="B6" s="21" t="s">
        <v>878</v>
      </c>
      <c r="C6" s="5">
        <v>15798</v>
      </c>
      <c r="D6" s="5">
        <v>1878774</v>
      </c>
      <c r="E6" s="6">
        <v>0.00840867501892191</v>
      </c>
    </row>
    <row r="7" spans="2:5">
      <c r="B7" s="21"/>
      <c r="C7" s="5">
        <v>27593</v>
      </c>
      <c r="D7" s="5">
        <v>2296923</v>
      </c>
      <c r="E7" s="6">
        <v>0.0120130278637987</v>
      </c>
    </row>
    <row r="8" spans="2:5">
      <c r="B8" s="21"/>
      <c r="C8" s="5">
        <v>9973</v>
      </c>
      <c r="D8" s="5">
        <v>2034569</v>
      </c>
      <c r="E8" s="6">
        <v>0.00490177526542477</v>
      </c>
    </row>
    <row r="9" spans="2:5">
      <c r="B9" s="21" t="s">
        <v>879</v>
      </c>
      <c r="C9" s="5">
        <v>54510</v>
      </c>
      <c r="D9" s="5">
        <v>292453</v>
      </c>
      <c r="E9" s="6">
        <v>0.186388924032238</v>
      </c>
    </row>
    <row r="10" spans="2:5">
      <c r="B10" s="21"/>
      <c r="C10" s="5">
        <v>32103</v>
      </c>
      <c r="D10" s="5">
        <v>197823</v>
      </c>
      <c r="E10" s="6">
        <v>0.162281433402587</v>
      </c>
    </row>
    <row r="11" spans="2:5">
      <c r="B11" s="21"/>
      <c r="C11" s="5">
        <v>29280</v>
      </c>
      <c r="D11" s="5">
        <v>192272</v>
      </c>
      <c r="E11" s="6">
        <v>0.152284263959391</v>
      </c>
    </row>
    <row r="12" spans="2:5">
      <c r="B12" s="21" t="s">
        <v>880</v>
      </c>
      <c r="C12" s="5">
        <v>14468</v>
      </c>
      <c r="D12" s="5">
        <v>616599</v>
      </c>
      <c r="E12" s="6">
        <v>0.0234641963415445</v>
      </c>
    </row>
    <row r="13" spans="2:5">
      <c r="B13" s="21"/>
      <c r="C13" s="5">
        <v>8616</v>
      </c>
      <c r="D13" s="5">
        <v>716674</v>
      </c>
      <c r="E13" s="6">
        <v>0.0120222025635087</v>
      </c>
    </row>
    <row r="14" spans="2:5">
      <c r="B14" s="21"/>
      <c r="C14" s="5">
        <v>12823</v>
      </c>
      <c r="D14" s="5">
        <v>844459</v>
      </c>
      <c r="E14" s="6">
        <v>0.0151848698397436</v>
      </c>
    </row>
    <row r="15" spans="1:1">
      <c r="A15" s="1" t="s">
        <v>881</v>
      </c>
    </row>
    <row r="16" spans="3:6">
      <c r="C16" s="22" t="s">
        <v>882</v>
      </c>
      <c r="D16" s="22"/>
      <c r="E16" s="22"/>
      <c r="F16" s="22"/>
    </row>
    <row r="17" spans="3:6">
      <c r="C17" s="22" t="s">
        <v>883</v>
      </c>
      <c r="D17" s="22" t="s">
        <v>884</v>
      </c>
      <c r="E17" s="22" t="s">
        <v>885</v>
      </c>
      <c r="F17" s="22" t="s">
        <v>886</v>
      </c>
    </row>
    <row r="18" spans="2:6">
      <c r="B18" s="23" t="s">
        <v>55</v>
      </c>
      <c r="C18" s="24">
        <v>0.256850863706249</v>
      </c>
      <c r="D18" s="24">
        <v>0.0868228271683097</v>
      </c>
      <c r="E18" s="24">
        <v>0.104910916161708</v>
      </c>
      <c r="F18" s="24">
        <v>0.0180880889933979</v>
      </c>
    </row>
    <row r="19" spans="2:6">
      <c r="B19" s="23"/>
      <c r="C19" s="24">
        <v>0.328922495274102</v>
      </c>
      <c r="D19" s="24">
        <v>0.0718336483931947</v>
      </c>
      <c r="E19" s="24">
        <v>0.109640831758034</v>
      </c>
      <c r="F19" s="24">
        <v>0.0189035916824197</v>
      </c>
    </row>
    <row r="20" spans="2:6">
      <c r="B20" s="23"/>
      <c r="C20" s="24">
        <v>0.255019507089162</v>
      </c>
      <c r="D20" s="24">
        <v>0.0723189646969265</v>
      </c>
      <c r="E20" s="24">
        <v>0.110381577695309</v>
      </c>
      <c r="F20" s="24">
        <v>0.0190313064991912</v>
      </c>
    </row>
    <row r="21" spans="2:6">
      <c r="B21" s="25" t="s">
        <v>56</v>
      </c>
      <c r="C21" s="24">
        <v>0.25325678083548</v>
      </c>
      <c r="D21" s="24">
        <v>0.09488022173827</v>
      </c>
      <c r="E21" s="24">
        <v>0.115961195802811</v>
      </c>
      <c r="F21" s="24">
        <v>0.0184263865855906</v>
      </c>
    </row>
    <row r="22" spans="2:6">
      <c r="B22" s="25"/>
      <c r="C22" s="24">
        <v>0.22287518212725</v>
      </c>
      <c r="D22" s="24">
        <v>0.08887809616319</v>
      </c>
      <c r="E22" s="24">
        <v>0.110767362797474</v>
      </c>
      <c r="F22" s="24">
        <v>0.0184263865855906</v>
      </c>
    </row>
    <row r="23" spans="2:6">
      <c r="B23" s="25"/>
      <c r="C23" s="24">
        <v>0.22826750714075</v>
      </c>
      <c r="D23" s="24">
        <v>0.09812863193145</v>
      </c>
      <c r="E23" s="24">
        <v>0.114273613710233</v>
      </c>
      <c r="F23" s="24">
        <v>0.0197180321403924</v>
      </c>
    </row>
    <row r="24" spans="2:6">
      <c r="B24" s="25" t="s">
        <v>4</v>
      </c>
      <c r="C24" s="24">
        <v>0.296672196740509</v>
      </c>
      <c r="D24" s="24">
        <v>0.05855372304089</v>
      </c>
      <c r="E24" s="24">
        <v>0.121011027617839</v>
      </c>
      <c r="F24" s="24">
        <v>0.023421489216356</v>
      </c>
    </row>
    <row r="25" spans="2:6">
      <c r="B25" s="25"/>
      <c r="C25" s="24">
        <v>0.397022332506204</v>
      </c>
      <c r="D25" s="24">
        <v>0.072532926130941</v>
      </c>
      <c r="E25" s="24">
        <v>0.129795762550105</v>
      </c>
      <c r="F25" s="24">
        <v>0.0190876121397213</v>
      </c>
    </row>
    <row r="26" spans="2:6">
      <c r="B26" s="25"/>
      <c r="C26" s="24">
        <v>0.408679927667269</v>
      </c>
      <c r="D26" s="24">
        <v>0.0867992766726944</v>
      </c>
      <c r="E26" s="24">
        <v>0.10126582278481</v>
      </c>
      <c r="F26" s="24">
        <v>0.0289330922242315</v>
      </c>
    </row>
    <row r="27" spans="2:6">
      <c r="B27" s="25" t="s">
        <v>16</v>
      </c>
      <c r="C27" s="24">
        <v>0.26787398604037</v>
      </c>
      <c r="D27" s="24">
        <v>0.0490473495566874</v>
      </c>
      <c r="E27" s="24">
        <v>0.433880399924542</v>
      </c>
      <c r="F27" s="24">
        <v>0.0226372382569327</v>
      </c>
    </row>
    <row r="28" spans="2:6">
      <c r="B28" s="25"/>
      <c r="C28" s="24">
        <v>0.269025244149622</v>
      </c>
      <c r="D28" s="24">
        <v>0.0368527731711811</v>
      </c>
      <c r="E28" s="24">
        <v>0.27271052146674</v>
      </c>
      <c r="F28" s="24">
        <v>0.0184263865855906</v>
      </c>
    </row>
    <row r="29" spans="2:6">
      <c r="B29" s="25"/>
      <c r="C29" s="24">
        <v>0.159181353041501</v>
      </c>
      <c r="D29" s="24">
        <v>0.0530604510138336</v>
      </c>
      <c r="E29" s="24">
        <v>0.344892931589919</v>
      </c>
      <c r="F29" s="24">
        <v>0.022740193291643</v>
      </c>
    </row>
    <row r="30" spans="2:6">
      <c r="B30" s="25" t="s">
        <v>17</v>
      </c>
      <c r="C30" s="24">
        <v>0.560399725678456</v>
      </c>
      <c r="D30" s="24">
        <v>0.101890859214265</v>
      </c>
      <c r="E30" s="24">
        <v>0.395806799255413</v>
      </c>
      <c r="F30" s="24">
        <v>0.0195943960027432</v>
      </c>
    </row>
    <row r="31" spans="2:6">
      <c r="B31" s="25"/>
      <c r="C31" s="24">
        <v>0.544063474071975</v>
      </c>
      <c r="D31" s="24">
        <v>0.109568338528384</v>
      </c>
      <c r="E31" s="24">
        <v>0.472277321243034</v>
      </c>
      <c r="F31" s="24">
        <v>0.0188910928497214</v>
      </c>
    </row>
    <row r="32" spans="2:6">
      <c r="B32" s="25"/>
      <c r="C32" s="24">
        <v>0.629693295937755</v>
      </c>
      <c r="D32" s="24">
        <v>0.0796163937392563</v>
      </c>
      <c r="E32" s="24">
        <v>0.379987333755542</v>
      </c>
      <c r="F32" s="24">
        <v>0.0289514159051841</v>
      </c>
    </row>
    <row r="33" spans="2:6">
      <c r="B33" s="25" t="s">
        <v>18</v>
      </c>
      <c r="C33" s="24">
        <v>0.805946791862285</v>
      </c>
      <c r="D33" s="24">
        <v>0.0625978090766823</v>
      </c>
      <c r="E33" s="24">
        <v>0.539906103286385</v>
      </c>
      <c r="F33" s="24">
        <v>0.0234741784037559</v>
      </c>
    </row>
    <row r="34" spans="2:6">
      <c r="B34" s="25"/>
      <c r="C34" s="24">
        <v>0.751688362533033</v>
      </c>
      <c r="D34" s="24">
        <v>0.0469805226583146</v>
      </c>
      <c r="E34" s="24">
        <v>0.552021141235196</v>
      </c>
      <c r="F34" s="24">
        <v>0.0274053048840168</v>
      </c>
    </row>
    <row r="35" spans="2:6">
      <c r="B35" s="25"/>
      <c r="C35" s="24">
        <v>0.856929955290611</v>
      </c>
      <c r="D35" s="24">
        <v>0.0670640834575261</v>
      </c>
      <c r="E35" s="24">
        <v>0.480625931445604</v>
      </c>
      <c r="F35" s="24">
        <v>0.018628912071535</v>
      </c>
    </row>
    <row r="36" spans="2:6">
      <c r="B36" s="25" t="s">
        <v>15</v>
      </c>
      <c r="C36" s="24">
        <v>1.04481617318186</v>
      </c>
      <c r="D36" s="24">
        <v>0.0644064764290187</v>
      </c>
      <c r="E36" s="24">
        <v>0.769299579568834</v>
      </c>
      <c r="F36" s="24">
        <v>0.0322032382145093</v>
      </c>
    </row>
    <row r="37" spans="2:6">
      <c r="B37" s="25"/>
      <c r="C37" s="24">
        <v>0.874708729162933</v>
      </c>
      <c r="D37" s="24">
        <v>0.093206667861624</v>
      </c>
      <c r="E37" s="24">
        <v>0.659616418713031</v>
      </c>
      <c r="F37" s="24">
        <v>0.0322638465674852</v>
      </c>
    </row>
    <row r="38" spans="2:6">
      <c r="B38" s="25"/>
      <c r="C38" s="24">
        <v>1.11998422557429</v>
      </c>
      <c r="D38" s="24">
        <v>0.0709849157054126</v>
      </c>
      <c r="E38" s="24">
        <v>0.77689046633146</v>
      </c>
      <c r="F38" s="24">
        <v>0.0197180321403924</v>
      </c>
    </row>
    <row r="39" spans="2:6">
      <c r="B39" s="25" t="s">
        <v>71</v>
      </c>
      <c r="C39" s="24">
        <v>0.552561967277359</v>
      </c>
      <c r="D39" s="24">
        <v>0.0705398256098756</v>
      </c>
      <c r="E39" s="24">
        <v>0.552561967277359</v>
      </c>
      <c r="F39" s="24">
        <v>0.0195943960027432</v>
      </c>
    </row>
    <row r="40" spans="2:6">
      <c r="B40" s="25"/>
      <c r="C40" s="24">
        <v>0.554739162380603</v>
      </c>
      <c r="D40" s="24">
        <v>0.0771491550330639</v>
      </c>
      <c r="E40" s="24">
        <v>0.506980161645849</v>
      </c>
      <c r="F40" s="24">
        <v>0.0220426157237326</v>
      </c>
    </row>
    <row r="41" spans="2:6">
      <c r="B41" s="25"/>
      <c r="C41" s="24">
        <v>0.555357778568886</v>
      </c>
      <c r="D41" s="24">
        <v>0.0676397294410822</v>
      </c>
      <c r="E41" s="24">
        <v>0.487718049127804</v>
      </c>
      <c r="F41" s="24">
        <v>0.0284798860804557</v>
      </c>
    </row>
    <row r="42" spans="2:6">
      <c r="B42" s="25" t="s">
        <v>72</v>
      </c>
      <c r="C42" s="24">
        <v>0.741781399269458</v>
      </c>
      <c r="D42" s="24">
        <v>0.0524491898473354</v>
      </c>
      <c r="E42" s="24">
        <v>0.329680621897537</v>
      </c>
      <c r="F42" s="24">
        <v>0.0187318535169055</v>
      </c>
    </row>
    <row r="43" spans="2:6">
      <c r="B43" s="25"/>
      <c r="C43" s="24">
        <v>0.54176072234763</v>
      </c>
      <c r="D43" s="24">
        <v>0.0314064186868191</v>
      </c>
      <c r="E43" s="24">
        <v>0.435764059279615</v>
      </c>
      <c r="F43" s="24">
        <v>0.0353322210226715</v>
      </c>
    </row>
    <row r="44" spans="2:6">
      <c r="B44" s="25"/>
      <c r="C44" s="24">
        <v>0.765495572693516</v>
      </c>
      <c r="D44" s="24">
        <v>0.0457012282205084</v>
      </c>
      <c r="E44" s="24">
        <v>0.415119489669618</v>
      </c>
      <c r="F44" s="24">
        <v>0.0228506141102542</v>
      </c>
    </row>
    <row r="45" spans="2:6">
      <c r="B45" s="25" t="s">
        <v>59</v>
      </c>
      <c r="C45" s="24">
        <v>0.509528981929495</v>
      </c>
      <c r="D45" s="24">
        <v>0.0355485336229881</v>
      </c>
      <c r="E45" s="24">
        <v>0.213291201737928</v>
      </c>
      <c r="F45" s="24">
        <v>0.0197491853461045</v>
      </c>
    </row>
    <row r="46" spans="2:6">
      <c r="B46" s="25"/>
      <c r="C46" s="24">
        <v>0.691367104900248</v>
      </c>
      <c r="D46" s="24">
        <v>0.0441298152063988</v>
      </c>
      <c r="E46" s="24">
        <v>0.213294106830928</v>
      </c>
      <c r="F46" s="24">
        <v>0.0330973614047991</v>
      </c>
    </row>
    <row r="47" spans="2:6">
      <c r="B47" s="25"/>
      <c r="C47" s="24">
        <v>0.575487160808596</v>
      </c>
      <c r="D47" s="24">
        <v>0.0582771808413768</v>
      </c>
      <c r="E47" s="24">
        <v>0.145692952103442</v>
      </c>
      <c r="F47" s="24">
        <v>0.0182116190129303</v>
      </c>
    </row>
    <row r="48" spans="2:6">
      <c r="B48" s="25" t="s">
        <v>60</v>
      </c>
      <c r="C48" s="24">
        <v>1.14621026894866</v>
      </c>
      <c r="D48" s="24">
        <v>0.0547677261613692</v>
      </c>
      <c r="E48" s="24">
        <v>0.919315403422983</v>
      </c>
      <c r="F48" s="24">
        <v>0.0352078239608802</v>
      </c>
    </row>
    <row r="49" spans="2:6">
      <c r="B49" s="25"/>
      <c r="C49" s="24">
        <v>1.31210805595755</v>
      </c>
      <c r="D49" s="24">
        <v>0.0733236854799807</v>
      </c>
      <c r="E49" s="24">
        <v>0.945489628557646</v>
      </c>
      <c r="F49" s="24">
        <v>0.0192957067052581</v>
      </c>
    </row>
    <row r="50" spans="2:6">
      <c r="B50" s="25"/>
      <c r="C50" s="24">
        <v>1.24823229942491</v>
      </c>
      <c r="D50" s="24">
        <v>0.0452531347223532</v>
      </c>
      <c r="E50" s="24">
        <v>1.01442443669275</v>
      </c>
      <c r="F50" s="24">
        <v>0.0301687564815688</v>
      </c>
    </row>
    <row r="51" spans="2:6">
      <c r="B51" s="25" t="s">
        <v>73</v>
      </c>
      <c r="C51" s="24">
        <v>0.185440915367923</v>
      </c>
      <c r="D51" s="24">
        <v>0.0631288222529098</v>
      </c>
      <c r="E51" s="24">
        <v>0.753600315644111</v>
      </c>
      <c r="F51" s="24">
        <v>0.0512921680804893</v>
      </c>
    </row>
    <row r="52" spans="2:6">
      <c r="B52" s="25"/>
      <c r="C52" s="24">
        <v>0.159505532848171</v>
      </c>
      <c r="D52" s="24">
        <v>0.059814574818064</v>
      </c>
      <c r="E52" s="24">
        <v>0.817465855846875</v>
      </c>
      <c r="F52" s="24">
        <v>0.0438640215332469</v>
      </c>
    </row>
    <row r="53" spans="2:6">
      <c r="B53" s="25"/>
      <c r="C53" s="24">
        <v>0.221287895552113</v>
      </c>
      <c r="D53" s="24">
        <v>0.0486833370214649</v>
      </c>
      <c r="E53" s="24">
        <v>0.787784908165523</v>
      </c>
      <c r="F53" s="24">
        <v>0.0619606107545917</v>
      </c>
    </row>
    <row r="54" ht="15" spans="3:6">
      <c r="C54" s="26"/>
      <c r="D54" s="26"/>
      <c r="E54" s="26"/>
      <c r="F54" s="26"/>
    </row>
  </sheetData>
  <mergeCells count="17">
    <mergeCell ref="C16:F16"/>
    <mergeCell ref="B3:B5"/>
    <mergeCell ref="B6:B8"/>
    <mergeCell ref="B9:B11"/>
    <mergeCell ref="B12:B14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D30" sqref="D30:D34"/>
    </sheetView>
  </sheetViews>
  <sheetFormatPr defaultColWidth="9" defaultRowHeight="13.5" outlineLevelCol="3"/>
  <cols>
    <col min="1" max="4" width="9" style="2"/>
  </cols>
  <sheetData>
    <row r="1" spans="3:4">
      <c r="C1" s="2" t="s">
        <v>887</v>
      </c>
      <c r="D1" s="2" t="s">
        <v>888</v>
      </c>
    </row>
    <row r="2" spans="1:4">
      <c r="A2" s="2" t="s">
        <v>673</v>
      </c>
      <c r="B2" s="2" t="s">
        <v>676</v>
      </c>
      <c r="C2" s="2">
        <v>0</v>
      </c>
      <c r="D2" s="20">
        <v>0</v>
      </c>
    </row>
    <row r="3" spans="2:4">
      <c r="B3" s="2" t="s">
        <v>677</v>
      </c>
      <c r="C3" s="2">
        <v>0</v>
      </c>
      <c r="D3" s="20">
        <v>0</v>
      </c>
    </row>
    <row r="4" spans="2:4">
      <c r="B4" s="2" t="s">
        <v>678</v>
      </c>
      <c r="C4" s="2">
        <v>396</v>
      </c>
      <c r="D4" s="20">
        <v>0.514954486345904</v>
      </c>
    </row>
    <row r="5" spans="2:4">
      <c r="B5" s="2" t="s">
        <v>679</v>
      </c>
      <c r="C5" s="2">
        <v>373</v>
      </c>
      <c r="D5" s="20">
        <v>0.485045513654096</v>
      </c>
    </row>
    <row r="6" spans="2:4">
      <c r="B6" s="2" t="s">
        <v>680</v>
      </c>
      <c r="C6" s="2">
        <v>0</v>
      </c>
      <c r="D6" s="20">
        <v>0</v>
      </c>
    </row>
    <row r="7" spans="2:4">
      <c r="B7" s="2" t="s">
        <v>889</v>
      </c>
      <c r="C7" s="2">
        <v>769</v>
      </c>
      <c r="D7" s="20">
        <v>1</v>
      </c>
    </row>
    <row r="8" spans="4:4">
      <c r="D8" s="20"/>
    </row>
    <row r="9" spans="1:4">
      <c r="A9" s="2" t="s">
        <v>88</v>
      </c>
      <c r="B9" s="2" t="s">
        <v>676</v>
      </c>
      <c r="C9" s="2">
        <v>795</v>
      </c>
      <c r="D9" s="20">
        <f t="shared" ref="D9:D13" si="0">C9/1514</f>
        <v>0.525099075297226</v>
      </c>
    </row>
    <row r="10" spans="2:4">
      <c r="B10" s="2" t="s">
        <v>677</v>
      </c>
      <c r="C10" s="2">
        <v>672</v>
      </c>
      <c r="D10" s="20">
        <f t="shared" si="0"/>
        <v>0.443857331571995</v>
      </c>
    </row>
    <row r="11" spans="2:4">
      <c r="B11" s="2" t="s">
        <v>678</v>
      </c>
      <c r="C11" s="2">
        <v>2</v>
      </c>
      <c r="D11" s="20">
        <f t="shared" si="0"/>
        <v>0.00132100396301189</v>
      </c>
    </row>
    <row r="12" spans="2:4">
      <c r="B12" s="2" t="s">
        <v>679</v>
      </c>
      <c r="C12" s="2">
        <v>5</v>
      </c>
      <c r="D12" s="20">
        <f t="shared" si="0"/>
        <v>0.00330250990752972</v>
      </c>
    </row>
    <row r="13" spans="2:4">
      <c r="B13" s="2" t="s">
        <v>680</v>
      </c>
      <c r="C13" s="2">
        <v>40</v>
      </c>
      <c r="D13" s="20">
        <f t="shared" si="0"/>
        <v>0.0264200792602378</v>
      </c>
    </row>
    <row r="14" spans="2:4">
      <c r="B14" s="2" t="s">
        <v>889</v>
      </c>
      <c r="C14" s="2">
        <v>1514</v>
      </c>
      <c r="D14" s="20">
        <v>1</v>
      </c>
    </row>
    <row r="15" spans="4:4">
      <c r="D15" s="20"/>
    </row>
    <row r="16" spans="1:4">
      <c r="A16" s="2" t="s">
        <v>674</v>
      </c>
      <c r="B16" s="2" t="s">
        <v>676</v>
      </c>
      <c r="C16" s="2">
        <v>22</v>
      </c>
      <c r="D16" s="20">
        <f t="shared" ref="D16:D20" si="1">C16/178</f>
        <v>0.123595505617978</v>
      </c>
    </row>
    <row r="17" spans="2:4">
      <c r="B17" s="2" t="s">
        <v>677</v>
      </c>
      <c r="C17" s="2">
        <v>32</v>
      </c>
      <c r="D17" s="20">
        <f t="shared" si="1"/>
        <v>0.179775280898876</v>
      </c>
    </row>
    <row r="18" spans="2:4">
      <c r="B18" s="2" t="s">
        <v>678</v>
      </c>
      <c r="C18" s="2">
        <v>1</v>
      </c>
      <c r="D18" s="20">
        <f t="shared" si="1"/>
        <v>0.00561797752808989</v>
      </c>
    </row>
    <row r="19" spans="2:4">
      <c r="B19" s="2" t="s">
        <v>679</v>
      </c>
      <c r="C19" s="2">
        <v>0</v>
      </c>
      <c r="D19" s="20">
        <f t="shared" si="1"/>
        <v>0</v>
      </c>
    </row>
    <row r="20" spans="2:4">
      <c r="B20" s="2" t="s">
        <v>680</v>
      </c>
      <c r="C20" s="2">
        <v>123</v>
      </c>
      <c r="D20" s="20">
        <f t="shared" si="1"/>
        <v>0.691011235955056</v>
      </c>
    </row>
    <row r="21" spans="2:4">
      <c r="B21" s="2" t="s">
        <v>889</v>
      </c>
      <c r="C21" s="2">
        <f>SUM(C16:C20)</f>
        <v>178</v>
      </c>
      <c r="D21" s="20">
        <v>1</v>
      </c>
    </row>
    <row r="22" spans="4:4">
      <c r="D22" s="20"/>
    </row>
    <row r="23" spans="1:4">
      <c r="A23" s="2" t="s">
        <v>890</v>
      </c>
      <c r="B23" s="2" t="s">
        <v>676</v>
      </c>
      <c r="C23" s="2">
        <v>14</v>
      </c>
      <c r="D23" s="20">
        <f t="shared" ref="D23:D27" si="2">C23/63</f>
        <v>0.222222222222222</v>
      </c>
    </row>
    <row r="24" spans="2:4">
      <c r="B24" s="2" t="s">
        <v>677</v>
      </c>
      <c r="C24" s="2">
        <v>15</v>
      </c>
      <c r="D24" s="20">
        <f t="shared" si="2"/>
        <v>0.238095238095238</v>
      </c>
    </row>
    <row r="25" spans="2:4">
      <c r="B25" s="2" t="s">
        <v>678</v>
      </c>
      <c r="C25" s="2">
        <v>18</v>
      </c>
      <c r="D25" s="20">
        <f t="shared" si="2"/>
        <v>0.285714285714286</v>
      </c>
    </row>
    <row r="26" spans="2:4">
      <c r="B26" s="2" t="s">
        <v>679</v>
      </c>
      <c r="C26" s="2">
        <v>8</v>
      </c>
      <c r="D26" s="20">
        <f t="shared" si="2"/>
        <v>0.126984126984127</v>
      </c>
    </row>
    <row r="27" spans="2:4">
      <c r="B27" s="2" t="s">
        <v>680</v>
      </c>
      <c r="C27" s="2">
        <v>8</v>
      </c>
      <c r="D27" s="20">
        <f t="shared" si="2"/>
        <v>0.126984126984127</v>
      </c>
    </row>
    <row r="28" spans="2:4">
      <c r="B28" s="2" t="s">
        <v>889</v>
      </c>
      <c r="C28" s="2">
        <v>63</v>
      </c>
      <c r="D28" s="20">
        <v>1</v>
      </c>
    </row>
    <row r="29" spans="4:4">
      <c r="D29" s="20"/>
    </row>
    <row r="30" spans="1:4">
      <c r="A30" s="2" t="s">
        <v>891</v>
      </c>
      <c r="B30" s="2" t="s">
        <v>676</v>
      </c>
      <c r="C30" s="2">
        <v>7</v>
      </c>
      <c r="D30" s="20">
        <f t="shared" ref="D30:D34" si="3">C30/60</f>
        <v>0.116666666666667</v>
      </c>
    </row>
    <row r="31" spans="2:4">
      <c r="B31" s="2" t="s">
        <v>677</v>
      </c>
      <c r="C31" s="2">
        <v>40</v>
      </c>
      <c r="D31" s="20">
        <f t="shared" si="3"/>
        <v>0.666666666666667</v>
      </c>
    </row>
    <row r="32" spans="2:4">
      <c r="B32" s="2" t="s">
        <v>678</v>
      </c>
      <c r="C32" s="2">
        <v>1</v>
      </c>
      <c r="D32" s="20">
        <f t="shared" si="3"/>
        <v>0.0166666666666667</v>
      </c>
    </row>
    <row r="33" spans="2:4">
      <c r="B33" s="2" t="s">
        <v>679</v>
      </c>
      <c r="C33" s="2">
        <v>0</v>
      </c>
      <c r="D33" s="20">
        <f t="shared" si="3"/>
        <v>0</v>
      </c>
    </row>
    <row r="34" spans="2:4">
      <c r="B34" s="2" t="s">
        <v>680</v>
      </c>
      <c r="C34" s="2">
        <v>12</v>
      </c>
      <c r="D34" s="20">
        <f t="shared" si="3"/>
        <v>0.2</v>
      </c>
    </row>
    <row r="35" spans="2:4">
      <c r="B35" s="2" t="s">
        <v>889</v>
      </c>
      <c r="C35" s="2">
        <v>60</v>
      </c>
      <c r="D35" s="20">
        <v>1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workbookViewId="0">
      <selection activeCell="A1" sqref="A1:L1"/>
    </sheetView>
  </sheetViews>
  <sheetFormatPr defaultColWidth="9" defaultRowHeight="13.5"/>
  <sheetData>
    <row r="1" spans="1:12">
      <c r="A1" s="7" t="s">
        <v>80</v>
      </c>
      <c r="B1" s="7" t="s">
        <v>81</v>
      </c>
      <c r="C1" s="7" t="s">
        <v>82</v>
      </c>
      <c r="D1" s="7" t="s">
        <v>83</v>
      </c>
      <c r="E1" s="7" t="s">
        <v>84</v>
      </c>
      <c r="F1" s="7" t="s">
        <v>82</v>
      </c>
      <c r="G1" s="7" t="s">
        <v>83</v>
      </c>
      <c r="H1" s="7" t="s">
        <v>84</v>
      </c>
      <c r="I1" s="7" t="s">
        <v>82</v>
      </c>
      <c r="J1" s="7" t="s">
        <v>83</v>
      </c>
      <c r="K1" s="7" t="s">
        <v>84</v>
      </c>
      <c r="L1" s="7" t="s">
        <v>85</v>
      </c>
    </row>
    <row r="2" spans="1:12">
      <c r="A2" s="7" t="s">
        <v>86</v>
      </c>
      <c r="B2" s="7" t="s">
        <v>87</v>
      </c>
      <c r="C2" s="7">
        <v>18</v>
      </c>
      <c r="D2" s="7">
        <v>70</v>
      </c>
      <c r="E2" s="9">
        <f t="shared" ref="E2:E65" si="0">C2/(C2+D2)</f>
        <v>0.204545454545455</v>
      </c>
      <c r="F2" s="7">
        <v>29</v>
      </c>
      <c r="G2" s="7">
        <v>94</v>
      </c>
      <c r="H2" s="9">
        <f t="shared" ref="H2:H17" si="1">F2/(F2+G2)</f>
        <v>0.235772357723577</v>
      </c>
      <c r="I2" s="7">
        <v>13</v>
      </c>
      <c r="J2" s="7">
        <v>75</v>
      </c>
      <c r="K2" s="9">
        <f t="shared" ref="K2:K65" si="2">I2/(I2+J2)</f>
        <v>0.147727272727273</v>
      </c>
      <c r="L2" s="9" t="s">
        <v>88</v>
      </c>
    </row>
    <row r="3" spans="1:12">
      <c r="A3" s="7" t="s">
        <v>89</v>
      </c>
      <c r="B3" s="7" t="s">
        <v>90</v>
      </c>
      <c r="C3" s="7">
        <v>12</v>
      </c>
      <c r="D3" s="7">
        <v>69</v>
      </c>
      <c r="E3" s="9">
        <f t="shared" si="0"/>
        <v>0.148148148148148</v>
      </c>
      <c r="F3" s="7">
        <v>26</v>
      </c>
      <c r="G3" s="7">
        <v>83</v>
      </c>
      <c r="H3" s="9">
        <f t="shared" si="1"/>
        <v>0.238532110091743</v>
      </c>
      <c r="I3" s="7">
        <v>19</v>
      </c>
      <c r="J3" s="7">
        <v>74</v>
      </c>
      <c r="K3" s="9">
        <f t="shared" si="2"/>
        <v>0.204301075268817</v>
      </c>
      <c r="L3" s="9" t="s">
        <v>88</v>
      </c>
    </row>
    <row r="4" spans="1:12">
      <c r="A4" s="7" t="s">
        <v>91</v>
      </c>
      <c r="B4" s="7" t="s">
        <v>92</v>
      </c>
      <c r="C4" s="7">
        <v>44</v>
      </c>
      <c r="D4" s="7">
        <v>40</v>
      </c>
      <c r="E4" s="9">
        <f t="shared" si="0"/>
        <v>0.523809523809524</v>
      </c>
      <c r="F4" s="7">
        <v>47</v>
      </c>
      <c r="G4" s="7">
        <v>58</v>
      </c>
      <c r="H4" s="9">
        <f t="shared" si="1"/>
        <v>0.447619047619048</v>
      </c>
      <c r="I4" s="7">
        <v>48</v>
      </c>
      <c r="J4" s="7">
        <v>55</v>
      </c>
      <c r="K4" s="9">
        <f t="shared" si="2"/>
        <v>0.466019417475728</v>
      </c>
      <c r="L4" s="9" t="s">
        <v>88</v>
      </c>
    </row>
    <row r="5" spans="1:12">
      <c r="A5" s="7" t="s">
        <v>93</v>
      </c>
      <c r="B5" s="7" t="s">
        <v>94</v>
      </c>
      <c r="C5" s="7">
        <v>40</v>
      </c>
      <c r="D5" s="7">
        <v>20</v>
      </c>
      <c r="E5" s="9">
        <f t="shared" si="0"/>
        <v>0.666666666666667</v>
      </c>
      <c r="F5" s="7">
        <v>46</v>
      </c>
      <c r="G5" s="7">
        <v>22</v>
      </c>
      <c r="H5" s="9">
        <f t="shared" si="1"/>
        <v>0.676470588235294</v>
      </c>
      <c r="I5" s="7">
        <v>50</v>
      </c>
      <c r="J5" s="7">
        <v>23</v>
      </c>
      <c r="K5" s="9">
        <f t="shared" si="2"/>
        <v>0.684931506849315</v>
      </c>
      <c r="L5" s="9" t="s">
        <v>88</v>
      </c>
    </row>
    <row r="6" spans="1:12">
      <c r="A6" s="7" t="s">
        <v>95</v>
      </c>
      <c r="B6" s="7" t="s">
        <v>96</v>
      </c>
      <c r="C6" s="7">
        <v>78</v>
      </c>
      <c r="D6" s="7">
        <v>36</v>
      </c>
      <c r="E6" s="9">
        <f t="shared" si="0"/>
        <v>0.684210526315789</v>
      </c>
      <c r="F6" s="7">
        <v>72</v>
      </c>
      <c r="G6" s="7">
        <v>16</v>
      </c>
      <c r="H6" s="9">
        <f t="shared" si="1"/>
        <v>0.818181818181818</v>
      </c>
      <c r="I6" s="7">
        <v>56</v>
      </c>
      <c r="J6" s="7">
        <v>31</v>
      </c>
      <c r="K6" s="9">
        <f t="shared" si="2"/>
        <v>0.64367816091954</v>
      </c>
      <c r="L6" s="9" t="s">
        <v>97</v>
      </c>
    </row>
    <row r="7" spans="1:12">
      <c r="A7" s="7" t="s">
        <v>98</v>
      </c>
      <c r="B7" s="7" t="s">
        <v>99</v>
      </c>
      <c r="C7" s="7">
        <v>82</v>
      </c>
      <c r="D7" s="7">
        <v>34</v>
      </c>
      <c r="E7" s="9">
        <f t="shared" si="0"/>
        <v>0.706896551724138</v>
      </c>
      <c r="F7" s="7">
        <v>67</v>
      </c>
      <c r="G7" s="7">
        <v>21</v>
      </c>
      <c r="H7" s="9">
        <f t="shared" si="1"/>
        <v>0.761363636363636</v>
      </c>
      <c r="I7" s="7">
        <v>68</v>
      </c>
      <c r="J7" s="7">
        <v>20</v>
      </c>
      <c r="K7" s="9">
        <f t="shared" si="2"/>
        <v>0.772727272727273</v>
      </c>
      <c r="L7" s="9" t="s">
        <v>88</v>
      </c>
    </row>
    <row r="8" spans="1:12">
      <c r="A8" s="7" t="s">
        <v>100</v>
      </c>
      <c r="B8" s="7" t="s">
        <v>101</v>
      </c>
      <c r="C8" s="7">
        <v>72</v>
      </c>
      <c r="D8" s="7">
        <v>21</v>
      </c>
      <c r="E8" s="9">
        <f t="shared" si="0"/>
        <v>0.774193548387097</v>
      </c>
      <c r="F8" s="7">
        <v>80</v>
      </c>
      <c r="G8" s="7">
        <v>16</v>
      </c>
      <c r="H8" s="9">
        <f t="shared" si="1"/>
        <v>0.833333333333333</v>
      </c>
      <c r="I8" s="7">
        <v>68</v>
      </c>
      <c r="J8" s="7">
        <v>28</v>
      </c>
      <c r="K8" s="9">
        <f t="shared" si="2"/>
        <v>0.708333333333333</v>
      </c>
      <c r="L8" s="9" t="s">
        <v>88</v>
      </c>
    </row>
    <row r="9" spans="1:12">
      <c r="A9" s="7" t="s">
        <v>102</v>
      </c>
      <c r="B9" s="7" t="s">
        <v>103</v>
      </c>
      <c r="C9" s="7">
        <v>0</v>
      </c>
      <c r="D9" s="7">
        <v>89</v>
      </c>
      <c r="E9" s="9">
        <f t="shared" si="0"/>
        <v>0</v>
      </c>
      <c r="F9" s="7">
        <v>1</v>
      </c>
      <c r="G9" s="7">
        <v>92</v>
      </c>
      <c r="H9" s="9">
        <f t="shared" si="1"/>
        <v>0.010752688172043</v>
      </c>
      <c r="I9" s="7">
        <v>1</v>
      </c>
      <c r="J9" s="7">
        <v>86</v>
      </c>
      <c r="K9" s="9">
        <f t="shared" si="2"/>
        <v>0.0114942528735632</v>
      </c>
      <c r="L9" s="9" t="s">
        <v>88</v>
      </c>
    </row>
    <row r="10" spans="1:12">
      <c r="A10" s="7" t="s">
        <v>104</v>
      </c>
      <c r="B10" s="7" t="s">
        <v>105</v>
      </c>
      <c r="C10" s="7">
        <v>37</v>
      </c>
      <c r="D10" s="7">
        <v>78</v>
      </c>
      <c r="E10" s="9">
        <f t="shared" si="0"/>
        <v>0.321739130434783</v>
      </c>
      <c r="F10" s="7">
        <v>36</v>
      </c>
      <c r="G10" s="7">
        <v>76</v>
      </c>
      <c r="H10" s="9">
        <f t="shared" si="1"/>
        <v>0.321428571428571</v>
      </c>
      <c r="I10" s="7">
        <v>43</v>
      </c>
      <c r="J10" s="7">
        <v>77</v>
      </c>
      <c r="K10" s="9">
        <f t="shared" si="2"/>
        <v>0.358333333333333</v>
      </c>
      <c r="L10" s="9" t="s">
        <v>106</v>
      </c>
    </row>
    <row r="11" spans="1:12">
      <c r="A11" s="7" t="s">
        <v>107</v>
      </c>
      <c r="B11" s="7" t="s">
        <v>108</v>
      </c>
      <c r="C11" s="7">
        <v>6</v>
      </c>
      <c r="D11" s="7">
        <v>79</v>
      </c>
      <c r="E11" s="9">
        <f t="shared" si="0"/>
        <v>0.0705882352941176</v>
      </c>
      <c r="F11" s="7">
        <v>5</v>
      </c>
      <c r="G11" s="7">
        <v>81</v>
      </c>
      <c r="H11" s="9">
        <f t="shared" si="1"/>
        <v>0.0581395348837209</v>
      </c>
      <c r="I11" s="7">
        <v>6</v>
      </c>
      <c r="J11" s="7">
        <v>77</v>
      </c>
      <c r="K11" s="9">
        <f t="shared" si="2"/>
        <v>0.072289156626506</v>
      </c>
      <c r="L11" s="9" t="s">
        <v>88</v>
      </c>
    </row>
    <row r="12" spans="1:12">
      <c r="A12" s="7" t="s">
        <v>109</v>
      </c>
      <c r="B12" s="7" t="s">
        <v>110</v>
      </c>
      <c r="C12" s="7">
        <v>69</v>
      </c>
      <c r="D12" s="7">
        <v>19</v>
      </c>
      <c r="E12" s="9">
        <f t="shared" si="0"/>
        <v>0.784090909090909</v>
      </c>
      <c r="F12" s="7">
        <v>74</v>
      </c>
      <c r="G12" s="7">
        <v>16</v>
      </c>
      <c r="H12" s="9">
        <f t="shared" si="1"/>
        <v>0.822222222222222</v>
      </c>
      <c r="I12" s="7">
        <v>66</v>
      </c>
      <c r="J12" s="7">
        <v>23</v>
      </c>
      <c r="K12" s="9">
        <f t="shared" si="2"/>
        <v>0.741573033707865</v>
      </c>
      <c r="L12" s="9" t="s">
        <v>88</v>
      </c>
    </row>
    <row r="13" spans="1:12">
      <c r="A13" s="7" t="s">
        <v>111</v>
      </c>
      <c r="B13" s="7" t="s">
        <v>112</v>
      </c>
      <c r="C13" s="7">
        <v>26</v>
      </c>
      <c r="D13" s="7">
        <v>60</v>
      </c>
      <c r="E13" s="9">
        <f t="shared" si="0"/>
        <v>0.302325581395349</v>
      </c>
      <c r="F13" s="7">
        <v>16</v>
      </c>
      <c r="G13" s="7">
        <v>67</v>
      </c>
      <c r="H13" s="9">
        <f t="shared" si="1"/>
        <v>0.192771084337349</v>
      </c>
      <c r="I13" s="7">
        <v>32</v>
      </c>
      <c r="J13" s="7">
        <v>51</v>
      </c>
      <c r="K13" s="9">
        <f t="shared" si="2"/>
        <v>0.385542168674699</v>
      </c>
      <c r="L13" s="9" t="s">
        <v>88</v>
      </c>
    </row>
    <row r="14" spans="1:12">
      <c r="A14" s="7" t="s">
        <v>113</v>
      </c>
      <c r="B14" s="7" t="s">
        <v>114</v>
      </c>
      <c r="C14" s="7">
        <v>26</v>
      </c>
      <c r="D14" s="7">
        <v>76</v>
      </c>
      <c r="E14" s="9">
        <f t="shared" si="0"/>
        <v>0.254901960784314</v>
      </c>
      <c r="F14" s="7">
        <v>34</v>
      </c>
      <c r="G14" s="7">
        <v>62</v>
      </c>
      <c r="H14" s="9">
        <f t="shared" si="1"/>
        <v>0.354166666666667</v>
      </c>
      <c r="I14" s="7">
        <v>27</v>
      </c>
      <c r="J14" s="7">
        <v>61</v>
      </c>
      <c r="K14" s="9">
        <f t="shared" si="2"/>
        <v>0.306818181818182</v>
      </c>
      <c r="L14" s="9" t="s">
        <v>88</v>
      </c>
    </row>
    <row r="15" spans="1:12">
      <c r="A15" s="7" t="s">
        <v>115</v>
      </c>
      <c r="B15" s="7" t="s">
        <v>116</v>
      </c>
      <c r="C15" s="7">
        <v>62</v>
      </c>
      <c r="D15" s="7">
        <v>34</v>
      </c>
      <c r="E15" s="9">
        <f t="shared" si="0"/>
        <v>0.645833333333333</v>
      </c>
      <c r="F15" s="7">
        <v>56</v>
      </c>
      <c r="G15" s="7">
        <v>39</v>
      </c>
      <c r="H15" s="9">
        <f t="shared" si="1"/>
        <v>0.589473684210526</v>
      </c>
      <c r="I15" s="7">
        <v>69</v>
      </c>
      <c r="J15" s="7">
        <v>31</v>
      </c>
      <c r="K15" s="9">
        <f t="shared" si="2"/>
        <v>0.69</v>
      </c>
      <c r="L15" s="9" t="s">
        <v>88</v>
      </c>
    </row>
    <row r="16" spans="1:12">
      <c r="A16" s="7" t="s">
        <v>117</v>
      </c>
      <c r="B16" s="7" t="s">
        <v>118</v>
      </c>
      <c r="C16" s="7">
        <v>65</v>
      </c>
      <c r="D16" s="7">
        <v>30</v>
      </c>
      <c r="E16" s="9">
        <f t="shared" si="0"/>
        <v>0.684210526315789</v>
      </c>
      <c r="F16" s="7">
        <v>63</v>
      </c>
      <c r="G16" s="7">
        <v>28</v>
      </c>
      <c r="H16" s="9">
        <f t="shared" si="1"/>
        <v>0.692307692307692</v>
      </c>
      <c r="I16" s="7">
        <v>61</v>
      </c>
      <c r="J16" s="7">
        <v>27</v>
      </c>
      <c r="K16" s="9">
        <f t="shared" si="2"/>
        <v>0.693181818181818</v>
      </c>
      <c r="L16" s="9" t="s">
        <v>97</v>
      </c>
    </row>
    <row r="17" spans="1:12">
      <c r="A17" s="7" t="s">
        <v>119</v>
      </c>
      <c r="B17" s="7" t="s">
        <v>120</v>
      </c>
      <c r="C17" s="7">
        <v>0</v>
      </c>
      <c r="D17" s="7">
        <v>61</v>
      </c>
      <c r="E17" s="9">
        <f t="shared" si="0"/>
        <v>0</v>
      </c>
      <c r="F17" s="7">
        <v>0</v>
      </c>
      <c r="G17" s="7">
        <v>73</v>
      </c>
      <c r="H17" s="9">
        <f t="shared" si="1"/>
        <v>0</v>
      </c>
      <c r="I17" s="7">
        <v>0</v>
      </c>
      <c r="J17" s="7">
        <v>76</v>
      </c>
      <c r="K17" s="9">
        <f t="shared" si="2"/>
        <v>0</v>
      </c>
      <c r="L17" s="9" t="s">
        <v>88</v>
      </c>
    </row>
    <row r="18" spans="1:12">
      <c r="A18" s="7" t="s">
        <v>121</v>
      </c>
      <c r="B18" s="7" t="s">
        <v>122</v>
      </c>
      <c r="C18" s="7">
        <v>2</v>
      </c>
      <c r="D18" s="7">
        <v>71</v>
      </c>
      <c r="E18" s="9">
        <f t="shared" si="0"/>
        <v>0.0273972602739726</v>
      </c>
      <c r="F18" s="7">
        <v>0</v>
      </c>
      <c r="G18" s="7">
        <v>75</v>
      </c>
      <c r="H18" s="9">
        <v>0</v>
      </c>
      <c r="I18" s="7">
        <v>4</v>
      </c>
      <c r="J18" s="7">
        <v>77</v>
      </c>
      <c r="K18" s="9">
        <f t="shared" si="2"/>
        <v>0.0493827160493827</v>
      </c>
      <c r="L18" s="9" t="s">
        <v>88</v>
      </c>
    </row>
    <row r="19" spans="1:12">
      <c r="A19" s="7" t="s">
        <v>123</v>
      </c>
      <c r="B19" s="7" t="s">
        <v>124</v>
      </c>
      <c r="C19" s="7">
        <v>59</v>
      </c>
      <c r="D19" s="7">
        <v>31</v>
      </c>
      <c r="E19" s="9">
        <f t="shared" si="0"/>
        <v>0.655555555555556</v>
      </c>
      <c r="F19" s="7">
        <v>59</v>
      </c>
      <c r="G19" s="7">
        <v>24</v>
      </c>
      <c r="H19" s="9">
        <f t="shared" ref="H19:H70" si="3">F19/(F19+G19)</f>
        <v>0.710843373493976</v>
      </c>
      <c r="I19" s="7">
        <v>62</v>
      </c>
      <c r="J19" s="7">
        <v>18</v>
      </c>
      <c r="K19" s="9">
        <f t="shared" si="2"/>
        <v>0.775</v>
      </c>
      <c r="L19" s="9" t="s">
        <v>88</v>
      </c>
    </row>
    <row r="20" spans="1:12">
      <c r="A20" s="7" t="s">
        <v>125</v>
      </c>
      <c r="B20" s="7" t="s">
        <v>126</v>
      </c>
      <c r="C20" s="7">
        <v>64</v>
      </c>
      <c r="D20" s="7">
        <v>25</v>
      </c>
      <c r="E20" s="9">
        <f t="shared" si="0"/>
        <v>0.719101123595506</v>
      </c>
      <c r="F20" s="7">
        <v>61</v>
      </c>
      <c r="G20" s="7">
        <v>21</v>
      </c>
      <c r="H20" s="9">
        <f t="shared" si="3"/>
        <v>0.74390243902439</v>
      </c>
      <c r="I20" s="7">
        <v>67</v>
      </c>
      <c r="J20" s="7">
        <v>27</v>
      </c>
      <c r="K20" s="9">
        <f t="shared" si="2"/>
        <v>0.712765957446808</v>
      </c>
      <c r="L20" s="9" t="s">
        <v>88</v>
      </c>
    </row>
    <row r="21" spans="1:12">
      <c r="A21" s="7" t="s">
        <v>127</v>
      </c>
      <c r="B21" s="7" t="s">
        <v>128</v>
      </c>
      <c r="C21" s="7">
        <v>54</v>
      </c>
      <c r="D21" s="7">
        <v>23</v>
      </c>
      <c r="E21" s="9">
        <f t="shared" si="0"/>
        <v>0.701298701298701</v>
      </c>
      <c r="F21" s="7">
        <v>42</v>
      </c>
      <c r="G21" s="7">
        <v>19</v>
      </c>
      <c r="H21" s="9">
        <f t="shared" si="3"/>
        <v>0.688524590163934</v>
      </c>
      <c r="I21" s="7">
        <v>58</v>
      </c>
      <c r="J21" s="7">
        <v>26</v>
      </c>
      <c r="K21" s="9">
        <f t="shared" si="2"/>
        <v>0.69047619047619</v>
      </c>
      <c r="L21" s="9" t="s">
        <v>88</v>
      </c>
    </row>
    <row r="22" spans="1:12">
      <c r="A22" s="7" t="s">
        <v>129</v>
      </c>
      <c r="B22" s="7" t="s">
        <v>130</v>
      </c>
      <c r="C22" s="7">
        <v>81</v>
      </c>
      <c r="D22" s="7">
        <v>14</v>
      </c>
      <c r="E22" s="9">
        <f t="shared" si="0"/>
        <v>0.852631578947368</v>
      </c>
      <c r="F22" s="7">
        <v>74</v>
      </c>
      <c r="G22" s="7">
        <v>25</v>
      </c>
      <c r="H22" s="9">
        <f t="shared" si="3"/>
        <v>0.747474747474748</v>
      </c>
      <c r="I22" s="7">
        <v>77</v>
      </c>
      <c r="J22" s="7">
        <v>28</v>
      </c>
      <c r="K22" s="9">
        <f t="shared" si="2"/>
        <v>0.733333333333333</v>
      </c>
      <c r="L22" s="9" t="s">
        <v>97</v>
      </c>
    </row>
    <row r="23" spans="1:12">
      <c r="A23" s="7" t="s">
        <v>131</v>
      </c>
      <c r="B23" s="7" t="s">
        <v>132</v>
      </c>
      <c r="C23" s="7">
        <v>9</v>
      </c>
      <c r="D23" s="7">
        <v>63</v>
      </c>
      <c r="E23" s="9">
        <f t="shared" si="0"/>
        <v>0.125</v>
      </c>
      <c r="F23" s="7">
        <v>5</v>
      </c>
      <c r="G23" s="7">
        <v>67</v>
      </c>
      <c r="H23" s="9">
        <f t="shared" si="3"/>
        <v>0.0694444444444444</v>
      </c>
      <c r="I23" s="7">
        <v>8</v>
      </c>
      <c r="J23" s="7">
        <v>73</v>
      </c>
      <c r="K23" s="9">
        <f t="shared" si="2"/>
        <v>0.0987654320987654</v>
      </c>
      <c r="L23" s="9" t="s">
        <v>88</v>
      </c>
    </row>
    <row r="24" spans="1:12">
      <c r="A24" s="7" t="s">
        <v>133</v>
      </c>
      <c r="B24" s="7" t="s">
        <v>134</v>
      </c>
      <c r="C24" s="7">
        <v>22</v>
      </c>
      <c r="D24" s="7">
        <v>71</v>
      </c>
      <c r="E24" s="9">
        <f t="shared" si="0"/>
        <v>0.236559139784946</v>
      </c>
      <c r="F24" s="7">
        <v>19</v>
      </c>
      <c r="G24" s="7">
        <v>80</v>
      </c>
      <c r="H24" s="9">
        <f t="shared" si="3"/>
        <v>0.191919191919192</v>
      </c>
      <c r="I24" s="7">
        <v>27</v>
      </c>
      <c r="J24" s="7">
        <v>75</v>
      </c>
      <c r="K24" s="9">
        <f t="shared" si="2"/>
        <v>0.264705882352941</v>
      </c>
      <c r="L24" s="9" t="s">
        <v>97</v>
      </c>
    </row>
    <row r="25" spans="1:12">
      <c r="A25" s="7" t="s">
        <v>135</v>
      </c>
      <c r="B25" s="7" t="s">
        <v>136</v>
      </c>
      <c r="C25" s="7">
        <v>45</v>
      </c>
      <c r="D25" s="7">
        <v>24</v>
      </c>
      <c r="E25" s="9">
        <f t="shared" si="0"/>
        <v>0.652173913043478</v>
      </c>
      <c r="F25" s="7">
        <v>65</v>
      </c>
      <c r="G25" s="7">
        <v>25</v>
      </c>
      <c r="H25" s="9">
        <f t="shared" si="3"/>
        <v>0.722222222222222</v>
      </c>
      <c r="I25" s="7">
        <v>56</v>
      </c>
      <c r="J25" s="7">
        <v>28</v>
      </c>
      <c r="K25" s="9">
        <f t="shared" si="2"/>
        <v>0.666666666666667</v>
      </c>
      <c r="L25" s="9" t="s">
        <v>88</v>
      </c>
    </row>
    <row r="26" spans="1:12">
      <c r="A26" s="7" t="s">
        <v>137</v>
      </c>
      <c r="B26" s="7" t="s">
        <v>138</v>
      </c>
      <c r="C26" s="7">
        <v>62</v>
      </c>
      <c r="D26" s="7">
        <v>14</v>
      </c>
      <c r="E26" s="9">
        <f t="shared" si="0"/>
        <v>0.815789473684211</v>
      </c>
      <c r="F26" s="7">
        <v>56</v>
      </c>
      <c r="G26" s="7">
        <v>21</v>
      </c>
      <c r="H26" s="9">
        <f t="shared" si="3"/>
        <v>0.727272727272727</v>
      </c>
      <c r="I26" s="7">
        <v>58</v>
      </c>
      <c r="J26" s="7">
        <v>10</v>
      </c>
      <c r="K26" s="9">
        <f t="shared" si="2"/>
        <v>0.852941176470588</v>
      </c>
      <c r="L26" s="9" t="s">
        <v>88</v>
      </c>
    </row>
    <row r="27" spans="1:12">
      <c r="A27" s="7" t="s">
        <v>139</v>
      </c>
      <c r="B27" s="7" t="s">
        <v>140</v>
      </c>
      <c r="C27" s="7">
        <v>0</v>
      </c>
      <c r="D27" s="7">
        <v>71</v>
      </c>
      <c r="E27" s="9">
        <f t="shared" si="0"/>
        <v>0</v>
      </c>
      <c r="F27" s="7">
        <v>0</v>
      </c>
      <c r="G27" s="7">
        <v>74</v>
      </c>
      <c r="H27" s="9">
        <f t="shared" si="3"/>
        <v>0</v>
      </c>
      <c r="I27" s="7">
        <v>0</v>
      </c>
      <c r="J27" s="7">
        <v>81</v>
      </c>
      <c r="K27" s="9">
        <f t="shared" si="2"/>
        <v>0</v>
      </c>
      <c r="L27" s="9" t="s">
        <v>88</v>
      </c>
    </row>
    <row r="28" spans="1:12">
      <c r="A28" s="7" t="s">
        <v>141</v>
      </c>
      <c r="B28" s="7" t="s">
        <v>142</v>
      </c>
      <c r="C28" s="7">
        <v>62</v>
      </c>
      <c r="D28" s="7">
        <v>12</v>
      </c>
      <c r="E28" s="9">
        <f t="shared" si="0"/>
        <v>0.837837837837838</v>
      </c>
      <c r="F28" s="7">
        <v>80</v>
      </c>
      <c r="G28" s="7">
        <v>4</v>
      </c>
      <c r="H28" s="9">
        <f t="shared" si="3"/>
        <v>0.952380952380952</v>
      </c>
      <c r="I28" s="7">
        <v>73</v>
      </c>
      <c r="J28" s="7">
        <v>13</v>
      </c>
      <c r="K28" s="9">
        <f t="shared" si="2"/>
        <v>0.848837209302326</v>
      </c>
      <c r="L28" s="9" t="s">
        <v>88</v>
      </c>
    </row>
    <row r="29" spans="1:12">
      <c r="A29" s="7" t="s">
        <v>143</v>
      </c>
      <c r="B29" s="7" t="s">
        <v>144</v>
      </c>
      <c r="C29" s="7">
        <v>58</v>
      </c>
      <c r="D29" s="7">
        <v>18</v>
      </c>
      <c r="E29" s="9">
        <f t="shared" si="0"/>
        <v>0.763157894736842</v>
      </c>
      <c r="F29" s="7">
        <v>60</v>
      </c>
      <c r="G29" s="7">
        <v>20</v>
      </c>
      <c r="H29" s="9">
        <f t="shared" si="3"/>
        <v>0.75</v>
      </c>
      <c r="I29" s="7">
        <v>67</v>
      </c>
      <c r="J29" s="7">
        <v>15</v>
      </c>
      <c r="K29" s="9">
        <f t="shared" si="2"/>
        <v>0.817073170731707</v>
      </c>
      <c r="L29" s="9" t="s">
        <v>88</v>
      </c>
    </row>
    <row r="30" spans="1:12">
      <c r="A30" s="7" t="s">
        <v>145</v>
      </c>
      <c r="B30" s="7" t="s">
        <v>146</v>
      </c>
      <c r="C30" s="7">
        <v>7</v>
      </c>
      <c r="D30" s="7">
        <v>88</v>
      </c>
      <c r="E30" s="9">
        <f t="shared" si="0"/>
        <v>0.0736842105263158</v>
      </c>
      <c r="F30" s="7">
        <v>13</v>
      </c>
      <c r="G30" s="7">
        <v>91</v>
      </c>
      <c r="H30" s="9">
        <f t="shared" si="3"/>
        <v>0.125</v>
      </c>
      <c r="I30" s="7">
        <v>11</v>
      </c>
      <c r="J30" s="7">
        <v>89</v>
      </c>
      <c r="K30" s="9">
        <f t="shared" si="2"/>
        <v>0.11</v>
      </c>
      <c r="L30" s="9" t="s">
        <v>88</v>
      </c>
    </row>
    <row r="31" spans="1:12">
      <c r="A31" s="7" t="s">
        <v>147</v>
      </c>
      <c r="B31" s="7" t="s">
        <v>148</v>
      </c>
      <c r="C31" s="7">
        <v>3</v>
      </c>
      <c r="D31" s="7">
        <v>91</v>
      </c>
      <c r="E31" s="9">
        <f t="shared" si="0"/>
        <v>0.0319148936170213</v>
      </c>
      <c r="F31" s="7">
        <v>2</v>
      </c>
      <c r="G31" s="7">
        <v>96</v>
      </c>
      <c r="H31" s="9">
        <f t="shared" si="3"/>
        <v>0.0204081632653061</v>
      </c>
      <c r="I31" s="7">
        <v>3</v>
      </c>
      <c r="J31" s="7">
        <v>95</v>
      </c>
      <c r="K31" s="9">
        <f t="shared" si="2"/>
        <v>0.0306122448979592</v>
      </c>
      <c r="L31" s="9" t="s">
        <v>88</v>
      </c>
    </row>
    <row r="32" spans="1:12">
      <c r="A32" s="7" t="s">
        <v>149</v>
      </c>
      <c r="B32" s="7" t="s">
        <v>150</v>
      </c>
      <c r="C32" s="7">
        <v>50</v>
      </c>
      <c r="D32" s="7">
        <v>24</v>
      </c>
      <c r="E32" s="9">
        <f t="shared" si="0"/>
        <v>0.675675675675676</v>
      </c>
      <c r="F32" s="7">
        <v>58</v>
      </c>
      <c r="G32" s="7">
        <v>22</v>
      </c>
      <c r="H32" s="9">
        <f t="shared" si="3"/>
        <v>0.725</v>
      </c>
      <c r="I32" s="7">
        <v>76</v>
      </c>
      <c r="J32" s="7">
        <v>21</v>
      </c>
      <c r="K32" s="9">
        <f t="shared" si="2"/>
        <v>0.783505154639175</v>
      </c>
      <c r="L32" s="9" t="s">
        <v>97</v>
      </c>
    </row>
    <row r="33" spans="1:12">
      <c r="A33" s="7" t="s">
        <v>151</v>
      </c>
      <c r="B33" s="7" t="s">
        <v>152</v>
      </c>
      <c r="C33" s="7">
        <v>0</v>
      </c>
      <c r="D33" s="7">
        <v>80</v>
      </c>
      <c r="E33" s="9">
        <f t="shared" si="0"/>
        <v>0</v>
      </c>
      <c r="F33" s="7">
        <v>0</v>
      </c>
      <c r="G33" s="7">
        <v>75</v>
      </c>
      <c r="H33" s="9">
        <f t="shared" si="3"/>
        <v>0</v>
      </c>
      <c r="I33" s="7">
        <v>0</v>
      </c>
      <c r="J33" s="7">
        <v>77</v>
      </c>
      <c r="K33" s="9">
        <f t="shared" si="2"/>
        <v>0</v>
      </c>
      <c r="L33" s="9" t="s">
        <v>88</v>
      </c>
    </row>
    <row r="34" spans="1:12">
      <c r="A34" s="7" t="s">
        <v>153</v>
      </c>
      <c r="B34" s="7" t="s">
        <v>154</v>
      </c>
      <c r="C34" s="7">
        <v>18</v>
      </c>
      <c r="D34" s="7">
        <v>49</v>
      </c>
      <c r="E34" s="9">
        <f t="shared" si="0"/>
        <v>0.26865671641791</v>
      </c>
      <c r="F34" s="7">
        <v>26</v>
      </c>
      <c r="G34" s="7">
        <v>45</v>
      </c>
      <c r="H34" s="9">
        <f t="shared" si="3"/>
        <v>0.366197183098592</v>
      </c>
      <c r="I34" s="7">
        <v>29</v>
      </c>
      <c r="J34" s="7">
        <v>54</v>
      </c>
      <c r="K34" s="9">
        <f t="shared" si="2"/>
        <v>0.349397590361446</v>
      </c>
      <c r="L34" s="9" t="s">
        <v>97</v>
      </c>
    </row>
    <row r="35" spans="1:12">
      <c r="A35" s="7" t="s">
        <v>155</v>
      </c>
      <c r="B35" s="7" t="s">
        <v>156</v>
      </c>
      <c r="C35" s="7">
        <v>1</v>
      </c>
      <c r="D35" s="7">
        <v>80</v>
      </c>
      <c r="E35" s="9">
        <f t="shared" si="0"/>
        <v>0.0123456790123457</v>
      </c>
      <c r="F35" s="7">
        <v>0</v>
      </c>
      <c r="G35" s="7">
        <v>80</v>
      </c>
      <c r="H35" s="9">
        <f t="shared" si="3"/>
        <v>0</v>
      </c>
      <c r="I35" s="7">
        <v>0</v>
      </c>
      <c r="J35" s="7">
        <v>78</v>
      </c>
      <c r="K35" s="9">
        <f t="shared" si="2"/>
        <v>0</v>
      </c>
      <c r="L35" s="9" t="s">
        <v>88</v>
      </c>
    </row>
    <row r="36" spans="1:12">
      <c r="A36" s="7" t="s">
        <v>157</v>
      </c>
      <c r="B36" s="7" t="s">
        <v>158</v>
      </c>
      <c r="C36" s="7">
        <v>19</v>
      </c>
      <c r="D36" s="7">
        <v>62</v>
      </c>
      <c r="E36" s="9">
        <f t="shared" si="0"/>
        <v>0.234567901234568</v>
      </c>
      <c r="F36" s="7">
        <v>12</v>
      </c>
      <c r="G36" s="7">
        <v>55</v>
      </c>
      <c r="H36" s="9">
        <f t="shared" si="3"/>
        <v>0.17910447761194</v>
      </c>
      <c r="I36" s="7">
        <v>24</v>
      </c>
      <c r="J36" s="7">
        <v>52</v>
      </c>
      <c r="K36" s="9">
        <f t="shared" si="2"/>
        <v>0.315789473684211</v>
      </c>
      <c r="L36" s="9" t="s">
        <v>88</v>
      </c>
    </row>
    <row r="37" spans="1:12">
      <c r="A37" s="7" t="s">
        <v>159</v>
      </c>
      <c r="B37" s="7" t="s">
        <v>160</v>
      </c>
      <c r="C37" s="7">
        <v>37</v>
      </c>
      <c r="D37" s="7">
        <v>26</v>
      </c>
      <c r="E37" s="9">
        <f t="shared" si="0"/>
        <v>0.587301587301587</v>
      </c>
      <c r="F37" s="7">
        <v>40</v>
      </c>
      <c r="G37" s="7">
        <v>34</v>
      </c>
      <c r="H37" s="9">
        <f t="shared" si="3"/>
        <v>0.540540540540541</v>
      </c>
      <c r="I37" s="7">
        <v>55</v>
      </c>
      <c r="J37" s="7">
        <v>12</v>
      </c>
      <c r="K37" s="9">
        <f t="shared" si="2"/>
        <v>0.82089552238806</v>
      </c>
      <c r="L37" s="9" t="s">
        <v>88</v>
      </c>
    </row>
    <row r="38" spans="1:12">
      <c r="A38" s="7" t="s">
        <v>161</v>
      </c>
      <c r="B38" s="7" t="s">
        <v>162</v>
      </c>
      <c r="C38" s="7">
        <v>35</v>
      </c>
      <c r="D38" s="7">
        <v>34</v>
      </c>
      <c r="E38" s="9">
        <f t="shared" si="0"/>
        <v>0.507246376811594</v>
      </c>
      <c r="F38" s="7">
        <v>38</v>
      </c>
      <c r="G38" s="7">
        <v>36</v>
      </c>
      <c r="H38" s="9">
        <f t="shared" si="3"/>
        <v>0.513513513513513</v>
      </c>
      <c r="I38" s="7">
        <v>34</v>
      </c>
      <c r="J38" s="7">
        <v>37</v>
      </c>
      <c r="K38" s="9">
        <f t="shared" si="2"/>
        <v>0.47887323943662</v>
      </c>
      <c r="L38" s="9" t="s">
        <v>88</v>
      </c>
    </row>
    <row r="39" spans="1:12">
      <c r="A39" s="7" t="s">
        <v>163</v>
      </c>
      <c r="B39" s="7" t="s">
        <v>164</v>
      </c>
      <c r="C39" s="7">
        <v>73</v>
      </c>
      <c r="D39" s="7">
        <v>25</v>
      </c>
      <c r="E39" s="9">
        <f t="shared" si="0"/>
        <v>0.744897959183674</v>
      </c>
      <c r="F39" s="7">
        <v>77</v>
      </c>
      <c r="G39" s="7">
        <v>23</v>
      </c>
      <c r="H39" s="9">
        <f t="shared" si="3"/>
        <v>0.77</v>
      </c>
      <c r="I39" s="7">
        <v>78</v>
      </c>
      <c r="J39" s="7">
        <v>33</v>
      </c>
      <c r="K39" s="9">
        <f t="shared" si="2"/>
        <v>0.702702702702703</v>
      </c>
      <c r="L39" s="9" t="s">
        <v>88</v>
      </c>
    </row>
    <row r="40" spans="1:12">
      <c r="A40" s="7" t="s">
        <v>165</v>
      </c>
      <c r="B40" s="7" t="s">
        <v>166</v>
      </c>
      <c r="C40" s="7">
        <v>13</v>
      </c>
      <c r="D40" s="7">
        <v>80</v>
      </c>
      <c r="E40" s="9">
        <f t="shared" si="0"/>
        <v>0.139784946236559</v>
      </c>
      <c r="F40" s="7">
        <v>11</v>
      </c>
      <c r="G40" s="7">
        <v>98</v>
      </c>
      <c r="H40" s="9">
        <f t="shared" si="3"/>
        <v>0.100917431192661</v>
      </c>
      <c r="I40" s="7">
        <v>19</v>
      </c>
      <c r="J40" s="7">
        <v>93</v>
      </c>
      <c r="K40" s="9">
        <f t="shared" si="2"/>
        <v>0.169642857142857</v>
      </c>
      <c r="L40" s="9" t="s">
        <v>88</v>
      </c>
    </row>
    <row r="41" spans="1:12">
      <c r="A41" s="7" t="s">
        <v>167</v>
      </c>
      <c r="B41" s="7" t="s">
        <v>168</v>
      </c>
      <c r="C41" s="7">
        <v>77</v>
      </c>
      <c r="D41" s="7">
        <v>17</v>
      </c>
      <c r="E41" s="9">
        <f t="shared" si="0"/>
        <v>0.819148936170213</v>
      </c>
      <c r="F41" s="7">
        <v>60</v>
      </c>
      <c r="G41" s="7">
        <v>15</v>
      </c>
      <c r="H41" s="9">
        <f t="shared" si="3"/>
        <v>0.8</v>
      </c>
      <c r="I41" s="7">
        <v>54</v>
      </c>
      <c r="J41" s="7">
        <v>27</v>
      </c>
      <c r="K41" s="9">
        <f t="shared" si="2"/>
        <v>0.666666666666667</v>
      </c>
      <c r="L41" s="9" t="s">
        <v>88</v>
      </c>
    </row>
    <row r="42" spans="1:12">
      <c r="A42" s="7" t="s">
        <v>169</v>
      </c>
      <c r="B42" s="7" t="s">
        <v>170</v>
      </c>
      <c r="C42" s="7">
        <v>1</v>
      </c>
      <c r="D42" s="7">
        <v>76</v>
      </c>
      <c r="E42" s="9">
        <f t="shared" si="0"/>
        <v>0.012987012987013</v>
      </c>
      <c r="F42" s="7">
        <v>0</v>
      </c>
      <c r="G42" s="7">
        <v>81</v>
      </c>
      <c r="H42" s="9">
        <f t="shared" si="3"/>
        <v>0</v>
      </c>
      <c r="I42" s="7">
        <v>0</v>
      </c>
      <c r="J42" s="7">
        <v>72</v>
      </c>
      <c r="K42" s="9">
        <f t="shared" si="2"/>
        <v>0</v>
      </c>
      <c r="L42" s="9" t="s">
        <v>88</v>
      </c>
    </row>
    <row r="43" spans="1:12">
      <c r="A43" s="7" t="s">
        <v>171</v>
      </c>
      <c r="B43" s="7" t="s">
        <v>172</v>
      </c>
      <c r="C43" s="7">
        <v>2</v>
      </c>
      <c r="D43" s="7">
        <v>91</v>
      </c>
      <c r="E43" s="9">
        <f t="shared" si="0"/>
        <v>0.021505376344086</v>
      </c>
      <c r="F43" s="7">
        <v>1</v>
      </c>
      <c r="G43" s="7">
        <v>104</v>
      </c>
      <c r="H43" s="9">
        <f t="shared" si="3"/>
        <v>0.00952380952380952</v>
      </c>
      <c r="I43" s="7">
        <v>1</v>
      </c>
      <c r="J43" s="7">
        <v>99</v>
      </c>
      <c r="K43" s="9">
        <f t="shared" si="2"/>
        <v>0.01</v>
      </c>
      <c r="L43" s="9" t="s">
        <v>88</v>
      </c>
    </row>
    <row r="44" spans="1:12">
      <c r="A44" s="7" t="s">
        <v>173</v>
      </c>
      <c r="B44" s="7" t="s">
        <v>174</v>
      </c>
      <c r="C44" s="7">
        <v>1</v>
      </c>
      <c r="D44" s="7">
        <v>53</v>
      </c>
      <c r="E44" s="9">
        <f t="shared" si="0"/>
        <v>0.0185185185185185</v>
      </c>
      <c r="F44" s="7">
        <v>1</v>
      </c>
      <c r="G44" s="7">
        <v>56</v>
      </c>
      <c r="H44" s="9">
        <f t="shared" si="3"/>
        <v>0.0175438596491228</v>
      </c>
      <c r="I44" s="7">
        <v>2</v>
      </c>
      <c r="J44" s="7">
        <v>72</v>
      </c>
      <c r="K44" s="9">
        <f t="shared" si="2"/>
        <v>0.027027027027027</v>
      </c>
      <c r="L44" s="9" t="s">
        <v>88</v>
      </c>
    </row>
    <row r="45" spans="1:12">
      <c r="A45" s="7" t="s">
        <v>175</v>
      </c>
      <c r="B45" s="7" t="s">
        <v>176</v>
      </c>
      <c r="C45" s="7">
        <v>43</v>
      </c>
      <c r="D45" s="7">
        <v>23</v>
      </c>
      <c r="E45" s="9">
        <f t="shared" si="0"/>
        <v>0.651515151515151</v>
      </c>
      <c r="F45" s="7">
        <v>39</v>
      </c>
      <c r="G45" s="7">
        <v>30</v>
      </c>
      <c r="H45" s="9">
        <f t="shared" si="3"/>
        <v>0.565217391304348</v>
      </c>
      <c r="I45" s="7">
        <v>46</v>
      </c>
      <c r="J45" s="7">
        <v>26</v>
      </c>
      <c r="K45" s="9">
        <f t="shared" si="2"/>
        <v>0.638888888888889</v>
      </c>
      <c r="L45" s="9" t="s">
        <v>88</v>
      </c>
    </row>
    <row r="46" spans="1:12">
      <c r="A46" s="7" t="s">
        <v>177</v>
      </c>
      <c r="B46" s="7" t="s">
        <v>178</v>
      </c>
      <c r="C46" s="7">
        <v>30</v>
      </c>
      <c r="D46" s="7">
        <v>69</v>
      </c>
      <c r="E46" s="9">
        <f t="shared" si="0"/>
        <v>0.303030303030303</v>
      </c>
      <c r="F46" s="7">
        <v>25</v>
      </c>
      <c r="G46" s="7">
        <v>66</v>
      </c>
      <c r="H46" s="9">
        <f t="shared" si="3"/>
        <v>0.274725274725275</v>
      </c>
      <c r="I46" s="7">
        <v>18</v>
      </c>
      <c r="J46" s="7">
        <v>75</v>
      </c>
      <c r="K46" s="9">
        <f t="shared" si="2"/>
        <v>0.193548387096774</v>
      </c>
      <c r="L46" s="9" t="s">
        <v>88</v>
      </c>
    </row>
    <row r="47" spans="1:12">
      <c r="A47" s="7" t="s">
        <v>179</v>
      </c>
      <c r="B47" s="7" t="s">
        <v>180</v>
      </c>
      <c r="C47" s="7">
        <v>76</v>
      </c>
      <c r="D47" s="7">
        <v>25</v>
      </c>
      <c r="E47" s="9">
        <f t="shared" si="0"/>
        <v>0.752475247524752</v>
      </c>
      <c r="F47" s="7">
        <v>68</v>
      </c>
      <c r="G47" s="7">
        <v>24</v>
      </c>
      <c r="H47" s="9">
        <f t="shared" si="3"/>
        <v>0.739130434782609</v>
      </c>
      <c r="I47" s="7">
        <v>67</v>
      </c>
      <c r="J47" s="7">
        <v>22</v>
      </c>
      <c r="K47" s="9">
        <f t="shared" si="2"/>
        <v>0.752808988764045</v>
      </c>
      <c r="L47" s="9" t="s">
        <v>88</v>
      </c>
    </row>
    <row r="48" spans="1:12">
      <c r="A48" s="7" t="s">
        <v>181</v>
      </c>
      <c r="B48" s="7" t="s">
        <v>182</v>
      </c>
      <c r="C48" s="7">
        <v>47</v>
      </c>
      <c r="D48" s="7">
        <v>25</v>
      </c>
      <c r="E48" s="9">
        <f t="shared" si="0"/>
        <v>0.652777777777778</v>
      </c>
      <c r="F48" s="7">
        <v>60</v>
      </c>
      <c r="G48" s="7">
        <v>28</v>
      </c>
      <c r="H48" s="9">
        <f t="shared" si="3"/>
        <v>0.681818181818182</v>
      </c>
      <c r="I48" s="7">
        <v>44</v>
      </c>
      <c r="J48" s="7">
        <v>31</v>
      </c>
      <c r="K48" s="9">
        <f t="shared" si="2"/>
        <v>0.586666666666667</v>
      </c>
      <c r="L48" s="9" t="s">
        <v>183</v>
      </c>
    </row>
    <row r="49" spans="1:12">
      <c r="A49" s="7" t="s">
        <v>184</v>
      </c>
      <c r="B49" s="7" t="s">
        <v>185</v>
      </c>
      <c r="C49" s="7">
        <v>1</v>
      </c>
      <c r="D49" s="7">
        <v>84</v>
      </c>
      <c r="E49" s="9">
        <f t="shared" si="0"/>
        <v>0.0117647058823529</v>
      </c>
      <c r="F49" s="7">
        <v>2</v>
      </c>
      <c r="G49" s="7">
        <v>72</v>
      </c>
      <c r="H49" s="9">
        <f t="shared" si="3"/>
        <v>0.027027027027027</v>
      </c>
      <c r="I49" s="7">
        <v>2</v>
      </c>
      <c r="J49" s="7">
        <v>69</v>
      </c>
      <c r="K49" s="9">
        <f t="shared" si="2"/>
        <v>0.028169014084507</v>
      </c>
      <c r="L49" s="9" t="s">
        <v>183</v>
      </c>
    </row>
    <row r="50" spans="1:12">
      <c r="A50" s="7" t="s">
        <v>186</v>
      </c>
      <c r="B50" s="7" t="s">
        <v>187</v>
      </c>
      <c r="C50" s="7">
        <v>41</v>
      </c>
      <c r="D50" s="7">
        <v>80</v>
      </c>
      <c r="E50" s="9">
        <f t="shared" si="0"/>
        <v>0.338842975206612</v>
      </c>
      <c r="F50" s="7">
        <v>32</v>
      </c>
      <c r="G50" s="7">
        <v>63</v>
      </c>
      <c r="H50" s="9">
        <f t="shared" si="3"/>
        <v>0.336842105263158</v>
      </c>
      <c r="I50" s="7">
        <v>36</v>
      </c>
      <c r="J50" s="7">
        <v>64</v>
      </c>
      <c r="K50" s="9">
        <f t="shared" si="2"/>
        <v>0.36</v>
      </c>
      <c r="L50" s="9" t="s">
        <v>106</v>
      </c>
    </row>
    <row r="51" spans="1:12">
      <c r="A51" s="7" t="s">
        <v>188</v>
      </c>
      <c r="B51" s="7" t="s">
        <v>189</v>
      </c>
      <c r="C51" s="7">
        <v>1</v>
      </c>
      <c r="D51" s="7">
        <v>53</v>
      </c>
      <c r="E51" s="9">
        <f t="shared" si="0"/>
        <v>0.0185185185185185</v>
      </c>
      <c r="F51" s="7">
        <v>0</v>
      </c>
      <c r="G51" s="7">
        <v>50</v>
      </c>
      <c r="H51" s="9">
        <f t="shared" si="3"/>
        <v>0</v>
      </c>
      <c r="I51" s="7">
        <v>0</v>
      </c>
      <c r="J51" s="7">
        <v>54</v>
      </c>
      <c r="K51" s="9">
        <f t="shared" si="2"/>
        <v>0</v>
      </c>
      <c r="L51" s="9" t="s">
        <v>106</v>
      </c>
    </row>
    <row r="52" spans="1:12">
      <c r="A52" s="7" t="s">
        <v>190</v>
      </c>
      <c r="B52" s="7" t="s">
        <v>191</v>
      </c>
      <c r="C52" s="7">
        <v>0</v>
      </c>
      <c r="D52" s="7">
        <v>82</v>
      </c>
      <c r="E52" s="9">
        <f t="shared" si="0"/>
        <v>0</v>
      </c>
      <c r="F52" s="7">
        <v>1</v>
      </c>
      <c r="G52" s="7">
        <v>83</v>
      </c>
      <c r="H52" s="9">
        <f t="shared" si="3"/>
        <v>0.0119047619047619</v>
      </c>
      <c r="I52" s="7">
        <v>0</v>
      </c>
      <c r="J52" s="7">
        <v>91</v>
      </c>
      <c r="K52" s="9">
        <f t="shared" si="2"/>
        <v>0</v>
      </c>
      <c r="L52" s="9" t="s">
        <v>106</v>
      </c>
    </row>
    <row r="53" spans="1:12">
      <c r="A53" s="7" t="s">
        <v>192</v>
      </c>
      <c r="B53" s="7" t="s">
        <v>193</v>
      </c>
      <c r="C53" s="7">
        <v>0</v>
      </c>
      <c r="D53" s="7">
        <v>80</v>
      </c>
      <c r="E53" s="9">
        <f t="shared" si="0"/>
        <v>0</v>
      </c>
      <c r="F53" s="7">
        <v>1</v>
      </c>
      <c r="G53" s="7">
        <v>73</v>
      </c>
      <c r="H53" s="9">
        <f t="shared" si="3"/>
        <v>0.0135135135135135</v>
      </c>
      <c r="I53" s="7">
        <v>0</v>
      </c>
      <c r="J53" s="7">
        <v>76</v>
      </c>
      <c r="K53" s="9">
        <f t="shared" si="2"/>
        <v>0</v>
      </c>
      <c r="L53" s="9" t="s">
        <v>106</v>
      </c>
    </row>
    <row r="54" spans="1:12">
      <c r="A54" s="7" t="s">
        <v>194</v>
      </c>
      <c r="B54" s="7" t="s">
        <v>195</v>
      </c>
      <c r="C54" s="7">
        <v>3</v>
      </c>
      <c r="D54" s="7">
        <v>97</v>
      </c>
      <c r="E54" s="9">
        <f t="shared" si="0"/>
        <v>0.03</v>
      </c>
      <c r="F54" s="7">
        <v>5</v>
      </c>
      <c r="G54" s="7">
        <v>81</v>
      </c>
      <c r="H54" s="9">
        <f t="shared" si="3"/>
        <v>0.0581395348837209</v>
      </c>
      <c r="I54" s="7">
        <v>4</v>
      </c>
      <c r="J54" s="7">
        <v>68</v>
      </c>
      <c r="K54" s="9">
        <f t="shared" si="2"/>
        <v>0.0555555555555556</v>
      </c>
      <c r="L54" s="9" t="s">
        <v>106</v>
      </c>
    </row>
    <row r="55" spans="1:12">
      <c r="A55" s="7" t="s">
        <v>196</v>
      </c>
      <c r="B55" s="7" t="s">
        <v>197</v>
      </c>
      <c r="C55" s="7">
        <v>31</v>
      </c>
      <c r="D55" s="7">
        <v>67</v>
      </c>
      <c r="E55" s="9">
        <f t="shared" si="0"/>
        <v>0.316326530612245</v>
      </c>
      <c r="F55" s="7">
        <v>47</v>
      </c>
      <c r="G55" s="7">
        <v>55</v>
      </c>
      <c r="H55" s="9">
        <f t="shared" si="3"/>
        <v>0.46078431372549</v>
      </c>
      <c r="I55" s="7">
        <v>38</v>
      </c>
      <c r="J55" s="7">
        <v>77</v>
      </c>
      <c r="K55" s="9">
        <f t="shared" si="2"/>
        <v>0.330434782608696</v>
      </c>
      <c r="L55" s="9" t="s">
        <v>106</v>
      </c>
    </row>
    <row r="56" spans="1:12">
      <c r="A56" s="7" t="s">
        <v>198</v>
      </c>
      <c r="B56" s="7" t="s">
        <v>199</v>
      </c>
      <c r="C56" s="7">
        <v>24</v>
      </c>
      <c r="D56" s="7">
        <v>86</v>
      </c>
      <c r="E56" s="9">
        <f t="shared" si="0"/>
        <v>0.218181818181818</v>
      </c>
      <c r="F56" s="7">
        <v>20</v>
      </c>
      <c r="G56" s="7">
        <v>74</v>
      </c>
      <c r="H56" s="9">
        <f t="shared" si="3"/>
        <v>0.212765957446809</v>
      </c>
      <c r="I56" s="7">
        <v>25</v>
      </c>
      <c r="J56" s="7">
        <v>81</v>
      </c>
      <c r="K56" s="9">
        <f t="shared" si="2"/>
        <v>0.235849056603774</v>
      </c>
      <c r="L56" s="9" t="s">
        <v>106</v>
      </c>
    </row>
    <row r="57" spans="1:12">
      <c r="A57" s="7" t="s">
        <v>200</v>
      </c>
      <c r="B57" s="7" t="s">
        <v>201</v>
      </c>
      <c r="C57" s="7">
        <v>1</v>
      </c>
      <c r="D57" s="7">
        <v>98</v>
      </c>
      <c r="E57" s="9">
        <f t="shared" si="0"/>
        <v>0.0101010101010101</v>
      </c>
      <c r="F57" s="7">
        <v>2</v>
      </c>
      <c r="G57" s="7">
        <v>101</v>
      </c>
      <c r="H57" s="9">
        <f t="shared" si="3"/>
        <v>0.0194174757281553</v>
      </c>
      <c r="I57" s="7">
        <v>2</v>
      </c>
      <c r="J57" s="7">
        <v>104</v>
      </c>
      <c r="K57" s="9">
        <f t="shared" si="2"/>
        <v>0.0188679245283019</v>
      </c>
      <c r="L57" s="9" t="s">
        <v>106</v>
      </c>
    </row>
    <row r="58" spans="1:12">
      <c r="A58" s="7" t="s">
        <v>202</v>
      </c>
      <c r="B58" s="7" t="s">
        <v>203</v>
      </c>
      <c r="C58" s="7">
        <v>4</v>
      </c>
      <c r="D58" s="7">
        <v>69</v>
      </c>
      <c r="E58" s="9">
        <f t="shared" si="0"/>
        <v>0.0547945205479452</v>
      </c>
      <c r="F58" s="7">
        <v>6</v>
      </c>
      <c r="G58" s="7">
        <v>62</v>
      </c>
      <c r="H58" s="9">
        <f t="shared" si="3"/>
        <v>0.0882352941176471</v>
      </c>
      <c r="I58" s="7">
        <v>3</v>
      </c>
      <c r="J58" s="7">
        <v>64</v>
      </c>
      <c r="K58" s="9">
        <f t="shared" si="2"/>
        <v>0.0447761194029851</v>
      </c>
      <c r="L58" s="9" t="s">
        <v>106</v>
      </c>
    </row>
    <row r="59" spans="1:12">
      <c r="A59" s="7" t="s">
        <v>204</v>
      </c>
      <c r="B59" s="7" t="s">
        <v>205</v>
      </c>
      <c r="C59" s="7">
        <v>0</v>
      </c>
      <c r="D59" s="7">
        <v>71</v>
      </c>
      <c r="E59" s="9">
        <f t="shared" si="0"/>
        <v>0</v>
      </c>
      <c r="F59" s="7">
        <v>0</v>
      </c>
      <c r="G59" s="7">
        <v>76</v>
      </c>
      <c r="H59" s="9">
        <f t="shared" si="3"/>
        <v>0</v>
      </c>
      <c r="I59" s="7">
        <v>0</v>
      </c>
      <c r="J59" s="7">
        <v>73</v>
      </c>
      <c r="K59" s="9">
        <f t="shared" si="2"/>
        <v>0</v>
      </c>
      <c r="L59" s="9" t="s">
        <v>106</v>
      </c>
    </row>
    <row r="60" spans="1:12">
      <c r="A60" s="7" t="s">
        <v>206</v>
      </c>
      <c r="B60" s="7" t="s">
        <v>207</v>
      </c>
      <c r="C60" s="7">
        <v>3</v>
      </c>
      <c r="D60" s="7">
        <v>85</v>
      </c>
      <c r="E60" s="9">
        <f t="shared" si="0"/>
        <v>0.0340909090909091</v>
      </c>
      <c r="F60" s="7">
        <v>0</v>
      </c>
      <c r="G60" s="7">
        <v>93</v>
      </c>
      <c r="H60" s="9">
        <f t="shared" si="3"/>
        <v>0</v>
      </c>
      <c r="I60" s="7">
        <v>0</v>
      </c>
      <c r="J60" s="7">
        <v>99</v>
      </c>
      <c r="K60" s="9">
        <f t="shared" si="2"/>
        <v>0</v>
      </c>
      <c r="L60" s="9" t="s">
        <v>106</v>
      </c>
    </row>
    <row r="61" spans="1:12">
      <c r="A61" s="7" t="s">
        <v>208</v>
      </c>
      <c r="B61" s="7" t="s">
        <v>209</v>
      </c>
      <c r="C61" s="7">
        <v>0</v>
      </c>
      <c r="D61" s="7">
        <v>93</v>
      </c>
      <c r="E61" s="9">
        <f t="shared" si="0"/>
        <v>0</v>
      </c>
      <c r="F61" s="7">
        <v>1</v>
      </c>
      <c r="G61" s="7">
        <v>102</v>
      </c>
      <c r="H61" s="9">
        <f t="shared" si="3"/>
        <v>0.00970873786407767</v>
      </c>
      <c r="I61" s="7">
        <v>0</v>
      </c>
      <c r="J61" s="7">
        <v>100</v>
      </c>
      <c r="K61" s="9">
        <f t="shared" si="2"/>
        <v>0</v>
      </c>
      <c r="L61" s="9" t="s">
        <v>106</v>
      </c>
    </row>
    <row r="62" spans="1:12">
      <c r="A62" s="7" t="s">
        <v>210</v>
      </c>
      <c r="B62" s="7" t="s">
        <v>211</v>
      </c>
      <c r="C62" s="7">
        <v>1</v>
      </c>
      <c r="D62" s="7">
        <v>80</v>
      </c>
      <c r="E62" s="9">
        <f t="shared" si="0"/>
        <v>0.0123456790123457</v>
      </c>
      <c r="F62" s="7">
        <v>0</v>
      </c>
      <c r="G62" s="7">
        <v>90</v>
      </c>
      <c r="H62" s="9">
        <f t="shared" si="3"/>
        <v>0</v>
      </c>
      <c r="I62" s="7">
        <v>2</v>
      </c>
      <c r="J62" s="7">
        <v>78</v>
      </c>
      <c r="K62" s="9">
        <f t="shared" si="2"/>
        <v>0.025</v>
      </c>
      <c r="L62" s="9" t="s">
        <v>106</v>
      </c>
    </row>
    <row r="63" spans="1:12">
      <c r="A63" s="7" t="s">
        <v>212</v>
      </c>
      <c r="B63" s="7" t="s">
        <v>213</v>
      </c>
      <c r="C63" s="7">
        <v>1</v>
      </c>
      <c r="D63" s="7">
        <v>76</v>
      </c>
      <c r="E63" s="9">
        <f t="shared" si="0"/>
        <v>0.012987012987013</v>
      </c>
      <c r="F63" s="7">
        <v>0</v>
      </c>
      <c r="G63" s="7">
        <v>76</v>
      </c>
      <c r="H63" s="9">
        <f t="shared" si="3"/>
        <v>0</v>
      </c>
      <c r="I63" s="7">
        <v>1</v>
      </c>
      <c r="J63" s="7">
        <v>81</v>
      </c>
      <c r="K63" s="9">
        <f t="shared" si="2"/>
        <v>0.0121951219512195</v>
      </c>
      <c r="L63" s="9" t="s">
        <v>106</v>
      </c>
    </row>
    <row r="64" spans="1:12">
      <c r="A64" s="7" t="s">
        <v>214</v>
      </c>
      <c r="B64" s="7" t="s">
        <v>215</v>
      </c>
      <c r="C64" s="7">
        <v>3</v>
      </c>
      <c r="D64" s="7">
        <v>82</v>
      </c>
      <c r="E64" s="9">
        <f t="shared" si="0"/>
        <v>0.0352941176470588</v>
      </c>
      <c r="F64" s="7">
        <v>2</v>
      </c>
      <c r="G64" s="7">
        <v>84</v>
      </c>
      <c r="H64" s="9">
        <f t="shared" si="3"/>
        <v>0.0232558139534884</v>
      </c>
      <c r="I64" s="7">
        <v>0</v>
      </c>
      <c r="J64" s="7">
        <v>81</v>
      </c>
      <c r="K64" s="9">
        <f t="shared" si="2"/>
        <v>0</v>
      </c>
      <c r="L64" s="9" t="s">
        <v>88</v>
      </c>
    </row>
    <row r="65" spans="1:12">
      <c r="A65" s="7" t="s">
        <v>216</v>
      </c>
      <c r="B65" s="7" t="s">
        <v>217</v>
      </c>
      <c r="C65" s="7">
        <v>1</v>
      </c>
      <c r="D65" s="7">
        <v>76</v>
      </c>
      <c r="E65" s="9">
        <f t="shared" si="0"/>
        <v>0.012987012987013</v>
      </c>
      <c r="F65" s="7">
        <v>0</v>
      </c>
      <c r="G65" s="7">
        <v>83</v>
      </c>
      <c r="H65" s="9">
        <f t="shared" si="3"/>
        <v>0</v>
      </c>
      <c r="I65" s="7">
        <v>0</v>
      </c>
      <c r="J65" s="7">
        <v>86</v>
      </c>
      <c r="K65" s="9">
        <f t="shared" si="2"/>
        <v>0</v>
      </c>
      <c r="L65" s="9" t="s">
        <v>88</v>
      </c>
    </row>
    <row r="66" spans="1:12">
      <c r="A66" s="7" t="s">
        <v>218</v>
      </c>
      <c r="B66" s="7" t="s">
        <v>219</v>
      </c>
      <c r="C66" s="7">
        <v>4</v>
      </c>
      <c r="D66" s="7">
        <v>86</v>
      </c>
      <c r="E66" s="9">
        <f t="shared" ref="E66:E70" si="4">C66/(C66+D66)</f>
        <v>0.0444444444444444</v>
      </c>
      <c r="F66" s="7">
        <v>3</v>
      </c>
      <c r="G66" s="7">
        <v>85</v>
      </c>
      <c r="H66" s="9">
        <f t="shared" si="3"/>
        <v>0.0340909090909091</v>
      </c>
      <c r="I66" s="7">
        <v>2</v>
      </c>
      <c r="J66" s="7">
        <v>91</v>
      </c>
      <c r="K66" s="9">
        <f t="shared" ref="K66:K70" si="5">I66/(I66+J66)</f>
        <v>0.021505376344086</v>
      </c>
      <c r="L66" s="9" t="s">
        <v>88</v>
      </c>
    </row>
    <row r="67" spans="1:12">
      <c r="A67" s="7" t="s">
        <v>220</v>
      </c>
      <c r="B67" s="7" t="s">
        <v>221</v>
      </c>
      <c r="C67" s="7">
        <v>43</v>
      </c>
      <c r="D67" s="7">
        <v>49</v>
      </c>
      <c r="E67" s="9">
        <f t="shared" si="4"/>
        <v>0.467391304347826</v>
      </c>
      <c r="F67" s="7">
        <v>51</v>
      </c>
      <c r="G67" s="7">
        <v>43</v>
      </c>
      <c r="H67" s="9">
        <f t="shared" si="3"/>
        <v>0.542553191489362</v>
      </c>
      <c r="I67" s="7">
        <v>48</v>
      </c>
      <c r="J67" s="7">
        <v>38</v>
      </c>
      <c r="K67" s="9">
        <f t="shared" si="5"/>
        <v>0.558139534883721</v>
      </c>
      <c r="L67" s="9" t="s">
        <v>88</v>
      </c>
    </row>
    <row r="68" spans="1:12">
      <c r="A68" s="7" t="s">
        <v>222</v>
      </c>
      <c r="B68" s="7" t="s">
        <v>223</v>
      </c>
      <c r="C68" s="7">
        <v>23</v>
      </c>
      <c r="D68" s="7">
        <v>82</v>
      </c>
      <c r="E68" s="9">
        <f t="shared" si="4"/>
        <v>0.219047619047619</v>
      </c>
      <c r="F68" s="7">
        <v>16</v>
      </c>
      <c r="G68" s="7">
        <v>81</v>
      </c>
      <c r="H68" s="9">
        <f t="shared" si="3"/>
        <v>0.164948453608247</v>
      </c>
      <c r="I68" s="7">
        <v>10</v>
      </c>
      <c r="J68" s="7">
        <v>92</v>
      </c>
      <c r="K68" s="9">
        <f t="shared" si="5"/>
        <v>0.0980392156862745</v>
      </c>
      <c r="L68" s="9" t="s">
        <v>106</v>
      </c>
    </row>
    <row r="69" spans="1:12">
      <c r="A69" s="7" t="s">
        <v>224</v>
      </c>
      <c r="B69" s="7" t="s">
        <v>225</v>
      </c>
      <c r="C69" s="7">
        <v>19</v>
      </c>
      <c r="D69" s="7">
        <v>102</v>
      </c>
      <c r="E69" s="9">
        <f t="shared" si="4"/>
        <v>0.15702479338843</v>
      </c>
      <c r="F69" s="7">
        <v>16</v>
      </c>
      <c r="G69" s="7">
        <v>100</v>
      </c>
      <c r="H69" s="9">
        <f t="shared" si="3"/>
        <v>0.137931034482759</v>
      </c>
      <c r="I69" s="7">
        <v>10</v>
      </c>
      <c r="J69" s="7">
        <v>97</v>
      </c>
      <c r="K69" s="9">
        <f t="shared" si="5"/>
        <v>0.0934579439252336</v>
      </c>
      <c r="L69" s="9" t="s">
        <v>88</v>
      </c>
    </row>
    <row r="70" spans="1:12">
      <c r="A70" s="7" t="s">
        <v>226</v>
      </c>
      <c r="B70" s="7" t="s">
        <v>227</v>
      </c>
      <c r="C70" s="7">
        <v>21</v>
      </c>
      <c r="D70" s="7">
        <v>86</v>
      </c>
      <c r="E70" s="9">
        <f t="shared" si="4"/>
        <v>0.196261682242991</v>
      </c>
      <c r="F70" s="7">
        <v>23</v>
      </c>
      <c r="G70" s="7">
        <v>80</v>
      </c>
      <c r="H70" s="9">
        <f t="shared" si="3"/>
        <v>0.223300970873786</v>
      </c>
      <c r="I70" s="7">
        <v>19</v>
      </c>
      <c r="J70" s="7">
        <v>63</v>
      </c>
      <c r="K70" s="9">
        <f t="shared" si="5"/>
        <v>0.231707317073171</v>
      </c>
      <c r="L70" s="9" t="s">
        <v>106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4"/>
  <sheetViews>
    <sheetView workbookViewId="0">
      <selection activeCell="A1" sqref="A1:L1"/>
    </sheetView>
  </sheetViews>
  <sheetFormatPr defaultColWidth="9" defaultRowHeight="13.5"/>
  <cols>
    <col min="1" max="12" width="9" style="1"/>
  </cols>
  <sheetData>
    <row r="1" spans="1:12">
      <c r="A1" s="7" t="s">
        <v>80</v>
      </c>
      <c r="B1" s="7" t="s">
        <v>81</v>
      </c>
      <c r="C1" s="7" t="s">
        <v>82</v>
      </c>
      <c r="D1" s="7" t="s">
        <v>83</v>
      </c>
      <c r="E1" s="7" t="s">
        <v>84</v>
      </c>
      <c r="F1" s="7" t="s">
        <v>82</v>
      </c>
      <c r="G1" s="7" t="s">
        <v>83</v>
      </c>
      <c r="H1" s="7" t="s">
        <v>84</v>
      </c>
      <c r="I1" s="7" t="s">
        <v>82</v>
      </c>
      <c r="J1" s="7" t="s">
        <v>83</v>
      </c>
      <c r="K1" s="7" t="s">
        <v>84</v>
      </c>
      <c r="L1" s="7" t="s">
        <v>85</v>
      </c>
    </row>
    <row r="2" spans="1:12">
      <c r="A2" s="7" t="s">
        <v>228</v>
      </c>
      <c r="B2" s="7" t="s">
        <v>229</v>
      </c>
      <c r="C2" s="7">
        <v>80</v>
      </c>
      <c r="D2" s="7">
        <v>46</v>
      </c>
      <c r="E2" s="9">
        <f t="shared" ref="E2:E65" si="0">C2/(C2+D2)</f>
        <v>0.634920634920635</v>
      </c>
      <c r="F2" s="7">
        <v>84</v>
      </c>
      <c r="G2" s="7">
        <v>42</v>
      </c>
      <c r="H2" s="9">
        <f t="shared" ref="H2:H65" si="1">F2/(F2+G2)</f>
        <v>0.666666666666667</v>
      </c>
      <c r="I2" s="7">
        <v>75</v>
      </c>
      <c r="J2" s="7">
        <v>36</v>
      </c>
      <c r="K2" s="9">
        <f t="shared" ref="K2:K65" si="2">I2/(I2+J2)</f>
        <v>0.675675675675676</v>
      </c>
      <c r="L2" s="9" t="s">
        <v>88</v>
      </c>
    </row>
    <row r="3" spans="1:12">
      <c r="A3" s="7" t="s">
        <v>230</v>
      </c>
      <c r="B3" s="7" t="s">
        <v>231</v>
      </c>
      <c r="C3" s="7">
        <v>42</v>
      </c>
      <c r="D3" s="7">
        <v>59</v>
      </c>
      <c r="E3" s="9">
        <f t="shared" si="0"/>
        <v>0.415841584158416</v>
      </c>
      <c r="F3" s="7">
        <v>62</v>
      </c>
      <c r="G3" s="7">
        <v>66</v>
      </c>
      <c r="H3" s="9">
        <f t="shared" si="1"/>
        <v>0.484375</v>
      </c>
      <c r="I3" s="7">
        <v>50</v>
      </c>
      <c r="J3" s="7">
        <v>49</v>
      </c>
      <c r="K3" s="9">
        <f t="shared" si="2"/>
        <v>0.505050505050505</v>
      </c>
      <c r="L3" s="9" t="s">
        <v>88</v>
      </c>
    </row>
    <row r="4" spans="1:12">
      <c r="A4" s="7" t="s">
        <v>232</v>
      </c>
      <c r="B4" s="7" t="s">
        <v>233</v>
      </c>
      <c r="C4" s="7">
        <v>56</v>
      </c>
      <c r="D4" s="7">
        <v>48</v>
      </c>
      <c r="E4" s="9">
        <f t="shared" si="0"/>
        <v>0.538461538461538</v>
      </c>
      <c r="F4" s="7">
        <v>56</v>
      </c>
      <c r="G4" s="7">
        <v>37</v>
      </c>
      <c r="H4" s="9">
        <f t="shared" si="1"/>
        <v>0.602150537634409</v>
      </c>
      <c r="I4" s="7">
        <v>58</v>
      </c>
      <c r="J4" s="7">
        <v>45</v>
      </c>
      <c r="K4" s="9">
        <f t="shared" si="2"/>
        <v>0.563106796116505</v>
      </c>
      <c r="L4" s="9" t="s">
        <v>183</v>
      </c>
    </row>
    <row r="5" spans="1:12">
      <c r="A5" s="7" t="s">
        <v>234</v>
      </c>
      <c r="B5" s="7" t="s">
        <v>235</v>
      </c>
      <c r="C5" s="7">
        <v>16</v>
      </c>
      <c r="D5" s="7">
        <v>70</v>
      </c>
      <c r="E5" s="9">
        <f t="shared" si="0"/>
        <v>0.186046511627907</v>
      </c>
      <c r="F5" s="7">
        <v>16</v>
      </c>
      <c r="G5" s="7">
        <v>68</v>
      </c>
      <c r="H5" s="9">
        <f t="shared" si="1"/>
        <v>0.19047619047619</v>
      </c>
      <c r="I5" s="7">
        <v>13</v>
      </c>
      <c r="J5" s="7">
        <v>72</v>
      </c>
      <c r="K5" s="9">
        <f t="shared" si="2"/>
        <v>0.152941176470588</v>
      </c>
      <c r="L5" s="9" t="s">
        <v>88</v>
      </c>
    </row>
    <row r="6" spans="1:12">
      <c r="A6" s="7" t="s">
        <v>236</v>
      </c>
      <c r="B6" s="7" t="s">
        <v>237</v>
      </c>
      <c r="C6" s="7">
        <v>70</v>
      </c>
      <c r="D6" s="7">
        <v>27</v>
      </c>
      <c r="E6" s="9">
        <f t="shared" si="0"/>
        <v>0.721649484536082</v>
      </c>
      <c r="F6" s="7">
        <v>56</v>
      </c>
      <c r="G6" s="7">
        <v>27</v>
      </c>
      <c r="H6" s="9">
        <f t="shared" si="1"/>
        <v>0.674698795180723</v>
      </c>
      <c r="I6" s="7">
        <v>63</v>
      </c>
      <c r="J6" s="7">
        <v>50</v>
      </c>
      <c r="K6" s="9">
        <f t="shared" si="2"/>
        <v>0.557522123893805</v>
      </c>
      <c r="L6" s="9" t="s">
        <v>88</v>
      </c>
    </row>
    <row r="7" spans="1:12">
      <c r="A7" s="7" t="s">
        <v>238</v>
      </c>
      <c r="B7" s="7" t="s">
        <v>239</v>
      </c>
      <c r="C7" s="7">
        <v>36</v>
      </c>
      <c r="D7" s="7">
        <v>67</v>
      </c>
      <c r="E7" s="9">
        <f t="shared" si="0"/>
        <v>0.349514563106796</v>
      </c>
      <c r="F7" s="7">
        <v>34</v>
      </c>
      <c r="G7" s="7">
        <v>68</v>
      </c>
      <c r="H7" s="9">
        <f t="shared" si="1"/>
        <v>0.333333333333333</v>
      </c>
      <c r="I7" s="7">
        <v>40</v>
      </c>
      <c r="J7" s="7">
        <v>75</v>
      </c>
      <c r="K7" s="9">
        <f t="shared" si="2"/>
        <v>0.347826086956522</v>
      </c>
      <c r="L7" s="9" t="s">
        <v>88</v>
      </c>
    </row>
    <row r="8" spans="1:12">
      <c r="A8" s="7" t="s">
        <v>240</v>
      </c>
      <c r="B8" s="7" t="s">
        <v>241</v>
      </c>
      <c r="C8" s="7">
        <v>18</v>
      </c>
      <c r="D8" s="7">
        <v>85</v>
      </c>
      <c r="E8" s="9">
        <f t="shared" si="0"/>
        <v>0.174757281553398</v>
      </c>
      <c r="F8" s="7">
        <v>15</v>
      </c>
      <c r="G8" s="7">
        <v>85</v>
      </c>
      <c r="H8" s="9">
        <f t="shared" si="1"/>
        <v>0.15</v>
      </c>
      <c r="I8" s="7">
        <v>20</v>
      </c>
      <c r="J8" s="7">
        <v>72</v>
      </c>
      <c r="K8" s="9">
        <f t="shared" si="2"/>
        <v>0.217391304347826</v>
      </c>
      <c r="L8" s="9" t="s">
        <v>88</v>
      </c>
    </row>
    <row r="9" spans="1:12">
      <c r="A9" s="7" t="s">
        <v>242</v>
      </c>
      <c r="B9" s="7" t="s">
        <v>243</v>
      </c>
      <c r="C9" s="7">
        <v>16</v>
      </c>
      <c r="D9" s="7">
        <v>74</v>
      </c>
      <c r="E9" s="9">
        <f t="shared" si="0"/>
        <v>0.177777777777778</v>
      </c>
      <c r="F9" s="7">
        <v>14</v>
      </c>
      <c r="G9" s="7">
        <v>63</v>
      </c>
      <c r="H9" s="9">
        <f t="shared" si="1"/>
        <v>0.181818181818182</v>
      </c>
      <c r="I9" s="7">
        <v>20</v>
      </c>
      <c r="J9" s="7">
        <v>77</v>
      </c>
      <c r="K9" s="9">
        <f t="shared" si="2"/>
        <v>0.206185567010309</v>
      </c>
      <c r="L9" s="9" t="s">
        <v>97</v>
      </c>
    </row>
    <row r="10" spans="1:12">
      <c r="A10" s="7" t="s">
        <v>244</v>
      </c>
      <c r="B10" s="7" t="s">
        <v>245</v>
      </c>
      <c r="C10" s="7">
        <v>45</v>
      </c>
      <c r="D10" s="7">
        <v>55</v>
      </c>
      <c r="E10" s="9">
        <f t="shared" si="0"/>
        <v>0.45</v>
      </c>
      <c r="F10" s="7">
        <v>56</v>
      </c>
      <c r="G10" s="7">
        <v>48</v>
      </c>
      <c r="H10" s="9">
        <f t="shared" si="1"/>
        <v>0.538461538461538</v>
      </c>
      <c r="I10" s="7">
        <v>59</v>
      </c>
      <c r="J10" s="7">
        <v>65</v>
      </c>
      <c r="K10" s="9">
        <f t="shared" si="2"/>
        <v>0.475806451612903</v>
      </c>
      <c r="L10" s="9" t="s">
        <v>88</v>
      </c>
    </row>
    <row r="11" spans="1:12">
      <c r="A11" s="7" t="s">
        <v>246</v>
      </c>
      <c r="B11" s="7" t="s">
        <v>247</v>
      </c>
      <c r="C11" s="7">
        <v>2</v>
      </c>
      <c r="D11" s="7">
        <v>92</v>
      </c>
      <c r="E11" s="9">
        <f t="shared" si="0"/>
        <v>0.0212765957446809</v>
      </c>
      <c r="F11" s="7">
        <v>4</v>
      </c>
      <c r="G11" s="7">
        <v>96</v>
      </c>
      <c r="H11" s="9">
        <f t="shared" si="1"/>
        <v>0.04</v>
      </c>
      <c r="I11" s="7">
        <v>2</v>
      </c>
      <c r="J11" s="7">
        <v>78</v>
      </c>
      <c r="K11" s="9">
        <f t="shared" si="2"/>
        <v>0.025</v>
      </c>
      <c r="L11" s="9" t="s">
        <v>88</v>
      </c>
    </row>
    <row r="12" spans="1:12">
      <c r="A12" s="7" t="s">
        <v>248</v>
      </c>
      <c r="B12" s="7" t="s">
        <v>249</v>
      </c>
      <c r="C12" s="7">
        <v>0</v>
      </c>
      <c r="D12" s="7">
        <v>93</v>
      </c>
      <c r="E12" s="9">
        <f t="shared" si="0"/>
        <v>0</v>
      </c>
      <c r="F12" s="7">
        <v>0</v>
      </c>
      <c r="G12" s="7">
        <v>94</v>
      </c>
      <c r="H12" s="9">
        <f t="shared" si="1"/>
        <v>0</v>
      </c>
      <c r="I12" s="7">
        <v>0</v>
      </c>
      <c r="J12" s="7">
        <v>87</v>
      </c>
      <c r="K12" s="9">
        <f t="shared" si="2"/>
        <v>0</v>
      </c>
      <c r="L12" s="9" t="s">
        <v>88</v>
      </c>
    </row>
    <row r="13" spans="1:12">
      <c r="A13" s="7" t="s">
        <v>250</v>
      </c>
      <c r="B13" s="7" t="s">
        <v>251</v>
      </c>
      <c r="C13" s="7">
        <v>0</v>
      </c>
      <c r="D13" s="7">
        <v>80</v>
      </c>
      <c r="E13" s="9">
        <f t="shared" si="0"/>
        <v>0</v>
      </c>
      <c r="F13" s="7">
        <v>0</v>
      </c>
      <c r="G13" s="7">
        <v>83</v>
      </c>
      <c r="H13" s="9">
        <f t="shared" si="1"/>
        <v>0</v>
      </c>
      <c r="I13" s="7">
        <v>0</v>
      </c>
      <c r="J13" s="7">
        <v>74</v>
      </c>
      <c r="K13" s="9">
        <f t="shared" si="2"/>
        <v>0</v>
      </c>
      <c r="L13" s="9" t="s">
        <v>88</v>
      </c>
    </row>
    <row r="14" spans="1:12">
      <c r="A14" s="7" t="s">
        <v>252</v>
      </c>
      <c r="B14" s="7" t="s">
        <v>253</v>
      </c>
      <c r="C14" s="7">
        <v>1</v>
      </c>
      <c r="D14" s="7">
        <v>74</v>
      </c>
      <c r="E14" s="9">
        <f t="shared" si="0"/>
        <v>0.0133333333333333</v>
      </c>
      <c r="F14" s="7">
        <v>3</v>
      </c>
      <c r="G14" s="7">
        <v>70</v>
      </c>
      <c r="H14" s="9">
        <f t="shared" si="1"/>
        <v>0.0410958904109589</v>
      </c>
      <c r="I14" s="7">
        <v>2</v>
      </c>
      <c r="J14" s="7">
        <v>68</v>
      </c>
      <c r="K14" s="9">
        <f t="shared" si="2"/>
        <v>0.0285714285714286</v>
      </c>
      <c r="L14" s="9" t="s">
        <v>183</v>
      </c>
    </row>
    <row r="15" spans="1:12">
      <c r="A15" s="7" t="s">
        <v>254</v>
      </c>
      <c r="B15" s="7" t="s">
        <v>255</v>
      </c>
      <c r="C15" s="7">
        <v>0</v>
      </c>
      <c r="D15" s="7">
        <v>64</v>
      </c>
      <c r="E15" s="9">
        <f t="shared" si="0"/>
        <v>0</v>
      </c>
      <c r="F15" s="7">
        <v>0</v>
      </c>
      <c r="G15" s="7">
        <v>80</v>
      </c>
      <c r="H15" s="9">
        <f t="shared" si="1"/>
        <v>0</v>
      </c>
      <c r="I15" s="7">
        <v>1</v>
      </c>
      <c r="J15" s="7">
        <v>85</v>
      </c>
      <c r="K15" s="9">
        <f t="shared" si="2"/>
        <v>0.0116279069767442</v>
      </c>
      <c r="L15" s="9" t="s">
        <v>97</v>
      </c>
    </row>
    <row r="16" spans="1:12">
      <c r="A16" s="7" t="s">
        <v>256</v>
      </c>
      <c r="B16" s="7" t="s">
        <v>257</v>
      </c>
      <c r="C16" s="7">
        <v>29</v>
      </c>
      <c r="D16" s="7">
        <v>66</v>
      </c>
      <c r="E16" s="9">
        <f t="shared" si="0"/>
        <v>0.305263157894737</v>
      </c>
      <c r="F16" s="7">
        <v>19</v>
      </c>
      <c r="G16" s="7">
        <v>62</v>
      </c>
      <c r="H16" s="9">
        <f t="shared" si="1"/>
        <v>0.234567901234568</v>
      </c>
      <c r="I16" s="7">
        <v>27</v>
      </c>
      <c r="J16" s="7">
        <v>72</v>
      </c>
      <c r="K16" s="9">
        <f t="shared" si="2"/>
        <v>0.272727272727273</v>
      </c>
      <c r="L16" s="9" t="s">
        <v>88</v>
      </c>
    </row>
    <row r="17" spans="1:12">
      <c r="A17" s="7" t="s">
        <v>258</v>
      </c>
      <c r="B17" s="7" t="s">
        <v>259</v>
      </c>
      <c r="C17" s="7">
        <v>50</v>
      </c>
      <c r="D17" s="7">
        <v>23</v>
      </c>
      <c r="E17" s="9">
        <f t="shared" si="0"/>
        <v>0.684931506849315</v>
      </c>
      <c r="F17" s="7">
        <v>37</v>
      </c>
      <c r="G17" s="7">
        <v>30</v>
      </c>
      <c r="H17" s="9">
        <f t="shared" si="1"/>
        <v>0.552238805970149</v>
      </c>
      <c r="I17" s="7">
        <v>43</v>
      </c>
      <c r="J17" s="7">
        <v>20</v>
      </c>
      <c r="K17" s="9">
        <f t="shared" si="2"/>
        <v>0.682539682539683</v>
      </c>
      <c r="L17" s="9" t="s">
        <v>97</v>
      </c>
    </row>
    <row r="18" spans="1:12">
      <c r="A18" s="7" t="s">
        <v>260</v>
      </c>
      <c r="B18" s="7" t="s">
        <v>261</v>
      </c>
      <c r="C18" s="7">
        <v>70</v>
      </c>
      <c r="D18" s="7">
        <v>6</v>
      </c>
      <c r="E18" s="9">
        <f t="shared" si="0"/>
        <v>0.921052631578947</v>
      </c>
      <c r="F18" s="7">
        <v>60</v>
      </c>
      <c r="G18" s="7">
        <v>25</v>
      </c>
      <c r="H18" s="9">
        <f t="shared" si="1"/>
        <v>0.705882352941177</v>
      </c>
      <c r="I18" s="7">
        <v>41</v>
      </c>
      <c r="J18" s="7">
        <v>37</v>
      </c>
      <c r="K18" s="9">
        <f t="shared" si="2"/>
        <v>0.525641025641026</v>
      </c>
      <c r="L18" s="9" t="s">
        <v>183</v>
      </c>
    </row>
    <row r="19" spans="1:12">
      <c r="A19" s="7" t="s">
        <v>262</v>
      </c>
      <c r="B19" s="7" t="s">
        <v>263</v>
      </c>
      <c r="C19" s="7">
        <v>60</v>
      </c>
      <c r="D19" s="7">
        <v>44</v>
      </c>
      <c r="E19" s="9">
        <f t="shared" si="0"/>
        <v>0.576923076923077</v>
      </c>
      <c r="F19" s="7">
        <v>60</v>
      </c>
      <c r="G19" s="7">
        <v>65</v>
      </c>
      <c r="H19" s="9">
        <f t="shared" si="1"/>
        <v>0.48</v>
      </c>
      <c r="I19" s="7">
        <v>54</v>
      </c>
      <c r="J19" s="7">
        <v>52</v>
      </c>
      <c r="K19" s="9">
        <f t="shared" si="2"/>
        <v>0.509433962264151</v>
      </c>
      <c r="L19" s="9" t="s">
        <v>88</v>
      </c>
    </row>
    <row r="20" spans="1:12">
      <c r="A20" s="7" t="s">
        <v>264</v>
      </c>
      <c r="B20" s="7" t="s">
        <v>265</v>
      </c>
      <c r="C20" s="7">
        <v>4</v>
      </c>
      <c r="D20" s="7">
        <v>112</v>
      </c>
      <c r="E20" s="9">
        <f t="shared" si="0"/>
        <v>0.0344827586206897</v>
      </c>
      <c r="F20" s="7">
        <v>4</v>
      </c>
      <c r="G20" s="7">
        <v>108</v>
      </c>
      <c r="H20" s="9">
        <f t="shared" si="1"/>
        <v>0.0357142857142857</v>
      </c>
      <c r="I20" s="7">
        <v>2</v>
      </c>
      <c r="J20" s="7">
        <v>101</v>
      </c>
      <c r="K20" s="9">
        <f t="shared" si="2"/>
        <v>0.0194174757281553</v>
      </c>
      <c r="L20" s="9" t="s">
        <v>88</v>
      </c>
    </row>
    <row r="21" spans="1:12">
      <c r="A21" s="7" t="s">
        <v>266</v>
      </c>
      <c r="B21" s="7" t="s">
        <v>267</v>
      </c>
      <c r="C21" s="7">
        <v>1</v>
      </c>
      <c r="D21" s="7">
        <v>76</v>
      </c>
      <c r="E21" s="9">
        <f t="shared" si="0"/>
        <v>0.012987012987013</v>
      </c>
      <c r="F21" s="7">
        <v>1</v>
      </c>
      <c r="G21" s="7">
        <v>77</v>
      </c>
      <c r="H21" s="9">
        <f t="shared" si="1"/>
        <v>0.0128205128205128</v>
      </c>
      <c r="I21" s="7">
        <v>1</v>
      </c>
      <c r="J21" s="7">
        <v>81</v>
      </c>
      <c r="K21" s="9">
        <f t="shared" si="2"/>
        <v>0.0121951219512195</v>
      </c>
      <c r="L21" s="9" t="s">
        <v>88</v>
      </c>
    </row>
    <row r="22" spans="1:12">
      <c r="A22" s="7" t="s">
        <v>268</v>
      </c>
      <c r="B22" s="7" t="s">
        <v>269</v>
      </c>
      <c r="C22" s="7">
        <v>28</v>
      </c>
      <c r="D22" s="7">
        <v>59</v>
      </c>
      <c r="E22" s="9">
        <f t="shared" si="0"/>
        <v>0.32183908045977</v>
      </c>
      <c r="F22" s="7">
        <v>21</v>
      </c>
      <c r="G22" s="7">
        <v>58</v>
      </c>
      <c r="H22" s="9">
        <f t="shared" si="1"/>
        <v>0.265822784810127</v>
      </c>
      <c r="I22" s="7">
        <v>26</v>
      </c>
      <c r="J22" s="7">
        <v>64</v>
      </c>
      <c r="K22" s="9">
        <f t="shared" si="2"/>
        <v>0.288888888888889</v>
      </c>
      <c r="L22" s="9" t="s">
        <v>88</v>
      </c>
    </row>
    <row r="23" spans="1:12">
      <c r="A23" s="7" t="s">
        <v>270</v>
      </c>
      <c r="B23" s="7" t="s">
        <v>271</v>
      </c>
      <c r="C23" s="7">
        <v>61</v>
      </c>
      <c r="D23" s="7">
        <v>34</v>
      </c>
      <c r="E23" s="9">
        <f t="shared" si="0"/>
        <v>0.642105263157895</v>
      </c>
      <c r="F23" s="7">
        <v>57</v>
      </c>
      <c r="G23" s="7">
        <v>25</v>
      </c>
      <c r="H23" s="9">
        <f t="shared" si="1"/>
        <v>0.695121951219512</v>
      </c>
      <c r="I23" s="7">
        <v>64</v>
      </c>
      <c r="J23" s="7">
        <v>26</v>
      </c>
      <c r="K23" s="9">
        <f t="shared" si="2"/>
        <v>0.711111111111111</v>
      </c>
      <c r="L23" s="9" t="s">
        <v>88</v>
      </c>
    </row>
    <row r="24" spans="1:12">
      <c r="A24" s="7" t="s">
        <v>272</v>
      </c>
      <c r="B24" s="7" t="s">
        <v>273</v>
      </c>
      <c r="C24" s="7">
        <v>22</v>
      </c>
      <c r="D24" s="7">
        <v>91</v>
      </c>
      <c r="E24" s="9">
        <f t="shared" si="0"/>
        <v>0.194690265486726</v>
      </c>
      <c r="F24" s="7">
        <v>19</v>
      </c>
      <c r="G24" s="7">
        <v>74</v>
      </c>
      <c r="H24" s="9">
        <f t="shared" si="1"/>
        <v>0.204301075268817</v>
      </c>
      <c r="I24" s="7">
        <v>21</v>
      </c>
      <c r="J24" s="7">
        <v>72</v>
      </c>
      <c r="K24" s="9">
        <f t="shared" si="2"/>
        <v>0.225806451612903</v>
      </c>
      <c r="L24" s="9" t="s">
        <v>88</v>
      </c>
    </row>
    <row r="25" spans="1:12">
      <c r="A25" s="7" t="s">
        <v>274</v>
      </c>
      <c r="B25" s="7" t="s">
        <v>275</v>
      </c>
      <c r="C25" s="7">
        <v>33</v>
      </c>
      <c r="D25" s="7">
        <v>67</v>
      </c>
      <c r="E25" s="9">
        <f t="shared" si="0"/>
        <v>0.33</v>
      </c>
      <c r="F25" s="7">
        <v>37</v>
      </c>
      <c r="G25" s="7">
        <v>61</v>
      </c>
      <c r="H25" s="9">
        <f t="shared" si="1"/>
        <v>0.377551020408163</v>
      </c>
      <c r="I25" s="7">
        <v>61</v>
      </c>
      <c r="J25" s="7">
        <v>52</v>
      </c>
      <c r="K25" s="9">
        <f t="shared" si="2"/>
        <v>0.539823008849557</v>
      </c>
      <c r="L25" s="9" t="s">
        <v>88</v>
      </c>
    </row>
    <row r="26" spans="1:12">
      <c r="A26" s="7" t="s">
        <v>276</v>
      </c>
      <c r="B26" s="7" t="s">
        <v>277</v>
      </c>
      <c r="C26" s="7">
        <v>31</v>
      </c>
      <c r="D26" s="7">
        <v>41</v>
      </c>
      <c r="E26" s="9">
        <f t="shared" si="0"/>
        <v>0.430555555555556</v>
      </c>
      <c r="F26" s="7">
        <v>27</v>
      </c>
      <c r="G26" s="7">
        <v>39</v>
      </c>
      <c r="H26" s="9">
        <f t="shared" si="1"/>
        <v>0.409090909090909</v>
      </c>
      <c r="I26" s="7">
        <v>42</v>
      </c>
      <c r="J26" s="7">
        <v>29</v>
      </c>
      <c r="K26" s="9">
        <f t="shared" si="2"/>
        <v>0.591549295774648</v>
      </c>
      <c r="L26" s="9" t="s">
        <v>88</v>
      </c>
    </row>
    <row r="27" spans="1:12">
      <c r="A27" s="7" t="s">
        <v>278</v>
      </c>
      <c r="B27" s="7" t="s">
        <v>279</v>
      </c>
      <c r="C27" s="7">
        <v>47</v>
      </c>
      <c r="D27" s="7">
        <v>50</v>
      </c>
      <c r="E27" s="9">
        <f t="shared" si="0"/>
        <v>0.484536082474227</v>
      </c>
      <c r="F27" s="7">
        <v>43</v>
      </c>
      <c r="G27" s="7">
        <v>47</v>
      </c>
      <c r="H27" s="9">
        <f t="shared" si="1"/>
        <v>0.477777777777778</v>
      </c>
      <c r="I27" s="7">
        <v>50</v>
      </c>
      <c r="J27" s="7">
        <v>54</v>
      </c>
      <c r="K27" s="9">
        <f t="shared" si="2"/>
        <v>0.480769230769231</v>
      </c>
      <c r="L27" s="9" t="s">
        <v>88</v>
      </c>
    </row>
    <row r="28" spans="1:12">
      <c r="A28" s="7" t="s">
        <v>280</v>
      </c>
      <c r="B28" s="7" t="s">
        <v>281</v>
      </c>
      <c r="C28" s="7">
        <v>12</v>
      </c>
      <c r="D28" s="7">
        <v>83</v>
      </c>
      <c r="E28" s="9">
        <f t="shared" si="0"/>
        <v>0.126315789473684</v>
      </c>
      <c r="F28" s="7">
        <v>18</v>
      </c>
      <c r="G28" s="7">
        <v>98</v>
      </c>
      <c r="H28" s="9">
        <f t="shared" si="1"/>
        <v>0.155172413793103</v>
      </c>
      <c r="I28" s="7">
        <v>13</v>
      </c>
      <c r="J28" s="7">
        <v>88</v>
      </c>
      <c r="K28" s="9">
        <f t="shared" si="2"/>
        <v>0.128712871287129</v>
      </c>
      <c r="L28" s="9" t="s">
        <v>88</v>
      </c>
    </row>
    <row r="29" spans="1:12">
      <c r="A29" s="7" t="s">
        <v>282</v>
      </c>
      <c r="B29" s="7" t="s">
        <v>283</v>
      </c>
      <c r="C29" s="7">
        <v>24</v>
      </c>
      <c r="D29" s="7">
        <v>82</v>
      </c>
      <c r="E29" s="9">
        <f t="shared" si="0"/>
        <v>0.226415094339623</v>
      </c>
      <c r="F29" s="7">
        <v>17</v>
      </c>
      <c r="G29" s="7">
        <v>74</v>
      </c>
      <c r="H29" s="9">
        <f t="shared" si="1"/>
        <v>0.186813186813187</v>
      </c>
      <c r="I29" s="7">
        <v>15</v>
      </c>
      <c r="J29" s="7">
        <v>81</v>
      </c>
      <c r="K29" s="9">
        <f t="shared" si="2"/>
        <v>0.15625</v>
      </c>
      <c r="L29" s="9" t="s">
        <v>88</v>
      </c>
    </row>
    <row r="30" spans="1:12">
      <c r="A30" s="7" t="s">
        <v>284</v>
      </c>
      <c r="B30" s="7" t="s">
        <v>285</v>
      </c>
      <c r="C30" s="7">
        <v>35</v>
      </c>
      <c r="D30" s="7">
        <v>54</v>
      </c>
      <c r="E30" s="9">
        <f t="shared" si="0"/>
        <v>0.393258426966292</v>
      </c>
      <c r="F30" s="7">
        <v>28</v>
      </c>
      <c r="G30" s="7">
        <v>51</v>
      </c>
      <c r="H30" s="9">
        <f t="shared" si="1"/>
        <v>0.354430379746835</v>
      </c>
      <c r="I30" s="7">
        <v>24</v>
      </c>
      <c r="J30" s="7">
        <v>51</v>
      </c>
      <c r="K30" s="9">
        <f t="shared" si="2"/>
        <v>0.32</v>
      </c>
      <c r="L30" s="9" t="s">
        <v>88</v>
      </c>
    </row>
    <row r="31" spans="1:12">
      <c r="A31" s="7" t="s">
        <v>286</v>
      </c>
      <c r="B31" s="7" t="s">
        <v>287</v>
      </c>
      <c r="C31" s="7">
        <v>5</v>
      </c>
      <c r="D31" s="7">
        <v>69</v>
      </c>
      <c r="E31" s="9">
        <f t="shared" si="0"/>
        <v>0.0675675675675676</v>
      </c>
      <c r="F31" s="7">
        <v>4</v>
      </c>
      <c r="G31" s="7">
        <v>66</v>
      </c>
      <c r="H31" s="9">
        <f t="shared" si="1"/>
        <v>0.0571428571428571</v>
      </c>
      <c r="I31" s="7">
        <v>7</v>
      </c>
      <c r="J31" s="7">
        <v>76</v>
      </c>
      <c r="K31" s="9">
        <f t="shared" si="2"/>
        <v>0.0843373493975904</v>
      </c>
      <c r="L31" s="9" t="s">
        <v>88</v>
      </c>
    </row>
    <row r="32" spans="1:12">
      <c r="A32" s="7" t="s">
        <v>288</v>
      </c>
      <c r="B32" s="7" t="s">
        <v>289</v>
      </c>
      <c r="C32" s="7">
        <v>2</v>
      </c>
      <c r="D32" s="7">
        <v>91</v>
      </c>
      <c r="E32" s="9">
        <f t="shared" si="0"/>
        <v>0.021505376344086</v>
      </c>
      <c r="F32" s="7">
        <v>1</v>
      </c>
      <c r="G32" s="7">
        <v>96</v>
      </c>
      <c r="H32" s="9">
        <f t="shared" si="1"/>
        <v>0.0103092783505155</v>
      </c>
      <c r="I32" s="7">
        <v>0</v>
      </c>
      <c r="J32" s="7">
        <v>83</v>
      </c>
      <c r="K32" s="9">
        <f t="shared" si="2"/>
        <v>0</v>
      </c>
      <c r="L32" s="9" t="s">
        <v>88</v>
      </c>
    </row>
    <row r="33" spans="1:12">
      <c r="A33" s="7" t="s">
        <v>290</v>
      </c>
      <c r="B33" s="7" t="s">
        <v>291</v>
      </c>
      <c r="C33" s="7">
        <v>2</v>
      </c>
      <c r="D33" s="7">
        <v>82</v>
      </c>
      <c r="E33" s="9">
        <f t="shared" si="0"/>
        <v>0.0238095238095238</v>
      </c>
      <c r="F33" s="7">
        <v>0</v>
      </c>
      <c r="G33" s="7">
        <v>80</v>
      </c>
      <c r="H33" s="9">
        <f t="shared" si="1"/>
        <v>0</v>
      </c>
      <c r="I33" s="7">
        <v>0</v>
      </c>
      <c r="J33" s="7">
        <v>84</v>
      </c>
      <c r="K33" s="9">
        <f t="shared" si="2"/>
        <v>0</v>
      </c>
      <c r="L33" s="9" t="s">
        <v>88</v>
      </c>
    </row>
    <row r="34" spans="1:12">
      <c r="A34" s="7" t="s">
        <v>292</v>
      </c>
      <c r="B34" s="7" t="s">
        <v>293</v>
      </c>
      <c r="C34" s="7">
        <v>2</v>
      </c>
      <c r="D34" s="7">
        <v>83</v>
      </c>
      <c r="E34" s="9">
        <f t="shared" si="0"/>
        <v>0.0235294117647059</v>
      </c>
      <c r="F34" s="7">
        <v>0</v>
      </c>
      <c r="G34" s="7">
        <v>81</v>
      </c>
      <c r="H34" s="9">
        <f t="shared" si="1"/>
        <v>0</v>
      </c>
      <c r="I34" s="7">
        <v>2</v>
      </c>
      <c r="J34" s="7">
        <v>86</v>
      </c>
      <c r="K34" s="9">
        <f t="shared" si="2"/>
        <v>0.0227272727272727</v>
      </c>
      <c r="L34" s="9" t="s">
        <v>88</v>
      </c>
    </row>
    <row r="35" spans="1:12">
      <c r="A35" s="7" t="s">
        <v>294</v>
      </c>
      <c r="B35" s="7" t="s">
        <v>295</v>
      </c>
      <c r="C35" s="7">
        <v>1</v>
      </c>
      <c r="D35" s="7">
        <v>84</v>
      </c>
      <c r="E35" s="9">
        <f t="shared" si="0"/>
        <v>0.0117647058823529</v>
      </c>
      <c r="F35" s="7">
        <v>0</v>
      </c>
      <c r="G35" s="7">
        <v>80</v>
      </c>
      <c r="H35" s="9">
        <f t="shared" si="1"/>
        <v>0</v>
      </c>
      <c r="I35" s="7">
        <v>0</v>
      </c>
      <c r="J35" s="7">
        <v>83</v>
      </c>
      <c r="K35" s="9">
        <f t="shared" si="2"/>
        <v>0</v>
      </c>
      <c r="L35" s="9" t="s">
        <v>88</v>
      </c>
    </row>
    <row r="36" spans="1:12">
      <c r="A36" s="7" t="s">
        <v>296</v>
      </c>
      <c r="B36" s="7" t="s">
        <v>297</v>
      </c>
      <c r="C36" s="7">
        <v>16</v>
      </c>
      <c r="D36" s="7">
        <v>77</v>
      </c>
      <c r="E36" s="9">
        <f t="shared" si="0"/>
        <v>0.172043010752688</v>
      </c>
      <c r="F36" s="7">
        <v>22</v>
      </c>
      <c r="G36" s="7">
        <v>68</v>
      </c>
      <c r="H36" s="9">
        <f t="shared" si="1"/>
        <v>0.244444444444444</v>
      </c>
      <c r="I36" s="7">
        <v>22</v>
      </c>
      <c r="J36" s="7">
        <v>76</v>
      </c>
      <c r="K36" s="9">
        <f t="shared" si="2"/>
        <v>0.224489795918367</v>
      </c>
      <c r="L36" s="9" t="s">
        <v>88</v>
      </c>
    </row>
    <row r="37" spans="1:12">
      <c r="A37" s="7" t="s">
        <v>298</v>
      </c>
      <c r="B37" s="7" t="s">
        <v>299</v>
      </c>
      <c r="C37" s="7">
        <v>88</v>
      </c>
      <c r="D37" s="7">
        <v>22</v>
      </c>
      <c r="E37" s="9">
        <f t="shared" si="0"/>
        <v>0.8</v>
      </c>
      <c r="F37" s="7">
        <v>75</v>
      </c>
      <c r="G37" s="7">
        <v>30</v>
      </c>
      <c r="H37" s="9">
        <f t="shared" si="1"/>
        <v>0.714285714285714</v>
      </c>
      <c r="I37" s="7">
        <v>72</v>
      </c>
      <c r="J37" s="7">
        <v>32</v>
      </c>
      <c r="K37" s="9">
        <f t="shared" si="2"/>
        <v>0.692307692307692</v>
      </c>
      <c r="L37" s="9" t="s">
        <v>88</v>
      </c>
    </row>
    <row r="38" spans="1:12">
      <c r="A38" s="7" t="s">
        <v>300</v>
      </c>
      <c r="B38" s="7" t="s">
        <v>301</v>
      </c>
      <c r="C38" s="7">
        <v>1</v>
      </c>
      <c r="D38" s="7">
        <v>88</v>
      </c>
      <c r="E38" s="9">
        <f t="shared" si="0"/>
        <v>0.0112359550561798</v>
      </c>
      <c r="F38" s="7">
        <v>0</v>
      </c>
      <c r="G38" s="7">
        <v>87</v>
      </c>
      <c r="H38" s="9">
        <f t="shared" si="1"/>
        <v>0</v>
      </c>
      <c r="I38" s="7">
        <v>2</v>
      </c>
      <c r="J38" s="7">
        <v>90</v>
      </c>
      <c r="K38" s="9">
        <f t="shared" si="2"/>
        <v>0.0217391304347826</v>
      </c>
      <c r="L38" s="9" t="s">
        <v>106</v>
      </c>
    </row>
    <row r="39" spans="1:12">
      <c r="A39" s="7" t="s">
        <v>302</v>
      </c>
      <c r="B39" s="7" t="s">
        <v>303</v>
      </c>
      <c r="C39" s="7">
        <v>23</v>
      </c>
      <c r="D39" s="7">
        <v>78</v>
      </c>
      <c r="E39" s="9">
        <f t="shared" si="0"/>
        <v>0.227722772277228</v>
      </c>
      <c r="F39" s="7">
        <v>14</v>
      </c>
      <c r="G39" s="7">
        <v>73</v>
      </c>
      <c r="H39" s="9">
        <f t="shared" si="1"/>
        <v>0.160919540229885</v>
      </c>
      <c r="I39" s="7">
        <v>22</v>
      </c>
      <c r="J39" s="7">
        <v>58</v>
      </c>
      <c r="K39" s="9">
        <f t="shared" si="2"/>
        <v>0.275</v>
      </c>
      <c r="L39" s="9" t="s">
        <v>106</v>
      </c>
    </row>
    <row r="40" spans="1:12">
      <c r="A40" s="7" t="s">
        <v>304</v>
      </c>
      <c r="B40" s="7" t="s">
        <v>305</v>
      </c>
      <c r="C40" s="7">
        <v>0</v>
      </c>
      <c r="D40" s="7">
        <v>90</v>
      </c>
      <c r="E40" s="9">
        <f t="shared" si="0"/>
        <v>0</v>
      </c>
      <c r="F40" s="7">
        <v>0</v>
      </c>
      <c r="G40" s="7">
        <v>82</v>
      </c>
      <c r="H40" s="9">
        <f t="shared" si="1"/>
        <v>0</v>
      </c>
      <c r="I40" s="7">
        <v>0</v>
      </c>
      <c r="J40" s="7">
        <v>77</v>
      </c>
      <c r="K40" s="9">
        <f t="shared" si="2"/>
        <v>0</v>
      </c>
      <c r="L40" s="9" t="s">
        <v>106</v>
      </c>
    </row>
    <row r="41" spans="1:12">
      <c r="A41" s="7" t="s">
        <v>306</v>
      </c>
      <c r="B41" s="7" t="s">
        <v>307</v>
      </c>
      <c r="C41" s="7">
        <v>1</v>
      </c>
      <c r="D41" s="7">
        <v>78</v>
      </c>
      <c r="E41" s="9">
        <f t="shared" si="0"/>
        <v>0.0126582278481013</v>
      </c>
      <c r="F41" s="7">
        <v>1</v>
      </c>
      <c r="G41" s="7">
        <v>76</v>
      </c>
      <c r="H41" s="9">
        <f t="shared" si="1"/>
        <v>0.012987012987013</v>
      </c>
      <c r="I41" s="7">
        <v>1</v>
      </c>
      <c r="J41" s="7">
        <v>79</v>
      </c>
      <c r="K41" s="9">
        <f t="shared" si="2"/>
        <v>0.0125</v>
      </c>
      <c r="L41" s="9" t="s">
        <v>106</v>
      </c>
    </row>
    <row r="42" spans="1:12">
      <c r="A42" s="7" t="s">
        <v>308</v>
      </c>
      <c r="B42" s="7" t="s">
        <v>309</v>
      </c>
      <c r="C42" s="7">
        <v>1</v>
      </c>
      <c r="D42" s="7">
        <v>87</v>
      </c>
      <c r="E42" s="9">
        <f t="shared" si="0"/>
        <v>0.0113636363636364</v>
      </c>
      <c r="F42" s="7">
        <v>1</v>
      </c>
      <c r="G42" s="7">
        <v>90</v>
      </c>
      <c r="H42" s="9">
        <f t="shared" si="1"/>
        <v>0.010989010989011</v>
      </c>
      <c r="I42" s="7">
        <v>1</v>
      </c>
      <c r="J42" s="7">
        <v>93</v>
      </c>
      <c r="K42" s="9">
        <f t="shared" si="2"/>
        <v>0.0106382978723404</v>
      </c>
      <c r="L42" s="9" t="s">
        <v>106</v>
      </c>
    </row>
    <row r="43" spans="1:12">
      <c r="A43" s="7" t="s">
        <v>310</v>
      </c>
      <c r="B43" s="7" t="s">
        <v>311</v>
      </c>
      <c r="C43" s="7">
        <v>1</v>
      </c>
      <c r="D43" s="7">
        <v>61</v>
      </c>
      <c r="E43" s="9">
        <f t="shared" si="0"/>
        <v>0.0161290322580645</v>
      </c>
      <c r="F43" s="7">
        <v>1</v>
      </c>
      <c r="G43" s="7">
        <v>62</v>
      </c>
      <c r="H43" s="9">
        <f t="shared" si="1"/>
        <v>0.0158730158730159</v>
      </c>
      <c r="I43" s="7">
        <v>2</v>
      </c>
      <c r="J43" s="7">
        <v>60</v>
      </c>
      <c r="K43" s="9">
        <f t="shared" si="2"/>
        <v>0.032258064516129</v>
      </c>
      <c r="L43" s="9" t="s">
        <v>106</v>
      </c>
    </row>
    <row r="44" spans="1:12">
      <c r="A44" s="7" t="s">
        <v>312</v>
      </c>
      <c r="B44" s="7" t="s">
        <v>313</v>
      </c>
      <c r="C44" s="7">
        <v>46</v>
      </c>
      <c r="D44" s="7">
        <v>40</v>
      </c>
      <c r="E44" s="9">
        <f t="shared" si="0"/>
        <v>0.534883720930233</v>
      </c>
      <c r="F44" s="7">
        <v>48</v>
      </c>
      <c r="G44" s="7">
        <v>45</v>
      </c>
      <c r="H44" s="9">
        <f t="shared" si="1"/>
        <v>0.516129032258065</v>
      </c>
      <c r="I44" s="7">
        <v>55</v>
      </c>
      <c r="J44" s="7">
        <v>54</v>
      </c>
      <c r="K44" s="9">
        <f t="shared" si="2"/>
        <v>0.504587155963303</v>
      </c>
      <c r="L44" s="9" t="s">
        <v>106</v>
      </c>
    </row>
    <row r="45" spans="1:12">
      <c r="A45" s="7" t="s">
        <v>314</v>
      </c>
      <c r="B45" s="7" t="s">
        <v>315</v>
      </c>
      <c r="C45" s="7">
        <v>1</v>
      </c>
      <c r="D45" s="7">
        <v>81</v>
      </c>
      <c r="E45" s="9">
        <f t="shared" si="0"/>
        <v>0.0121951219512195</v>
      </c>
      <c r="F45" s="7">
        <v>1</v>
      </c>
      <c r="G45" s="7">
        <v>89</v>
      </c>
      <c r="H45" s="9">
        <f t="shared" si="1"/>
        <v>0.0111111111111111</v>
      </c>
      <c r="I45" s="7">
        <v>0</v>
      </c>
      <c r="J45" s="7">
        <v>90</v>
      </c>
      <c r="K45" s="9">
        <f t="shared" si="2"/>
        <v>0</v>
      </c>
      <c r="L45" s="9" t="s">
        <v>106</v>
      </c>
    </row>
    <row r="46" spans="1:12">
      <c r="A46" s="7" t="s">
        <v>316</v>
      </c>
      <c r="B46" s="7" t="s">
        <v>317</v>
      </c>
      <c r="C46" s="7">
        <v>6</v>
      </c>
      <c r="D46" s="7">
        <v>72</v>
      </c>
      <c r="E46" s="9">
        <f t="shared" si="0"/>
        <v>0.0769230769230769</v>
      </c>
      <c r="F46" s="7">
        <v>4</v>
      </c>
      <c r="G46" s="7">
        <v>69</v>
      </c>
      <c r="H46" s="9">
        <f t="shared" si="1"/>
        <v>0.0547945205479452</v>
      </c>
      <c r="I46" s="7">
        <v>6</v>
      </c>
      <c r="J46" s="7">
        <v>63</v>
      </c>
      <c r="K46" s="9">
        <f t="shared" si="2"/>
        <v>0.0869565217391304</v>
      </c>
      <c r="L46" s="9" t="s">
        <v>106</v>
      </c>
    </row>
    <row r="47" spans="1:12">
      <c r="A47" s="7" t="s">
        <v>318</v>
      </c>
      <c r="B47" s="7" t="s">
        <v>319</v>
      </c>
      <c r="C47" s="7">
        <v>0</v>
      </c>
      <c r="D47" s="7">
        <v>71</v>
      </c>
      <c r="E47" s="9">
        <f t="shared" si="0"/>
        <v>0</v>
      </c>
      <c r="F47" s="7">
        <v>0</v>
      </c>
      <c r="G47" s="7">
        <v>64</v>
      </c>
      <c r="H47" s="9">
        <f t="shared" si="1"/>
        <v>0</v>
      </c>
      <c r="I47" s="7">
        <v>0</v>
      </c>
      <c r="J47" s="7">
        <v>83</v>
      </c>
      <c r="K47" s="9">
        <f t="shared" si="2"/>
        <v>0</v>
      </c>
      <c r="L47" s="9" t="s">
        <v>106</v>
      </c>
    </row>
    <row r="48" spans="1:12">
      <c r="A48" s="7" t="s">
        <v>320</v>
      </c>
      <c r="B48" s="7" t="s">
        <v>321</v>
      </c>
      <c r="C48" s="7">
        <v>4</v>
      </c>
      <c r="D48" s="7">
        <v>67</v>
      </c>
      <c r="E48" s="9">
        <f t="shared" si="0"/>
        <v>0.0563380281690141</v>
      </c>
      <c r="F48" s="7">
        <v>1</v>
      </c>
      <c r="G48" s="7">
        <v>56</v>
      </c>
      <c r="H48" s="9">
        <f t="shared" si="1"/>
        <v>0.0175438596491228</v>
      </c>
      <c r="I48" s="7">
        <v>1</v>
      </c>
      <c r="J48" s="7">
        <v>58</v>
      </c>
      <c r="K48" s="9">
        <f t="shared" si="2"/>
        <v>0.0169491525423729</v>
      </c>
      <c r="L48" s="9" t="s">
        <v>106</v>
      </c>
    </row>
    <row r="49" spans="1:12">
      <c r="A49" s="7" t="s">
        <v>322</v>
      </c>
      <c r="B49" s="7" t="s">
        <v>323</v>
      </c>
      <c r="C49" s="7">
        <v>3</v>
      </c>
      <c r="D49" s="7">
        <v>80</v>
      </c>
      <c r="E49" s="9">
        <f t="shared" si="0"/>
        <v>0.036144578313253</v>
      </c>
      <c r="F49" s="7">
        <v>1</v>
      </c>
      <c r="G49" s="7">
        <v>91</v>
      </c>
      <c r="H49" s="9">
        <f t="shared" si="1"/>
        <v>0.0108695652173913</v>
      </c>
      <c r="I49" s="7">
        <v>1</v>
      </c>
      <c r="J49" s="7">
        <v>93</v>
      </c>
      <c r="K49" s="9">
        <f t="shared" si="2"/>
        <v>0.0106382978723404</v>
      </c>
      <c r="L49" s="9" t="s">
        <v>106</v>
      </c>
    </row>
    <row r="50" spans="1:12">
      <c r="A50" s="7" t="s">
        <v>324</v>
      </c>
      <c r="B50" s="7" t="s">
        <v>325</v>
      </c>
      <c r="C50" s="7">
        <v>0</v>
      </c>
      <c r="D50" s="7">
        <v>88</v>
      </c>
      <c r="E50" s="9">
        <f t="shared" si="0"/>
        <v>0</v>
      </c>
      <c r="F50" s="7">
        <v>0</v>
      </c>
      <c r="G50" s="7">
        <v>84</v>
      </c>
      <c r="H50" s="9">
        <f t="shared" si="1"/>
        <v>0</v>
      </c>
      <c r="I50" s="7">
        <v>1</v>
      </c>
      <c r="J50" s="7">
        <v>85</v>
      </c>
      <c r="K50" s="9">
        <f t="shared" si="2"/>
        <v>0.0116279069767442</v>
      </c>
      <c r="L50" s="9" t="s">
        <v>106</v>
      </c>
    </row>
    <row r="51" spans="1:12">
      <c r="A51" s="7" t="s">
        <v>326</v>
      </c>
      <c r="B51" s="7" t="s">
        <v>327</v>
      </c>
      <c r="C51" s="7">
        <v>49</v>
      </c>
      <c r="D51" s="7">
        <v>58</v>
      </c>
      <c r="E51" s="9">
        <f t="shared" si="0"/>
        <v>0.457943925233645</v>
      </c>
      <c r="F51" s="7">
        <v>63</v>
      </c>
      <c r="G51" s="7">
        <v>43</v>
      </c>
      <c r="H51" s="9">
        <f t="shared" si="1"/>
        <v>0.594339622641509</v>
      </c>
      <c r="I51" s="7">
        <v>68</v>
      </c>
      <c r="J51" s="7">
        <v>48</v>
      </c>
      <c r="K51" s="9">
        <f t="shared" si="2"/>
        <v>0.586206896551724</v>
      </c>
      <c r="L51" s="9" t="s">
        <v>106</v>
      </c>
    </row>
    <row r="52" spans="1:12">
      <c r="A52" s="7" t="s">
        <v>328</v>
      </c>
      <c r="B52" s="7" t="s">
        <v>329</v>
      </c>
      <c r="C52" s="7">
        <v>2</v>
      </c>
      <c r="D52" s="7">
        <v>92</v>
      </c>
      <c r="E52" s="9">
        <f t="shared" si="0"/>
        <v>0.0212765957446809</v>
      </c>
      <c r="F52" s="7">
        <v>1</v>
      </c>
      <c r="G52" s="7">
        <v>87</v>
      </c>
      <c r="H52" s="9">
        <f t="shared" si="1"/>
        <v>0.0113636363636364</v>
      </c>
      <c r="I52" s="7">
        <v>1</v>
      </c>
      <c r="J52" s="7">
        <v>89</v>
      </c>
      <c r="K52" s="9">
        <f t="shared" si="2"/>
        <v>0.0111111111111111</v>
      </c>
      <c r="L52" s="9" t="s">
        <v>106</v>
      </c>
    </row>
    <row r="53" spans="1:12">
      <c r="A53" s="7" t="s">
        <v>330</v>
      </c>
      <c r="B53" s="7" t="s">
        <v>331</v>
      </c>
      <c r="C53" s="7">
        <v>0</v>
      </c>
      <c r="D53" s="7">
        <v>72</v>
      </c>
      <c r="E53" s="9">
        <f t="shared" si="0"/>
        <v>0</v>
      </c>
      <c r="F53" s="7">
        <v>1</v>
      </c>
      <c r="G53" s="7">
        <v>76</v>
      </c>
      <c r="H53" s="9">
        <f t="shared" si="1"/>
        <v>0.012987012987013</v>
      </c>
      <c r="I53" s="7">
        <v>1</v>
      </c>
      <c r="J53" s="7">
        <v>79</v>
      </c>
      <c r="K53" s="9">
        <f t="shared" si="2"/>
        <v>0.0125</v>
      </c>
      <c r="L53" s="9" t="s">
        <v>106</v>
      </c>
    </row>
    <row r="54" spans="1:12">
      <c r="A54" s="7" t="s">
        <v>332</v>
      </c>
      <c r="B54" s="7" t="s">
        <v>333</v>
      </c>
      <c r="C54" s="7">
        <v>11</v>
      </c>
      <c r="D54" s="7">
        <v>51</v>
      </c>
      <c r="E54" s="9">
        <f t="shared" si="0"/>
        <v>0.17741935483871</v>
      </c>
      <c r="F54" s="7">
        <v>16</v>
      </c>
      <c r="G54" s="7">
        <v>53</v>
      </c>
      <c r="H54" s="9">
        <f t="shared" si="1"/>
        <v>0.231884057971014</v>
      </c>
      <c r="I54" s="7">
        <v>22</v>
      </c>
      <c r="J54" s="7">
        <v>69</v>
      </c>
      <c r="K54" s="9">
        <f t="shared" si="2"/>
        <v>0.241758241758242</v>
      </c>
      <c r="L54" s="9" t="s">
        <v>106</v>
      </c>
    </row>
    <row r="55" spans="1:12">
      <c r="A55" s="7" t="s">
        <v>334</v>
      </c>
      <c r="B55" s="7" t="s">
        <v>335</v>
      </c>
      <c r="C55" s="7">
        <v>45</v>
      </c>
      <c r="D55" s="7">
        <v>25</v>
      </c>
      <c r="E55" s="9">
        <f t="shared" si="0"/>
        <v>0.642857142857143</v>
      </c>
      <c r="F55" s="7">
        <v>40</v>
      </c>
      <c r="G55" s="7">
        <v>24</v>
      </c>
      <c r="H55" s="9">
        <f t="shared" si="1"/>
        <v>0.625</v>
      </c>
      <c r="I55" s="7">
        <v>46</v>
      </c>
      <c r="J55" s="7">
        <v>26</v>
      </c>
      <c r="K55" s="9">
        <f t="shared" si="2"/>
        <v>0.638888888888889</v>
      </c>
      <c r="L55" s="9" t="s">
        <v>106</v>
      </c>
    </row>
    <row r="56" spans="1:12">
      <c r="A56" s="7" t="s">
        <v>336</v>
      </c>
      <c r="B56" s="7" t="s">
        <v>337</v>
      </c>
      <c r="C56" s="7">
        <v>41</v>
      </c>
      <c r="D56" s="7">
        <v>23</v>
      </c>
      <c r="E56" s="9">
        <f t="shared" si="0"/>
        <v>0.640625</v>
      </c>
      <c r="F56" s="7">
        <v>48</v>
      </c>
      <c r="G56" s="7">
        <v>19</v>
      </c>
      <c r="H56" s="9">
        <f t="shared" si="1"/>
        <v>0.716417910447761</v>
      </c>
      <c r="I56" s="7">
        <v>44</v>
      </c>
      <c r="J56" s="7">
        <v>20</v>
      </c>
      <c r="K56" s="9">
        <f t="shared" si="2"/>
        <v>0.6875</v>
      </c>
      <c r="L56" s="9" t="s">
        <v>106</v>
      </c>
    </row>
    <row r="57" spans="1:12">
      <c r="A57" s="7" t="s">
        <v>338</v>
      </c>
      <c r="B57" s="7" t="s">
        <v>339</v>
      </c>
      <c r="C57" s="7">
        <v>32</v>
      </c>
      <c r="D57" s="7">
        <v>35</v>
      </c>
      <c r="E57" s="9">
        <f t="shared" si="0"/>
        <v>0.477611940298507</v>
      </c>
      <c r="F57" s="7">
        <v>22</v>
      </c>
      <c r="G57" s="7">
        <v>29</v>
      </c>
      <c r="H57" s="9">
        <f t="shared" si="1"/>
        <v>0.431372549019608</v>
      </c>
      <c r="I57" s="7">
        <v>30</v>
      </c>
      <c r="J57" s="7">
        <v>24</v>
      </c>
      <c r="K57" s="9">
        <f t="shared" si="2"/>
        <v>0.555555555555556</v>
      </c>
      <c r="L57" s="9" t="s">
        <v>106</v>
      </c>
    </row>
    <row r="58" spans="1:12">
      <c r="A58" s="7" t="s">
        <v>340</v>
      </c>
      <c r="B58" s="7" t="s">
        <v>341</v>
      </c>
      <c r="C58" s="7">
        <v>37</v>
      </c>
      <c r="D58" s="7">
        <v>33</v>
      </c>
      <c r="E58" s="9">
        <f t="shared" si="0"/>
        <v>0.528571428571429</v>
      </c>
      <c r="F58" s="7">
        <v>41</v>
      </c>
      <c r="G58" s="7">
        <v>32</v>
      </c>
      <c r="H58" s="9">
        <f t="shared" si="1"/>
        <v>0.561643835616438</v>
      </c>
      <c r="I58" s="7">
        <v>46</v>
      </c>
      <c r="J58" s="7">
        <v>28</v>
      </c>
      <c r="K58" s="9">
        <f t="shared" si="2"/>
        <v>0.621621621621622</v>
      </c>
      <c r="L58" s="9" t="s">
        <v>106</v>
      </c>
    </row>
    <row r="59" spans="1:12">
      <c r="A59" s="7" t="s">
        <v>342</v>
      </c>
      <c r="B59" s="7" t="s">
        <v>343</v>
      </c>
      <c r="C59" s="7">
        <v>46</v>
      </c>
      <c r="D59" s="7">
        <v>36</v>
      </c>
      <c r="E59" s="9">
        <f t="shared" si="0"/>
        <v>0.560975609756098</v>
      </c>
      <c r="F59" s="7">
        <v>46</v>
      </c>
      <c r="G59" s="7">
        <v>30</v>
      </c>
      <c r="H59" s="9">
        <f t="shared" si="1"/>
        <v>0.605263157894737</v>
      </c>
      <c r="I59" s="7">
        <v>42</v>
      </c>
      <c r="J59" s="7">
        <v>35</v>
      </c>
      <c r="K59" s="9">
        <f t="shared" si="2"/>
        <v>0.545454545454545</v>
      </c>
      <c r="L59" s="9" t="s">
        <v>106</v>
      </c>
    </row>
    <row r="60" spans="1:12">
      <c r="A60" s="7" t="s">
        <v>344</v>
      </c>
      <c r="B60" s="7" t="s">
        <v>345</v>
      </c>
      <c r="C60" s="7">
        <v>7</v>
      </c>
      <c r="D60" s="7">
        <v>60</v>
      </c>
      <c r="E60" s="9">
        <f t="shared" si="0"/>
        <v>0.104477611940299</v>
      </c>
      <c r="F60" s="7">
        <v>14</v>
      </c>
      <c r="G60" s="7">
        <v>50</v>
      </c>
      <c r="H60" s="9">
        <f t="shared" si="1"/>
        <v>0.21875</v>
      </c>
      <c r="I60" s="7">
        <v>11</v>
      </c>
      <c r="J60" s="7">
        <v>58</v>
      </c>
      <c r="K60" s="9">
        <f t="shared" si="2"/>
        <v>0.159420289855072</v>
      </c>
      <c r="L60" s="9" t="s">
        <v>106</v>
      </c>
    </row>
    <row r="61" spans="1:12">
      <c r="A61" s="7" t="s">
        <v>346</v>
      </c>
      <c r="B61" s="7" t="s">
        <v>347</v>
      </c>
      <c r="C61" s="7">
        <v>3</v>
      </c>
      <c r="D61" s="7">
        <v>103</v>
      </c>
      <c r="E61" s="9">
        <f t="shared" si="0"/>
        <v>0.0283018867924528</v>
      </c>
      <c r="F61" s="7">
        <v>5</v>
      </c>
      <c r="G61" s="7">
        <v>88</v>
      </c>
      <c r="H61" s="9">
        <f t="shared" si="1"/>
        <v>0.0537634408602151</v>
      </c>
      <c r="I61" s="7">
        <v>3</v>
      </c>
      <c r="J61" s="7">
        <v>83</v>
      </c>
      <c r="K61" s="9">
        <f t="shared" si="2"/>
        <v>0.0348837209302326</v>
      </c>
      <c r="L61" s="9" t="s">
        <v>106</v>
      </c>
    </row>
    <row r="62" spans="1:12">
      <c r="A62" s="7" t="s">
        <v>348</v>
      </c>
      <c r="B62" s="7" t="s">
        <v>349</v>
      </c>
      <c r="C62" s="7">
        <v>2</v>
      </c>
      <c r="D62" s="7">
        <v>80</v>
      </c>
      <c r="E62" s="9">
        <f t="shared" si="0"/>
        <v>0.024390243902439</v>
      </c>
      <c r="F62" s="7">
        <v>3</v>
      </c>
      <c r="G62" s="7">
        <v>88</v>
      </c>
      <c r="H62" s="9">
        <f t="shared" si="1"/>
        <v>0.032967032967033</v>
      </c>
      <c r="I62" s="7">
        <v>1</v>
      </c>
      <c r="J62" s="7">
        <v>86</v>
      </c>
      <c r="K62" s="9">
        <f t="shared" si="2"/>
        <v>0.0114942528735632</v>
      </c>
      <c r="L62" s="9" t="s">
        <v>106</v>
      </c>
    </row>
    <row r="63" spans="1:12">
      <c r="A63" s="7" t="s">
        <v>350</v>
      </c>
      <c r="B63" s="7" t="s">
        <v>351</v>
      </c>
      <c r="C63" s="7">
        <v>2</v>
      </c>
      <c r="D63" s="7">
        <v>70</v>
      </c>
      <c r="E63" s="9">
        <f t="shared" si="0"/>
        <v>0.0277777777777778</v>
      </c>
      <c r="F63" s="7">
        <v>2</v>
      </c>
      <c r="G63" s="7">
        <v>72</v>
      </c>
      <c r="H63" s="9">
        <f t="shared" si="1"/>
        <v>0.027027027027027</v>
      </c>
      <c r="I63" s="7">
        <v>4</v>
      </c>
      <c r="J63" s="7">
        <v>80</v>
      </c>
      <c r="K63" s="9">
        <f t="shared" si="2"/>
        <v>0.0476190476190476</v>
      </c>
      <c r="L63" s="9" t="s">
        <v>106</v>
      </c>
    </row>
    <row r="64" spans="1:12">
      <c r="A64" s="7" t="s">
        <v>352</v>
      </c>
      <c r="B64" s="7" t="s">
        <v>353</v>
      </c>
      <c r="C64" s="7">
        <v>4</v>
      </c>
      <c r="D64" s="7">
        <v>72</v>
      </c>
      <c r="E64" s="9">
        <f t="shared" si="0"/>
        <v>0.0526315789473684</v>
      </c>
      <c r="F64" s="7">
        <v>6</v>
      </c>
      <c r="G64" s="7">
        <v>73</v>
      </c>
      <c r="H64" s="9">
        <f t="shared" si="1"/>
        <v>0.0759493670886076</v>
      </c>
      <c r="I64" s="7">
        <v>4</v>
      </c>
      <c r="J64" s="7">
        <v>79</v>
      </c>
      <c r="K64" s="9">
        <f t="shared" si="2"/>
        <v>0.0481927710843374</v>
      </c>
      <c r="L64" s="9" t="s">
        <v>106</v>
      </c>
    </row>
    <row r="65" spans="1:12">
      <c r="A65" s="7" t="s">
        <v>354</v>
      </c>
      <c r="B65" s="7" t="s">
        <v>355</v>
      </c>
      <c r="C65" s="7">
        <v>31</v>
      </c>
      <c r="D65" s="7">
        <v>39</v>
      </c>
      <c r="E65" s="9">
        <f t="shared" si="0"/>
        <v>0.442857142857143</v>
      </c>
      <c r="F65" s="7">
        <v>32</v>
      </c>
      <c r="G65" s="7">
        <v>31</v>
      </c>
      <c r="H65" s="9">
        <f t="shared" si="1"/>
        <v>0.507936507936508</v>
      </c>
      <c r="I65" s="7">
        <v>37</v>
      </c>
      <c r="J65" s="7">
        <v>22</v>
      </c>
      <c r="K65" s="9">
        <f t="shared" si="2"/>
        <v>0.627118644067797</v>
      </c>
      <c r="L65" s="9" t="s">
        <v>106</v>
      </c>
    </row>
    <row r="66" spans="1:12">
      <c r="A66" s="7" t="s">
        <v>356</v>
      </c>
      <c r="B66" s="7" t="s">
        <v>357</v>
      </c>
      <c r="C66" s="7">
        <v>9</v>
      </c>
      <c r="D66" s="7">
        <v>103</v>
      </c>
      <c r="E66" s="9">
        <f t="shared" ref="E66:E84" si="3">C66/(C66+D66)</f>
        <v>0.0803571428571429</v>
      </c>
      <c r="F66" s="7">
        <v>7</v>
      </c>
      <c r="G66" s="7">
        <v>98</v>
      </c>
      <c r="H66" s="9">
        <f t="shared" ref="H66:H84" si="4">F66/(F66+G66)</f>
        <v>0.0666666666666667</v>
      </c>
      <c r="I66" s="7">
        <v>5</v>
      </c>
      <c r="J66" s="7">
        <v>100</v>
      </c>
      <c r="K66" s="9">
        <f t="shared" ref="K66:K84" si="5">I66/(I66+J66)</f>
        <v>0.0476190476190476</v>
      </c>
      <c r="L66" s="9" t="s">
        <v>106</v>
      </c>
    </row>
    <row r="67" spans="1:12">
      <c r="A67" s="7" t="s">
        <v>358</v>
      </c>
      <c r="B67" s="7" t="s">
        <v>359</v>
      </c>
      <c r="C67" s="7">
        <v>1</v>
      </c>
      <c r="D67" s="7">
        <v>82</v>
      </c>
      <c r="E67" s="9">
        <f t="shared" si="3"/>
        <v>0.0120481927710843</v>
      </c>
      <c r="F67" s="7">
        <v>1</v>
      </c>
      <c r="G67" s="7">
        <v>84</v>
      </c>
      <c r="H67" s="9">
        <f t="shared" si="4"/>
        <v>0.0117647058823529</v>
      </c>
      <c r="I67" s="7">
        <v>1</v>
      </c>
      <c r="J67" s="7">
        <v>80</v>
      </c>
      <c r="K67" s="9">
        <f t="shared" si="5"/>
        <v>0.0123456790123457</v>
      </c>
      <c r="L67" s="9" t="s">
        <v>106</v>
      </c>
    </row>
    <row r="68" spans="1:12">
      <c r="A68" s="7" t="s">
        <v>360</v>
      </c>
      <c r="B68" s="7" t="s">
        <v>361</v>
      </c>
      <c r="C68" s="7">
        <v>2</v>
      </c>
      <c r="D68" s="7">
        <v>73</v>
      </c>
      <c r="E68" s="9">
        <f t="shared" si="3"/>
        <v>0.0266666666666667</v>
      </c>
      <c r="F68" s="7">
        <v>2</v>
      </c>
      <c r="G68" s="7">
        <v>76</v>
      </c>
      <c r="H68" s="9">
        <f t="shared" si="4"/>
        <v>0.0256410256410256</v>
      </c>
      <c r="I68" s="7">
        <v>1</v>
      </c>
      <c r="J68" s="7">
        <v>70</v>
      </c>
      <c r="K68" s="9">
        <f t="shared" si="5"/>
        <v>0.0140845070422535</v>
      </c>
      <c r="L68" s="9" t="s">
        <v>106</v>
      </c>
    </row>
    <row r="69" spans="1:12">
      <c r="A69" s="7" t="s">
        <v>362</v>
      </c>
      <c r="B69" s="7" t="s">
        <v>363</v>
      </c>
      <c r="C69" s="7">
        <v>42</v>
      </c>
      <c r="D69" s="7">
        <v>74</v>
      </c>
      <c r="E69" s="9">
        <f t="shared" si="3"/>
        <v>0.362068965517241</v>
      </c>
      <c r="F69" s="7">
        <v>55</v>
      </c>
      <c r="G69" s="7">
        <v>55</v>
      </c>
      <c r="H69" s="9">
        <f t="shared" si="4"/>
        <v>0.5</v>
      </c>
      <c r="I69" s="7">
        <v>43</v>
      </c>
      <c r="J69" s="7">
        <v>63</v>
      </c>
      <c r="K69" s="9">
        <f t="shared" si="5"/>
        <v>0.405660377358491</v>
      </c>
      <c r="L69" s="9" t="s">
        <v>106</v>
      </c>
    </row>
    <row r="70" spans="1:12">
      <c r="A70" s="7" t="s">
        <v>364</v>
      </c>
      <c r="B70" s="7" t="s">
        <v>365</v>
      </c>
      <c r="C70" s="7">
        <v>9</v>
      </c>
      <c r="D70" s="7">
        <v>100</v>
      </c>
      <c r="E70" s="9">
        <f t="shared" si="3"/>
        <v>0.0825688073394495</v>
      </c>
      <c r="F70" s="7">
        <v>11</v>
      </c>
      <c r="G70" s="7">
        <v>84</v>
      </c>
      <c r="H70" s="9">
        <f t="shared" si="4"/>
        <v>0.115789473684211</v>
      </c>
      <c r="I70" s="7">
        <v>9</v>
      </c>
      <c r="J70" s="7">
        <v>99</v>
      </c>
      <c r="K70" s="9">
        <f t="shared" si="5"/>
        <v>0.0833333333333333</v>
      </c>
      <c r="L70" s="9" t="s">
        <v>106</v>
      </c>
    </row>
    <row r="71" spans="1:12">
      <c r="A71" s="7" t="s">
        <v>366</v>
      </c>
      <c r="B71" s="7" t="s">
        <v>367</v>
      </c>
      <c r="C71" s="7">
        <v>0</v>
      </c>
      <c r="D71" s="7">
        <v>78</v>
      </c>
      <c r="E71" s="9">
        <f t="shared" si="3"/>
        <v>0</v>
      </c>
      <c r="F71" s="7">
        <v>1</v>
      </c>
      <c r="G71" s="7">
        <v>75</v>
      </c>
      <c r="H71" s="9">
        <f t="shared" si="4"/>
        <v>0.0131578947368421</v>
      </c>
      <c r="I71" s="7">
        <v>0</v>
      </c>
      <c r="J71" s="7">
        <v>72</v>
      </c>
      <c r="K71" s="9">
        <f t="shared" si="5"/>
        <v>0</v>
      </c>
      <c r="L71" s="9" t="s">
        <v>106</v>
      </c>
    </row>
    <row r="72" spans="1:12">
      <c r="A72" s="7" t="s">
        <v>368</v>
      </c>
      <c r="B72" s="7" t="s">
        <v>369</v>
      </c>
      <c r="C72" s="7">
        <v>6</v>
      </c>
      <c r="D72" s="7">
        <v>73</v>
      </c>
      <c r="E72" s="9">
        <f t="shared" si="3"/>
        <v>0.0759493670886076</v>
      </c>
      <c r="F72" s="7">
        <v>13</v>
      </c>
      <c r="G72" s="7">
        <v>79</v>
      </c>
      <c r="H72" s="9">
        <f t="shared" si="4"/>
        <v>0.141304347826087</v>
      </c>
      <c r="I72" s="7">
        <v>7</v>
      </c>
      <c r="J72" s="7">
        <v>84</v>
      </c>
      <c r="K72" s="9">
        <f t="shared" si="5"/>
        <v>0.0769230769230769</v>
      </c>
      <c r="L72" s="9" t="s">
        <v>106</v>
      </c>
    </row>
    <row r="73" spans="1:12">
      <c r="A73" s="7" t="s">
        <v>370</v>
      </c>
      <c r="B73" s="7" t="s">
        <v>371</v>
      </c>
      <c r="C73" s="7">
        <v>2</v>
      </c>
      <c r="D73" s="7">
        <v>79</v>
      </c>
      <c r="E73" s="9">
        <f t="shared" si="3"/>
        <v>0.0246913580246914</v>
      </c>
      <c r="F73" s="7">
        <v>6</v>
      </c>
      <c r="G73" s="7">
        <v>79</v>
      </c>
      <c r="H73" s="9">
        <f t="shared" si="4"/>
        <v>0.0705882352941176</v>
      </c>
      <c r="I73" s="7">
        <v>3</v>
      </c>
      <c r="J73" s="7">
        <v>70</v>
      </c>
      <c r="K73" s="9">
        <f t="shared" si="5"/>
        <v>0.0410958904109589</v>
      </c>
      <c r="L73" s="9" t="s">
        <v>88</v>
      </c>
    </row>
    <row r="74" spans="1:12">
      <c r="A74" s="7" t="s">
        <v>372</v>
      </c>
      <c r="B74" s="7" t="s">
        <v>373</v>
      </c>
      <c r="C74" s="7">
        <v>0</v>
      </c>
      <c r="D74" s="7">
        <v>81</v>
      </c>
      <c r="E74" s="9">
        <f t="shared" si="3"/>
        <v>0</v>
      </c>
      <c r="F74" s="7">
        <v>0</v>
      </c>
      <c r="G74" s="7">
        <v>78</v>
      </c>
      <c r="H74" s="9">
        <f t="shared" si="4"/>
        <v>0</v>
      </c>
      <c r="I74" s="7">
        <v>0</v>
      </c>
      <c r="J74" s="7">
        <v>83</v>
      </c>
      <c r="K74" s="9">
        <f t="shared" si="5"/>
        <v>0</v>
      </c>
      <c r="L74" s="9" t="s">
        <v>88</v>
      </c>
    </row>
    <row r="75" spans="1:12">
      <c r="A75" s="7" t="s">
        <v>374</v>
      </c>
      <c r="B75" s="7" t="s">
        <v>375</v>
      </c>
      <c r="C75" s="7">
        <v>0</v>
      </c>
      <c r="D75" s="7">
        <v>67</v>
      </c>
      <c r="E75" s="9">
        <f t="shared" si="3"/>
        <v>0</v>
      </c>
      <c r="F75" s="7">
        <v>0</v>
      </c>
      <c r="G75" s="7">
        <v>70</v>
      </c>
      <c r="H75" s="9">
        <f t="shared" si="4"/>
        <v>0</v>
      </c>
      <c r="I75" s="7">
        <v>0</v>
      </c>
      <c r="J75" s="7">
        <v>73</v>
      </c>
      <c r="K75" s="9">
        <f t="shared" si="5"/>
        <v>0</v>
      </c>
      <c r="L75" s="9" t="s">
        <v>88</v>
      </c>
    </row>
    <row r="76" spans="1:12">
      <c r="A76" s="7" t="s">
        <v>376</v>
      </c>
      <c r="B76" s="7" t="s">
        <v>377</v>
      </c>
      <c r="C76" s="7">
        <v>92</v>
      </c>
      <c r="D76" s="7">
        <v>10</v>
      </c>
      <c r="E76" s="9">
        <f t="shared" si="3"/>
        <v>0.901960784313726</v>
      </c>
      <c r="F76" s="7">
        <v>95</v>
      </c>
      <c r="G76" s="7">
        <v>16</v>
      </c>
      <c r="H76" s="9">
        <f t="shared" si="4"/>
        <v>0.855855855855856</v>
      </c>
      <c r="I76" s="7">
        <v>89</v>
      </c>
      <c r="J76" s="7">
        <v>9</v>
      </c>
      <c r="K76" s="9">
        <f t="shared" si="5"/>
        <v>0.908163265306122</v>
      </c>
      <c r="L76" s="9" t="s">
        <v>97</v>
      </c>
    </row>
    <row r="77" spans="1:12">
      <c r="A77" s="7" t="s">
        <v>378</v>
      </c>
      <c r="B77" s="7" t="s">
        <v>379</v>
      </c>
      <c r="C77" s="7">
        <v>19</v>
      </c>
      <c r="D77" s="7">
        <v>87</v>
      </c>
      <c r="E77" s="9">
        <f t="shared" si="3"/>
        <v>0.179245283018868</v>
      </c>
      <c r="F77" s="7">
        <v>12</v>
      </c>
      <c r="G77" s="7">
        <v>80</v>
      </c>
      <c r="H77" s="9">
        <f t="shared" si="4"/>
        <v>0.130434782608696</v>
      </c>
      <c r="I77" s="7">
        <v>19</v>
      </c>
      <c r="J77" s="7">
        <v>88</v>
      </c>
      <c r="K77" s="9">
        <f t="shared" si="5"/>
        <v>0.177570093457944</v>
      </c>
      <c r="L77" s="9" t="s">
        <v>88</v>
      </c>
    </row>
    <row r="78" spans="1:12">
      <c r="A78" s="7" t="s">
        <v>380</v>
      </c>
      <c r="B78" s="7" t="s">
        <v>381</v>
      </c>
      <c r="C78" s="7">
        <v>27</v>
      </c>
      <c r="D78" s="7">
        <v>48</v>
      </c>
      <c r="E78" s="9">
        <f t="shared" si="3"/>
        <v>0.36</v>
      </c>
      <c r="F78" s="7">
        <v>27</v>
      </c>
      <c r="G78" s="7">
        <v>67</v>
      </c>
      <c r="H78" s="9">
        <f t="shared" si="4"/>
        <v>0.287234042553192</v>
      </c>
      <c r="I78" s="7">
        <v>21</v>
      </c>
      <c r="J78" s="7">
        <v>59</v>
      </c>
      <c r="K78" s="9">
        <f t="shared" si="5"/>
        <v>0.2625</v>
      </c>
      <c r="L78" s="9" t="s">
        <v>88</v>
      </c>
    </row>
    <row r="79" spans="1:12">
      <c r="A79" s="7" t="s">
        <v>382</v>
      </c>
      <c r="B79" s="7" t="s">
        <v>383</v>
      </c>
      <c r="C79" s="7">
        <v>81</v>
      </c>
      <c r="D79" s="7">
        <v>18</v>
      </c>
      <c r="E79" s="9">
        <f t="shared" si="3"/>
        <v>0.818181818181818</v>
      </c>
      <c r="F79" s="7">
        <v>84</v>
      </c>
      <c r="G79" s="7">
        <v>20</v>
      </c>
      <c r="H79" s="9">
        <f t="shared" si="4"/>
        <v>0.807692307692308</v>
      </c>
      <c r="I79" s="7">
        <v>96</v>
      </c>
      <c r="J79" s="7">
        <v>16</v>
      </c>
      <c r="K79" s="9">
        <f t="shared" si="5"/>
        <v>0.857142857142857</v>
      </c>
      <c r="L79" s="9" t="s">
        <v>97</v>
      </c>
    </row>
    <row r="80" spans="1:12">
      <c r="A80" s="7" t="s">
        <v>384</v>
      </c>
      <c r="B80" s="7" t="s">
        <v>385</v>
      </c>
      <c r="C80" s="7">
        <v>4</v>
      </c>
      <c r="D80" s="7">
        <v>97</v>
      </c>
      <c r="E80" s="9">
        <f t="shared" si="3"/>
        <v>0.0396039603960396</v>
      </c>
      <c r="F80" s="7">
        <v>4</v>
      </c>
      <c r="G80" s="7">
        <v>96</v>
      </c>
      <c r="H80" s="9">
        <f t="shared" si="4"/>
        <v>0.04</v>
      </c>
      <c r="I80" s="7">
        <v>5</v>
      </c>
      <c r="J80" s="7">
        <v>99</v>
      </c>
      <c r="K80" s="9">
        <f t="shared" si="5"/>
        <v>0.0480769230769231</v>
      </c>
      <c r="L80" s="9" t="s">
        <v>106</v>
      </c>
    </row>
    <row r="81" spans="1:12">
      <c r="A81" s="7" t="s">
        <v>386</v>
      </c>
      <c r="B81" s="7" t="s">
        <v>387</v>
      </c>
      <c r="C81" s="7">
        <v>1</v>
      </c>
      <c r="D81" s="7">
        <v>85</v>
      </c>
      <c r="E81" s="9">
        <f t="shared" si="3"/>
        <v>0.0116279069767442</v>
      </c>
      <c r="F81" s="7">
        <v>5</v>
      </c>
      <c r="G81" s="7">
        <v>98</v>
      </c>
      <c r="H81" s="9">
        <f t="shared" si="4"/>
        <v>0.0485436893203883</v>
      </c>
      <c r="I81" s="7">
        <v>3</v>
      </c>
      <c r="J81" s="7">
        <v>89</v>
      </c>
      <c r="K81" s="9">
        <f t="shared" si="5"/>
        <v>0.0326086956521739</v>
      </c>
      <c r="L81" s="9" t="s">
        <v>88</v>
      </c>
    </row>
    <row r="82" spans="1:12">
      <c r="A82" s="7" t="s">
        <v>388</v>
      </c>
      <c r="B82" s="7" t="s">
        <v>389</v>
      </c>
      <c r="C82" s="7">
        <v>15</v>
      </c>
      <c r="D82" s="7">
        <v>78</v>
      </c>
      <c r="E82" s="9">
        <f t="shared" si="3"/>
        <v>0.161290322580645</v>
      </c>
      <c r="F82" s="7">
        <v>13</v>
      </c>
      <c r="G82" s="7">
        <v>93</v>
      </c>
      <c r="H82" s="9">
        <f t="shared" si="4"/>
        <v>0.122641509433962</v>
      </c>
      <c r="I82" s="7">
        <v>11</v>
      </c>
      <c r="J82" s="7">
        <v>100</v>
      </c>
      <c r="K82" s="9">
        <f t="shared" si="5"/>
        <v>0.0990990990990991</v>
      </c>
      <c r="L82" s="9" t="s">
        <v>88</v>
      </c>
    </row>
    <row r="83" spans="1:12">
      <c r="A83" s="7" t="s">
        <v>390</v>
      </c>
      <c r="B83" s="7" t="s">
        <v>391</v>
      </c>
      <c r="C83" s="7">
        <v>8</v>
      </c>
      <c r="D83" s="7">
        <v>86</v>
      </c>
      <c r="E83" s="9">
        <f t="shared" si="3"/>
        <v>0.0851063829787234</v>
      </c>
      <c r="F83" s="7">
        <v>7</v>
      </c>
      <c r="G83" s="7">
        <v>76</v>
      </c>
      <c r="H83" s="9">
        <f t="shared" si="4"/>
        <v>0.0843373493975904</v>
      </c>
      <c r="I83" s="7">
        <v>6</v>
      </c>
      <c r="J83" s="7">
        <v>73</v>
      </c>
      <c r="K83" s="9">
        <f t="shared" si="5"/>
        <v>0.0759493670886076</v>
      </c>
      <c r="L83" s="9" t="s">
        <v>106</v>
      </c>
    </row>
    <row r="84" spans="1:12">
      <c r="A84" s="7" t="s">
        <v>392</v>
      </c>
      <c r="B84" s="7" t="s">
        <v>393</v>
      </c>
      <c r="C84" s="7">
        <v>69</v>
      </c>
      <c r="D84" s="7">
        <v>16</v>
      </c>
      <c r="E84" s="9">
        <f t="shared" si="3"/>
        <v>0.811764705882353</v>
      </c>
      <c r="F84" s="7">
        <v>73</v>
      </c>
      <c r="G84" s="7">
        <v>10</v>
      </c>
      <c r="H84" s="9">
        <f t="shared" si="4"/>
        <v>0.879518072289157</v>
      </c>
      <c r="I84" s="7">
        <v>61</v>
      </c>
      <c r="J84" s="7">
        <v>17</v>
      </c>
      <c r="K84" s="9">
        <f t="shared" si="5"/>
        <v>0.782051282051282</v>
      </c>
      <c r="L84" s="9" t="s">
        <v>88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opLeftCell="A46" workbookViewId="0">
      <selection activeCell="D65" sqref="D65"/>
    </sheetView>
  </sheetViews>
  <sheetFormatPr defaultColWidth="9" defaultRowHeight="13.5" outlineLevelCol="5"/>
  <cols>
    <col min="5" max="5" width="13.25"/>
    <col min="10" max="10" width="12.75" customWidth="1"/>
    <col min="11" max="11" width="14.125" customWidth="1"/>
    <col min="14" max="14" width="13.25" customWidth="1"/>
  </cols>
  <sheetData>
    <row r="1" ht="14.25" spans="1:1">
      <c r="A1" s="42" t="s">
        <v>26</v>
      </c>
    </row>
    <row r="27" ht="14.25" spans="1:6">
      <c r="A27" s="42" t="s">
        <v>27</v>
      </c>
      <c r="C27" s="5" t="s">
        <v>28</v>
      </c>
      <c r="D27" s="5" t="s">
        <v>29</v>
      </c>
      <c r="E27" s="5" t="s">
        <v>30</v>
      </c>
      <c r="F27" s="4"/>
    </row>
    <row r="28" spans="1:6">
      <c r="A28" s="5" t="s">
        <v>31</v>
      </c>
      <c r="B28" s="5" t="s">
        <v>32</v>
      </c>
      <c r="C28" s="5">
        <v>9066</v>
      </c>
      <c r="D28" s="5">
        <v>4828019</v>
      </c>
      <c r="E28" s="6">
        <v>0.0019</v>
      </c>
      <c r="F28" s="5" t="s">
        <v>33</v>
      </c>
    </row>
    <row r="29" spans="2:6">
      <c r="B29" s="5" t="s">
        <v>34</v>
      </c>
      <c r="C29" s="5">
        <v>5155</v>
      </c>
      <c r="D29" s="5">
        <v>6169550</v>
      </c>
      <c r="E29" s="6">
        <v>0.0008</v>
      </c>
      <c r="F29" s="5" t="s">
        <v>33</v>
      </c>
    </row>
    <row r="30" spans="2:6">
      <c r="B30" s="5" t="s">
        <v>35</v>
      </c>
      <c r="C30" s="5">
        <v>4770</v>
      </c>
      <c r="D30" s="5">
        <v>3902342</v>
      </c>
      <c r="E30" s="6">
        <v>0.0012</v>
      </c>
      <c r="F30" s="5" t="s">
        <v>33</v>
      </c>
    </row>
    <row r="31" spans="2:6">
      <c r="B31" s="5" t="s">
        <v>36</v>
      </c>
      <c r="C31" s="5">
        <v>3865</v>
      </c>
      <c r="D31" s="5">
        <v>476378</v>
      </c>
      <c r="E31" s="6">
        <v>0.0081</v>
      </c>
      <c r="F31" s="5" t="s">
        <v>33</v>
      </c>
    </row>
    <row r="32" spans="2:6">
      <c r="B32" s="5" t="s">
        <v>37</v>
      </c>
      <c r="C32" s="5">
        <v>2971</v>
      </c>
      <c r="D32" s="5">
        <v>403082</v>
      </c>
      <c r="E32" s="6">
        <v>0.0074</v>
      </c>
      <c r="F32" s="5" t="s">
        <v>33</v>
      </c>
    </row>
    <row r="33" spans="2:6">
      <c r="B33" s="5" t="s">
        <v>38</v>
      </c>
      <c r="C33" s="5">
        <v>3878</v>
      </c>
      <c r="D33" s="5">
        <v>442100</v>
      </c>
      <c r="E33" s="6">
        <v>0.0088</v>
      </c>
      <c r="F33" s="5" t="s">
        <v>33</v>
      </c>
    </row>
    <row r="34" spans="2:6">
      <c r="B34" s="5" t="s">
        <v>39</v>
      </c>
      <c r="C34" s="5">
        <v>897</v>
      </c>
      <c r="D34" s="5">
        <v>518428</v>
      </c>
      <c r="E34" s="6">
        <v>0.0017</v>
      </c>
      <c r="F34" s="5" t="s">
        <v>33</v>
      </c>
    </row>
    <row r="35" spans="2:6">
      <c r="B35" s="5" t="s">
        <v>40</v>
      </c>
      <c r="C35" s="5">
        <v>815</v>
      </c>
      <c r="D35" s="5">
        <v>694179</v>
      </c>
      <c r="E35" s="6">
        <v>0.0012</v>
      </c>
      <c r="F35" s="5" t="s">
        <v>33</v>
      </c>
    </row>
    <row r="36" spans="2:6">
      <c r="B36" s="5" t="s">
        <v>41</v>
      </c>
      <c r="C36" s="5">
        <v>772</v>
      </c>
      <c r="D36" s="5">
        <v>610883</v>
      </c>
      <c r="E36" s="6">
        <v>0.0013</v>
      </c>
      <c r="F36" s="5" t="s">
        <v>33</v>
      </c>
    </row>
    <row r="37" spans="2:6">
      <c r="B37" s="5" t="s">
        <v>42</v>
      </c>
      <c r="C37" s="5">
        <v>2458</v>
      </c>
      <c r="D37" s="5">
        <v>2019654</v>
      </c>
      <c r="E37" s="6">
        <v>0.0012</v>
      </c>
      <c r="F37" s="5" t="s">
        <v>33</v>
      </c>
    </row>
    <row r="38" spans="2:6">
      <c r="B38" s="5" t="s">
        <v>43</v>
      </c>
      <c r="C38" s="5">
        <v>963</v>
      </c>
      <c r="D38" s="5">
        <v>1447963</v>
      </c>
      <c r="E38" s="6">
        <v>0.0007</v>
      </c>
      <c r="F38" s="5" t="s">
        <v>33</v>
      </c>
    </row>
    <row r="39" spans="2:6">
      <c r="B39" s="5" t="s">
        <v>44</v>
      </c>
      <c r="C39" s="5">
        <v>3075</v>
      </c>
      <c r="D39" s="5">
        <v>2766860</v>
      </c>
      <c r="E39" s="6">
        <v>0.0011</v>
      </c>
      <c r="F39" s="5" t="s">
        <v>33</v>
      </c>
    </row>
    <row r="40" spans="2:6">
      <c r="B40" s="5" t="s">
        <v>32</v>
      </c>
      <c r="C40" s="5">
        <v>3776</v>
      </c>
      <c r="D40" s="5">
        <v>1724428</v>
      </c>
      <c r="E40" s="6">
        <v>0.0022</v>
      </c>
      <c r="F40" s="5" t="s">
        <v>45</v>
      </c>
    </row>
    <row r="41" spans="2:6">
      <c r="B41" s="5" t="s">
        <v>34</v>
      </c>
      <c r="C41" s="5">
        <v>6351</v>
      </c>
      <c r="D41" s="5">
        <v>2578867</v>
      </c>
      <c r="E41" s="6">
        <v>0.0025</v>
      </c>
      <c r="F41" s="5" t="s">
        <v>45</v>
      </c>
    </row>
    <row r="42" spans="2:6">
      <c r="B42" s="5" t="s">
        <v>35</v>
      </c>
      <c r="C42" s="5">
        <v>4096</v>
      </c>
      <c r="D42" s="5">
        <v>1993031</v>
      </c>
      <c r="E42" s="6">
        <v>0.0021</v>
      </c>
      <c r="F42" s="5" t="s">
        <v>45</v>
      </c>
    </row>
    <row r="43" spans="2:6">
      <c r="B43" s="5" t="s">
        <v>36</v>
      </c>
      <c r="C43" s="5">
        <v>18986</v>
      </c>
      <c r="D43" s="5">
        <v>763358</v>
      </c>
      <c r="E43" s="6">
        <v>0.0249</v>
      </c>
      <c r="F43" s="5" t="s">
        <v>45</v>
      </c>
    </row>
    <row r="44" spans="2:6">
      <c r="B44" s="5" t="s">
        <v>37</v>
      </c>
      <c r="C44" s="5">
        <v>24036</v>
      </c>
      <c r="D44" s="5">
        <v>743013</v>
      </c>
      <c r="E44" s="6">
        <v>0.0323</v>
      </c>
      <c r="F44" s="5" t="s">
        <v>45</v>
      </c>
    </row>
    <row r="45" spans="2:6">
      <c r="B45" s="5" t="s">
        <v>38</v>
      </c>
      <c r="C45" s="5">
        <v>19009</v>
      </c>
      <c r="D45" s="5">
        <v>675281</v>
      </c>
      <c r="E45" s="6">
        <v>0.0282</v>
      </c>
      <c r="F45" s="5" t="s">
        <v>45</v>
      </c>
    </row>
    <row r="46" spans="2:6">
      <c r="B46" s="5" t="s">
        <v>39</v>
      </c>
      <c r="C46" s="5">
        <v>5497</v>
      </c>
      <c r="D46" s="5">
        <v>952786</v>
      </c>
      <c r="E46" s="6">
        <v>0.0058</v>
      </c>
      <c r="F46" s="5" t="s">
        <v>45</v>
      </c>
    </row>
    <row r="47" spans="2:6">
      <c r="B47" s="5" t="s">
        <v>40</v>
      </c>
      <c r="C47" s="5">
        <v>2825</v>
      </c>
      <c r="D47" s="5">
        <v>537376</v>
      </c>
      <c r="E47" s="6">
        <v>0.0053</v>
      </c>
      <c r="F47" s="5" t="s">
        <v>45</v>
      </c>
    </row>
    <row r="48" spans="2:6">
      <c r="B48" s="5" t="s">
        <v>41</v>
      </c>
      <c r="C48" s="5">
        <v>7204</v>
      </c>
      <c r="D48" s="5">
        <v>1223998</v>
      </c>
      <c r="E48" s="6">
        <v>0.0059</v>
      </c>
      <c r="F48" s="5" t="s">
        <v>45</v>
      </c>
    </row>
    <row r="49" spans="2:6">
      <c r="B49" s="5" t="s">
        <v>42</v>
      </c>
      <c r="C49" s="5">
        <v>4373</v>
      </c>
      <c r="D49" s="5">
        <v>7449459</v>
      </c>
      <c r="E49" s="6">
        <v>0.0006</v>
      </c>
      <c r="F49" s="5" t="s">
        <v>45</v>
      </c>
    </row>
    <row r="50" spans="2:6">
      <c r="B50" s="5" t="s">
        <v>43</v>
      </c>
      <c r="C50" s="5">
        <v>1322</v>
      </c>
      <c r="D50" s="5">
        <v>1658616</v>
      </c>
      <c r="E50" s="6">
        <v>0.0008</v>
      </c>
      <c r="F50" s="5" t="s">
        <v>45</v>
      </c>
    </row>
    <row r="51" spans="2:6">
      <c r="B51" s="5" t="s">
        <v>44</v>
      </c>
      <c r="C51" s="5">
        <v>1289</v>
      </c>
      <c r="D51" s="5">
        <v>1799749</v>
      </c>
      <c r="E51" s="6">
        <v>0.0007</v>
      </c>
      <c r="F51" s="5" t="s">
        <v>45</v>
      </c>
    </row>
    <row r="52" ht="14.25" spans="1:6">
      <c r="A52" s="42" t="s">
        <v>46</v>
      </c>
      <c r="B52" s="5"/>
      <c r="C52" s="5"/>
      <c r="D52" s="5"/>
      <c r="E52" s="6"/>
      <c r="F52" s="5"/>
    </row>
    <row r="53" spans="1:6">
      <c r="A53" s="5" t="s">
        <v>47</v>
      </c>
      <c r="B53" s="5" t="s">
        <v>32</v>
      </c>
      <c r="C53" s="5">
        <v>1731</v>
      </c>
      <c r="D53" s="5">
        <v>1678824</v>
      </c>
      <c r="E53" s="6">
        <v>0.001</v>
      </c>
      <c r="F53" s="5" t="s">
        <v>33</v>
      </c>
    </row>
    <row r="54" spans="2:6">
      <c r="B54" s="5" t="s">
        <v>34</v>
      </c>
      <c r="C54" s="5">
        <v>2317</v>
      </c>
      <c r="D54" s="5">
        <v>1672821</v>
      </c>
      <c r="E54" s="6">
        <v>0.0014</v>
      </c>
      <c r="F54" s="5" t="s">
        <v>33</v>
      </c>
    </row>
    <row r="55" spans="2:6">
      <c r="B55" s="5" t="s">
        <v>35</v>
      </c>
      <c r="C55" s="5">
        <v>1279</v>
      </c>
      <c r="D55" s="5">
        <v>1236177</v>
      </c>
      <c r="E55" s="6">
        <v>0.001</v>
      </c>
      <c r="F55" s="5" t="s">
        <v>33</v>
      </c>
    </row>
    <row r="56" spans="2:6">
      <c r="B56" s="5" t="s">
        <v>36</v>
      </c>
      <c r="C56" s="5">
        <v>4393</v>
      </c>
      <c r="D56" s="5">
        <v>204320</v>
      </c>
      <c r="E56" s="6">
        <v>0.0215</v>
      </c>
      <c r="F56" s="5" t="s">
        <v>33</v>
      </c>
    </row>
    <row r="57" spans="2:6">
      <c r="B57" s="5" t="s">
        <v>37</v>
      </c>
      <c r="C57" s="5">
        <v>6799</v>
      </c>
      <c r="D57" s="5">
        <v>211389</v>
      </c>
      <c r="E57" s="6">
        <v>0.0322</v>
      </c>
      <c r="F57" s="5" t="s">
        <v>33</v>
      </c>
    </row>
    <row r="58" spans="2:6">
      <c r="B58" s="5" t="s">
        <v>38</v>
      </c>
      <c r="C58" s="5">
        <v>4022</v>
      </c>
      <c r="D58" s="5">
        <v>161102</v>
      </c>
      <c r="E58" s="6">
        <v>0.025</v>
      </c>
      <c r="F58" s="5" t="s">
        <v>33</v>
      </c>
    </row>
    <row r="59" spans="2:6">
      <c r="B59" s="5" t="s">
        <v>39</v>
      </c>
      <c r="C59" s="5">
        <v>763</v>
      </c>
      <c r="D59" s="5">
        <v>263245</v>
      </c>
      <c r="E59" s="6">
        <v>0.0029</v>
      </c>
      <c r="F59" s="5" t="s">
        <v>33</v>
      </c>
    </row>
    <row r="60" spans="2:6">
      <c r="B60" s="5" t="s">
        <v>40</v>
      </c>
      <c r="C60" s="5">
        <v>1285</v>
      </c>
      <c r="D60" s="5">
        <v>313325</v>
      </c>
      <c r="E60" s="6">
        <v>0.0041</v>
      </c>
      <c r="F60" s="5" t="s">
        <v>33</v>
      </c>
    </row>
    <row r="61" spans="2:6">
      <c r="B61" s="5" t="s">
        <v>41</v>
      </c>
      <c r="C61" s="5">
        <v>1079</v>
      </c>
      <c r="D61" s="5">
        <v>353307</v>
      </c>
      <c r="E61" s="6">
        <v>0.0031</v>
      </c>
      <c r="F61" s="5" t="s">
        <v>33</v>
      </c>
    </row>
    <row r="62" spans="2:6">
      <c r="B62" s="5" t="s">
        <v>42</v>
      </c>
      <c r="C62" s="5">
        <v>1543</v>
      </c>
      <c r="D62" s="5">
        <v>2786240</v>
      </c>
      <c r="E62" s="6">
        <v>0.0006</v>
      </c>
      <c r="F62" s="5" t="s">
        <v>33</v>
      </c>
    </row>
    <row r="63" spans="2:6">
      <c r="B63" s="5" t="s">
        <v>43</v>
      </c>
      <c r="C63" s="5">
        <v>2930</v>
      </c>
      <c r="D63" s="5">
        <v>2376071</v>
      </c>
      <c r="E63" s="6">
        <v>0.0012</v>
      </c>
      <c r="F63" s="5" t="s">
        <v>33</v>
      </c>
    </row>
    <row r="64" spans="2:6">
      <c r="B64" s="5" t="s">
        <v>44</v>
      </c>
      <c r="C64" s="5">
        <v>6117</v>
      </c>
      <c r="D64" s="5">
        <v>4341873</v>
      </c>
      <c r="E64" s="6">
        <v>0.0014</v>
      </c>
      <c r="F64" s="5" t="s">
        <v>33</v>
      </c>
    </row>
    <row r="65" spans="2:6">
      <c r="B65" s="5" t="s">
        <v>32</v>
      </c>
      <c r="C65" s="5">
        <v>4050</v>
      </c>
      <c r="D65" s="5">
        <v>1379092</v>
      </c>
      <c r="E65" s="6">
        <v>0.0029</v>
      </c>
      <c r="F65" s="5" t="s">
        <v>45</v>
      </c>
    </row>
    <row r="66" spans="2:6">
      <c r="B66" s="5" t="s">
        <v>34</v>
      </c>
      <c r="C66" s="5">
        <v>17000</v>
      </c>
      <c r="D66" s="5">
        <v>4519949</v>
      </c>
      <c r="E66" s="6">
        <v>0.0038</v>
      </c>
      <c r="F66" s="5" t="s">
        <v>45</v>
      </c>
    </row>
    <row r="67" spans="2:6">
      <c r="B67" s="5" t="s">
        <v>35</v>
      </c>
      <c r="C67" s="5">
        <v>12270</v>
      </c>
      <c r="D67" s="5">
        <v>3240309</v>
      </c>
      <c r="E67" s="6">
        <v>0.0038</v>
      </c>
      <c r="F67" s="5" t="s">
        <v>45</v>
      </c>
    </row>
    <row r="68" spans="2:6">
      <c r="B68" s="5" t="s">
        <v>36</v>
      </c>
      <c r="C68" s="5">
        <v>24092</v>
      </c>
      <c r="D68" s="5">
        <v>373157</v>
      </c>
      <c r="E68" s="6">
        <v>0.0646</v>
      </c>
      <c r="F68" s="5" t="s">
        <v>45</v>
      </c>
    </row>
    <row r="69" spans="2:6">
      <c r="B69" s="5" t="s">
        <v>37</v>
      </c>
      <c r="C69" s="5">
        <v>22469</v>
      </c>
      <c r="D69" s="5">
        <v>254597</v>
      </c>
      <c r="E69" s="6">
        <v>0.0883</v>
      </c>
      <c r="F69" s="5" t="s">
        <v>45</v>
      </c>
    </row>
    <row r="70" spans="2:6">
      <c r="B70" s="5" t="s">
        <v>38</v>
      </c>
      <c r="C70" s="5">
        <v>15758</v>
      </c>
      <c r="D70" s="5">
        <v>240041</v>
      </c>
      <c r="E70" s="6">
        <v>0.0656</v>
      </c>
      <c r="F70" s="5" t="s">
        <v>45</v>
      </c>
    </row>
    <row r="71" spans="2:6">
      <c r="B71" s="5" t="s">
        <v>39</v>
      </c>
      <c r="C71" s="5">
        <v>1038</v>
      </c>
      <c r="D71" s="5">
        <v>203664</v>
      </c>
      <c r="E71" s="6">
        <v>0.0051</v>
      </c>
      <c r="F71" s="5" t="s">
        <v>45</v>
      </c>
    </row>
    <row r="72" spans="2:6">
      <c r="B72" s="5" t="s">
        <v>40</v>
      </c>
      <c r="C72" s="5">
        <v>5205</v>
      </c>
      <c r="D72" s="5">
        <v>401986</v>
      </c>
      <c r="E72" s="6">
        <v>0.0129</v>
      </c>
      <c r="F72" s="5" t="s">
        <v>45</v>
      </c>
    </row>
    <row r="73" spans="2:6">
      <c r="B73" s="5" t="s">
        <v>41</v>
      </c>
      <c r="C73" s="5">
        <v>7107</v>
      </c>
      <c r="D73" s="5">
        <v>554290</v>
      </c>
      <c r="E73" s="6">
        <v>0.0128</v>
      </c>
      <c r="F73" s="5" t="s">
        <v>45</v>
      </c>
    </row>
    <row r="74" spans="2:6">
      <c r="B74" s="5" t="s">
        <v>42</v>
      </c>
      <c r="C74" s="5">
        <v>5105</v>
      </c>
      <c r="D74" s="5">
        <v>1356514</v>
      </c>
      <c r="E74" s="6">
        <v>0.0038</v>
      </c>
      <c r="F74" s="5" t="s">
        <v>45</v>
      </c>
    </row>
    <row r="75" spans="2:6">
      <c r="B75" s="5" t="s">
        <v>43</v>
      </c>
      <c r="C75" s="5">
        <v>6583</v>
      </c>
      <c r="D75" s="5">
        <v>1976580</v>
      </c>
      <c r="E75" s="6">
        <v>0.0033</v>
      </c>
      <c r="F75" s="5" t="s">
        <v>45</v>
      </c>
    </row>
    <row r="76" spans="2:6">
      <c r="B76" s="5" t="s">
        <v>44</v>
      </c>
      <c r="C76" s="5">
        <v>6438</v>
      </c>
      <c r="D76" s="5">
        <v>2243678</v>
      </c>
      <c r="E76" s="6">
        <v>0.0029</v>
      </c>
      <c r="F76" s="5" t="s">
        <v>45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A1" sqref="A1:L1"/>
    </sheetView>
  </sheetViews>
  <sheetFormatPr defaultColWidth="9" defaultRowHeight="13.5"/>
  <cols>
    <col min="1" max="12" width="9" style="1"/>
  </cols>
  <sheetData>
    <row r="1" spans="1:12">
      <c r="A1" s="7" t="s">
        <v>80</v>
      </c>
      <c r="B1" s="7" t="s">
        <v>81</v>
      </c>
      <c r="C1" s="7" t="s">
        <v>82</v>
      </c>
      <c r="D1" s="7" t="s">
        <v>83</v>
      </c>
      <c r="E1" s="7" t="s">
        <v>84</v>
      </c>
      <c r="F1" s="7" t="s">
        <v>82</v>
      </c>
      <c r="G1" s="7" t="s">
        <v>83</v>
      </c>
      <c r="H1" s="7" t="s">
        <v>84</v>
      </c>
      <c r="I1" s="7" t="s">
        <v>82</v>
      </c>
      <c r="J1" s="7" t="s">
        <v>83</v>
      </c>
      <c r="K1" s="7" t="s">
        <v>84</v>
      </c>
      <c r="L1" s="7" t="s">
        <v>85</v>
      </c>
    </row>
    <row r="2" spans="1:12">
      <c r="A2" s="7" t="s">
        <v>394</v>
      </c>
      <c r="B2" s="7" t="s">
        <v>395</v>
      </c>
      <c r="C2" s="7">
        <v>36</v>
      </c>
      <c r="D2" s="7">
        <v>62</v>
      </c>
      <c r="E2" s="9">
        <f t="shared" ref="E2:E46" si="0">C2/(C2+D2)</f>
        <v>0.36734693877551</v>
      </c>
      <c r="F2" s="7">
        <v>29</v>
      </c>
      <c r="G2" s="7">
        <v>67</v>
      </c>
      <c r="H2" s="9">
        <f t="shared" ref="H2:H46" si="1">F2/(F2+G2)</f>
        <v>0.302083333333333</v>
      </c>
      <c r="I2" s="7">
        <v>21</v>
      </c>
      <c r="J2" s="7">
        <v>66</v>
      </c>
      <c r="K2" s="9">
        <f t="shared" ref="K2:K46" si="2">I2/(I2+J2)</f>
        <v>0.241379310344828</v>
      </c>
      <c r="L2" s="9" t="s">
        <v>106</v>
      </c>
    </row>
    <row r="3" spans="1:12">
      <c r="A3" s="7" t="s">
        <v>396</v>
      </c>
      <c r="B3" s="7" t="s">
        <v>397</v>
      </c>
      <c r="C3" s="7">
        <v>88</v>
      </c>
      <c r="D3" s="7">
        <v>2</v>
      </c>
      <c r="E3" s="9">
        <f t="shared" si="0"/>
        <v>0.977777777777778</v>
      </c>
      <c r="F3" s="7">
        <v>92</v>
      </c>
      <c r="G3" s="7">
        <v>5</v>
      </c>
      <c r="H3" s="9">
        <f t="shared" si="1"/>
        <v>0.948453608247423</v>
      </c>
      <c r="I3" s="7">
        <v>97</v>
      </c>
      <c r="J3" s="7">
        <v>3</v>
      </c>
      <c r="K3" s="9">
        <f t="shared" si="2"/>
        <v>0.97</v>
      </c>
      <c r="L3" s="9" t="s">
        <v>97</v>
      </c>
    </row>
    <row r="4" spans="1:12">
      <c r="A4" s="7" t="s">
        <v>398</v>
      </c>
      <c r="B4" s="7" t="s">
        <v>399</v>
      </c>
      <c r="C4" s="7">
        <v>58</v>
      </c>
      <c r="D4" s="7">
        <v>28</v>
      </c>
      <c r="E4" s="9">
        <f t="shared" si="0"/>
        <v>0.674418604651163</v>
      </c>
      <c r="F4" s="7">
        <v>60</v>
      </c>
      <c r="G4" s="7">
        <v>17</v>
      </c>
      <c r="H4" s="9">
        <f t="shared" si="1"/>
        <v>0.779220779220779</v>
      </c>
      <c r="I4" s="7">
        <v>57</v>
      </c>
      <c r="J4" s="7">
        <v>16</v>
      </c>
      <c r="K4" s="9">
        <f t="shared" si="2"/>
        <v>0.780821917808219</v>
      </c>
      <c r="L4" s="9" t="s">
        <v>97</v>
      </c>
    </row>
    <row r="5" spans="1:12">
      <c r="A5" s="7" t="s">
        <v>400</v>
      </c>
      <c r="B5" s="7" t="s">
        <v>401</v>
      </c>
      <c r="C5" s="7">
        <v>61</v>
      </c>
      <c r="D5" s="7">
        <v>34</v>
      </c>
      <c r="E5" s="9">
        <f t="shared" si="0"/>
        <v>0.642105263157895</v>
      </c>
      <c r="F5" s="7">
        <v>55</v>
      </c>
      <c r="G5" s="7">
        <v>30</v>
      </c>
      <c r="H5" s="9">
        <f t="shared" si="1"/>
        <v>0.647058823529412</v>
      </c>
      <c r="I5" s="7">
        <v>85</v>
      </c>
      <c r="J5" s="7">
        <v>27</v>
      </c>
      <c r="K5" s="9">
        <f t="shared" si="2"/>
        <v>0.758928571428571</v>
      </c>
      <c r="L5" s="9" t="s">
        <v>97</v>
      </c>
    </row>
    <row r="6" spans="1:12">
      <c r="A6" s="7" t="s">
        <v>402</v>
      </c>
      <c r="B6" s="7" t="s">
        <v>403</v>
      </c>
      <c r="C6" s="7">
        <v>78</v>
      </c>
      <c r="D6" s="7">
        <v>9</v>
      </c>
      <c r="E6" s="9">
        <f t="shared" si="0"/>
        <v>0.896551724137931</v>
      </c>
      <c r="F6" s="7">
        <v>82</v>
      </c>
      <c r="G6" s="7">
        <v>12</v>
      </c>
      <c r="H6" s="9">
        <f t="shared" si="1"/>
        <v>0.872340425531915</v>
      </c>
      <c r="I6" s="7">
        <v>85</v>
      </c>
      <c r="J6" s="7">
        <v>17</v>
      </c>
      <c r="K6" s="9">
        <f t="shared" si="2"/>
        <v>0.833333333333333</v>
      </c>
      <c r="L6" s="9" t="s">
        <v>97</v>
      </c>
    </row>
    <row r="7" spans="1:12">
      <c r="A7" s="7" t="s">
        <v>404</v>
      </c>
      <c r="B7" s="7" t="s">
        <v>405</v>
      </c>
      <c r="C7" s="7">
        <v>29</v>
      </c>
      <c r="D7" s="7">
        <v>43</v>
      </c>
      <c r="E7" s="9">
        <f t="shared" si="0"/>
        <v>0.402777777777778</v>
      </c>
      <c r="F7" s="7">
        <v>32</v>
      </c>
      <c r="G7" s="7">
        <v>48</v>
      </c>
      <c r="H7" s="9">
        <f t="shared" si="1"/>
        <v>0.4</v>
      </c>
      <c r="I7" s="7">
        <v>27</v>
      </c>
      <c r="J7" s="7">
        <v>46</v>
      </c>
      <c r="K7" s="9">
        <f t="shared" si="2"/>
        <v>0.36986301369863</v>
      </c>
      <c r="L7" s="9" t="s">
        <v>97</v>
      </c>
    </row>
    <row r="8" spans="1:12">
      <c r="A8" s="7" t="s">
        <v>406</v>
      </c>
      <c r="B8" s="7" t="s">
        <v>407</v>
      </c>
      <c r="C8" s="7">
        <v>85</v>
      </c>
      <c r="D8" s="7">
        <v>7</v>
      </c>
      <c r="E8" s="9">
        <f t="shared" si="0"/>
        <v>0.923913043478261</v>
      </c>
      <c r="F8" s="7">
        <v>88</v>
      </c>
      <c r="G8" s="7">
        <v>10</v>
      </c>
      <c r="H8" s="9">
        <f t="shared" si="1"/>
        <v>0.897959183673469</v>
      </c>
      <c r="I8" s="7">
        <v>94</v>
      </c>
      <c r="J8" s="7">
        <v>8</v>
      </c>
      <c r="K8" s="9">
        <f t="shared" si="2"/>
        <v>0.92156862745098</v>
      </c>
      <c r="L8" s="9" t="s">
        <v>97</v>
      </c>
    </row>
    <row r="9" spans="1:12">
      <c r="A9" s="7" t="s">
        <v>408</v>
      </c>
      <c r="B9" s="7" t="s">
        <v>409</v>
      </c>
      <c r="C9" s="7">
        <v>61</v>
      </c>
      <c r="D9" s="7">
        <v>34</v>
      </c>
      <c r="E9" s="9">
        <f t="shared" si="0"/>
        <v>0.642105263157895</v>
      </c>
      <c r="F9" s="7">
        <v>68</v>
      </c>
      <c r="G9" s="7">
        <v>30</v>
      </c>
      <c r="H9" s="9">
        <f t="shared" si="1"/>
        <v>0.693877551020408</v>
      </c>
      <c r="I9" s="7">
        <v>63</v>
      </c>
      <c r="J9" s="7">
        <v>28</v>
      </c>
      <c r="K9" s="9">
        <f t="shared" si="2"/>
        <v>0.692307692307692</v>
      </c>
      <c r="L9" s="9" t="s">
        <v>97</v>
      </c>
    </row>
    <row r="10" spans="1:12">
      <c r="A10" s="7" t="s">
        <v>410</v>
      </c>
      <c r="B10" s="7" t="s">
        <v>411</v>
      </c>
      <c r="C10" s="7">
        <v>51</v>
      </c>
      <c r="D10" s="7">
        <v>60</v>
      </c>
      <c r="E10" s="9">
        <f t="shared" si="0"/>
        <v>0.459459459459459</v>
      </c>
      <c r="F10" s="7">
        <v>53</v>
      </c>
      <c r="G10" s="7">
        <v>54</v>
      </c>
      <c r="H10" s="9">
        <f t="shared" si="1"/>
        <v>0.495327102803738</v>
      </c>
      <c r="I10" s="7">
        <v>50</v>
      </c>
      <c r="J10" s="7">
        <v>56</v>
      </c>
      <c r="K10" s="9">
        <f t="shared" si="2"/>
        <v>0.471698113207547</v>
      </c>
      <c r="L10" s="9" t="s">
        <v>97</v>
      </c>
    </row>
    <row r="11" spans="1:12">
      <c r="A11" s="7" t="s">
        <v>412</v>
      </c>
      <c r="B11" s="7" t="s">
        <v>413</v>
      </c>
      <c r="C11" s="7">
        <v>32</v>
      </c>
      <c r="D11" s="7">
        <v>58</v>
      </c>
      <c r="E11" s="9">
        <f t="shared" si="0"/>
        <v>0.355555555555556</v>
      </c>
      <c r="F11" s="7">
        <v>21</v>
      </c>
      <c r="G11" s="7">
        <v>40</v>
      </c>
      <c r="H11" s="9">
        <f t="shared" si="1"/>
        <v>0.344262295081967</v>
      </c>
      <c r="I11" s="7">
        <v>41</v>
      </c>
      <c r="J11" s="7">
        <v>42</v>
      </c>
      <c r="K11" s="9">
        <f t="shared" si="2"/>
        <v>0.493975903614458</v>
      </c>
      <c r="L11" s="9" t="s">
        <v>97</v>
      </c>
    </row>
    <row r="12" spans="1:12">
      <c r="A12" s="7" t="s">
        <v>414</v>
      </c>
      <c r="B12" s="7" t="s">
        <v>415</v>
      </c>
      <c r="C12" s="7">
        <v>60</v>
      </c>
      <c r="D12" s="7">
        <v>10</v>
      </c>
      <c r="E12" s="9">
        <f t="shared" si="0"/>
        <v>0.857142857142857</v>
      </c>
      <c r="F12" s="7">
        <v>71</v>
      </c>
      <c r="G12" s="7">
        <v>12</v>
      </c>
      <c r="H12" s="9">
        <f t="shared" si="1"/>
        <v>0.855421686746988</v>
      </c>
      <c r="I12" s="7">
        <v>76</v>
      </c>
      <c r="J12" s="7">
        <v>8</v>
      </c>
      <c r="K12" s="9">
        <f t="shared" si="2"/>
        <v>0.904761904761905</v>
      </c>
      <c r="L12" s="9" t="s">
        <v>97</v>
      </c>
    </row>
    <row r="13" spans="1:12">
      <c r="A13" s="7" t="s">
        <v>416</v>
      </c>
      <c r="B13" s="7" t="s">
        <v>417</v>
      </c>
      <c r="C13" s="7">
        <v>70</v>
      </c>
      <c r="D13" s="7">
        <v>30</v>
      </c>
      <c r="E13" s="9">
        <f t="shared" si="0"/>
        <v>0.7</v>
      </c>
      <c r="F13" s="7">
        <v>61</v>
      </c>
      <c r="G13" s="7">
        <v>41</v>
      </c>
      <c r="H13" s="9">
        <f t="shared" si="1"/>
        <v>0.598039215686274</v>
      </c>
      <c r="I13" s="7">
        <v>66</v>
      </c>
      <c r="J13" s="7">
        <v>45</v>
      </c>
      <c r="K13" s="9">
        <f t="shared" si="2"/>
        <v>0.594594594594595</v>
      </c>
      <c r="L13" s="9" t="s">
        <v>97</v>
      </c>
    </row>
    <row r="14" spans="1:12">
      <c r="A14" s="7" t="s">
        <v>418</v>
      </c>
      <c r="B14" s="7" t="s">
        <v>419</v>
      </c>
      <c r="C14" s="7">
        <v>108</v>
      </c>
      <c r="D14" s="7">
        <v>14</v>
      </c>
      <c r="E14" s="9">
        <f t="shared" si="0"/>
        <v>0.885245901639344</v>
      </c>
      <c r="F14" s="7">
        <v>110</v>
      </c>
      <c r="G14" s="7">
        <v>16</v>
      </c>
      <c r="H14" s="9">
        <f t="shared" si="1"/>
        <v>0.873015873015873</v>
      </c>
      <c r="I14" s="7">
        <v>107</v>
      </c>
      <c r="J14" s="7">
        <v>13</v>
      </c>
      <c r="K14" s="9">
        <f t="shared" si="2"/>
        <v>0.891666666666667</v>
      </c>
      <c r="L14" s="9" t="s">
        <v>97</v>
      </c>
    </row>
    <row r="15" spans="1:12">
      <c r="A15" s="7" t="s">
        <v>420</v>
      </c>
      <c r="B15" s="7" t="s">
        <v>421</v>
      </c>
      <c r="C15" s="7">
        <v>65</v>
      </c>
      <c r="D15" s="7">
        <v>8</v>
      </c>
      <c r="E15" s="9">
        <f t="shared" si="0"/>
        <v>0.89041095890411</v>
      </c>
      <c r="F15" s="7">
        <v>70</v>
      </c>
      <c r="G15" s="7">
        <v>9</v>
      </c>
      <c r="H15" s="9">
        <f t="shared" si="1"/>
        <v>0.886075949367089</v>
      </c>
      <c r="I15" s="7">
        <v>66</v>
      </c>
      <c r="J15" s="7">
        <v>6</v>
      </c>
      <c r="K15" s="9">
        <f t="shared" si="2"/>
        <v>0.916666666666667</v>
      </c>
      <c r="L15" s="9" t="s">
        <v>97</v>
      </c>
    </row>
    <row r="16" spans="1:12">
      <c r="A16" s="7" t="s">
        <v>422</v>
      </c>
      <c r="B16" s="7" t="s">
        <v>423</v>
      </c>
      <c r="C16" s="7">
        <v>78</v>
      </c>
      <c r="D16" s="7">
        <v>14</v>
      </c>
      <c r="E16" s="9">
        <f t="shared" si="0"/>
        <v>0.847826086956522</v>
      </c>
      <c r="F16" s="7">
        <v>97</v>
      </c>
      <c r="G16" s="7">
        <v>6</v>
      </c>
      <c r="H16" s="9">
        <f t="shared" si="1"/>
        <v>0.941747572815534</v>
      </c>
      <c r="I16" s="7">
        <v>120</v>
      </c>
      <c r="J16" s="7">
        <v>7</v>
      </c>
      <c r="K16" s="9">
        <f t="shared" si="2"/>
        <v>0.94488188976378</v>
      </c>
      <c r="L16" s="9" t="s">
        <v>97</v>
      </c>
    </row>
    <row r="17" spans="1:12">
      <c r="A17" s="7" t="s">
        <v>424</v>
      </c>
      <c r="B17" s="7" t="s">
        <v>425</v>
      </c>
      <c r="C17" s="7">
        <v>69</v>
      </c>
      <c r="D17" s="7">
        <v>17</v>
      </c>
      <c r="E17" s="9">
        <f t="shared" si="0"/>
        <v>0.802325581395349</v>
      </c>
      <c r="F17" s="7">
        <v>72</v>
      </c>
      <c r="G17" s="7">
        <v>16</v>
      </c>
      <c r="H17" s="9">
        <f t="shared" si="1"/>
        <v>0.818181818181818</v>
      </c>
      <c r="I17" s="7">
        <v>62</v>
      </c>
      <c r="J17" s="7">
        <v>11</v>
      </c>
      <c r="K17" s="9">
        <f t="shared" si="2"/>
        <v>0.849315068493151</v>
      </c>
      <c r="L17" s="9" t="s">
        <v>97</v>
      </c>
    </row>
    <row r="18" spans="1:12">
      <c r="A18" s="7" t="s">
        <v>426</v>
      </c>
      <c r="B18" s="7" t="s">
        <v>427</v>
      </c>
      <c r="C18" s="7">
        <v>52</v>
      </c>
      <c r="D18" s="7">
        <v>18</v>
      </c>
      <c r="E18" s="9">
        <f t="shared" si="0"/>
        <v>0.742857142857143</v>
      </c>
      <c r="F18" s="7">
        <v>36</v>
      </c>
      <c r="G18" s="7">
        <v>33</v>
      </c>
      <c r="H18" s="9">
        <f t="shared" si="1"/>
        <v>0.521739130434783</v>
      </c>
      <c r="I18" s="7">
        <v>44</v>
      </c>
      <c r="J18" s="7">
        <v>35</v>
      </c>
      <c r="K18" s="9">
        <f t="shared" si="2"/>
        <v>0.556962025316456</v>
      </c>
      <c r="L18" s="9" t="s">
        <v>97</v>
      </c>
    </row>
    <row r="19" spans="1:12">
      <c r="A19" s="7" t="s">
        <v>428</v>
      </c>
      <c r="B19" s="7" t="s">
        <v>429</v>
      </c>
      <c r="C19" s="7">
        <v>48</v>
      </c>
      <c r="D19" s="7">
        <v>50</v>
      </c>
      <c r="E19" s="9">
        <f t="shared" si="0"/>
        <v>0.489795918367347</v>
      </c>
      <c r="F19" s="7">
        <v>36</v>
      </c>
      <c r="G19" s="7">
        <v>56</v>
      </c>
      <c r="H19" s="9">
        <f t="shared" si="1"/>
        <v>0.391304347826087</v>
      </c>
      <c r="I19" s="7">
        <v>43</v>
      </c>
      <c r="J19" s="7">
        <v>39</v>
      </c>
      <c r="K19" s="9">
        <f t="shared" si="2"/>
        <v>0.524390243902439</v>
      </c>
      <c r="L19" s="9" t="s">
        <v>88</v>
      </c>
    </row>
    <row r="20" spans="1:12">
      <c r="A20" s="7" t="s">
        <v>430</v>
      </c>
      <c r="B20" s="7" t="s">
        <v>431</v>
      </c>
      <c r="C20" s="7">
        <v>80</v>
      </c>
      <c r="D20" s="7">
        <v>14</v>
      </c>
      <c r="E20" s="9">
        <f t="shared" si="0"/>
        <v>0.851063829787234</v>
      </c>
      <c r="F20" s="7">
        <v>88</v>
      </c>
      <c r="G20" s="7">
        <v>10</v>
      </c>
      <c r="H20" s="9">
        <f t="shared" si="1"/>
        <v>0.897959183673469</v>
      </c>
      <c r="I20" s="7">
        <v>85</v>
      </c>
      <c r="J20" s="7">
        <v>12</v>
      </c>
      <c r="K20" s="9">
        <f t="shared" si="2"/>
        <v>0.876288659793814</v>
      </c>
      <c r="L20" s="9" t="s">
        <v>97</v>
      </c>
    </row>
    <row r="21" spans="1:12">
      <c r="A21" s="7" t="s">
        <v>432</v>
      </c>
      <c r="B21" s="7" t="s">
        <v>433</v>
      </c>
      <c r="C21" s="7">
        <v>75</v>
      </c>
      <c r="D21" s="7">
        <v>4</v>
      </c>
      <c r="E21" s="9">
        <f t="shared" si="0"/>
        <v>0.949367088607595</v>
      </c>
      <c r="F21" s="7">
        <v>61</v>
      </c>
      <c r="G21" s="7">
        <v>5</v>
      </c>
      <c r="H21" s="9">
        <f t="shared" si="1"/>
        <v>0.924242424242424</v>
      </c>
      <c r="I21" s="7">
        <v>69</v>
      </c>
      <c r="J21" s="7">
        <v>3</v>
      </c>
      <c r="K21" s="9">
        <f t="shared" si="2"/>
        <v>0.958333333333333</v>
      </c>
      <c r="L21" s="9" t="s">
        <v>88</v>
      </c>
    </row>
    <row r="22" spans="1:12">
      <c r="A22" s="7" t="s">
        <v>434</v>
      </c>
      <c r="B22" s="7" t="s">
        <v>435</v>
      </c>
      <c r="C22" s="7">
        <v>72</v>
      </c>
      <c r="D22" s="7">
        <v>22</v>
      </c>
      <c r="E22" s="9">
        <f t="shared" si="0"/>
        <v>0.765957446808511</v>
      </c>
      <c r="F22" s="7">
        <v>70</v>
      </c>
      <c r="G22" s="7">
        <v>18</v>
      </c>
      <c r="H22" s="9">
        <f t="shared" si="1"/>
        <v>0.795454545454545</v>
      </c>
      <c r="I22" s="7">
        <v>66</v>
      </c>
      <c r="J22" s="7">
        <v>24</v>
      </c>
      <c r="K22" s="9">
        <f t="shared" si="2"/>
        <v>0.733333333333333</v>
      </c>
      <c r="L22" s="9" t="s">
        <v>97</v>
      </c>
    </row>
    <row r="23" spans="1:12">
      <c r="A23" s="7" t="s">
        <v>436</v>
      </c>
      <c r="B23" s="7" t="s">
        <v>437</v>
      </c>
      <c r="C23" s="7">
        <v>32</v>
      </c>
      <c r="D23" s="7">
        <v>24</v>
      </c>
      <c r="E23" s="9">
        <f t="shared" si="0"/>
        <v>0.571428571428571</v>
      </c>
      <c r="F23" s="7">
        <v>43</v>
      </c>
      <c r="G23" s="7">
        <v>31</v>
      </c>
      <c r="H23" s="9">
        <f t="shared" si="1"/>
        <v>0.581081081081081</v>
      </c>
      <c r="I23" s="7">
        <v>48</v>
      </c>
      <c r="J23" s="7">
        <v>18</v>
      </c>
      <c r="K23" s="9">
        <f t="shared" si="2"/>
        <v>0.727272727272727</v>
      </c>
      <c r="L23" s="9" t="s">
        <v>183</v>
      </c>
    </row>
    <row r="24" spans="1:12">
      <c r="A24" s="7" t="s">
        <v>438</v>
      </c>
      <c r="B24" s="7" t="s">
        <v>439</v>
      </c>
      <c r="C24" s="7">
        <v>68</v>
      </c>
      <c r="D24" s="7">
        <v>5</v>
      </c>
      <c r="E24" s="9">
        <f t="shared" si="0"/>
        <v>0.931506849315068</v>
      </c>
      <c r="F24" s="7">
        <v>62</v>
      </c>
      <c r="G24" s="7">
        <v>3</v>
      </c>
      <c r="H24" s="9">
        <f t="shared" si="1"/>
        <v>0.953846153846154</v>
      </c>
      <c r="I24" s="7">
        <v>65</v>
      </c>
      <c r="J24" s="7">
        <v>6</v>
      </c>
      <c r="K24" s="9">
        <f t="shared" si="2"/>
        <v>0.915492957746479</v>
      </c>
      <c r="L24" s="9" t="s">
        <v>183</v>
      </c>
    </row>
    <row r="25" spans="1:12">
      <c r="A25" s="7" t="s">
        <v>440</v>
      </c>
      <c r="B25" s="7" t="s">
        <v>441</v>
      </c>
      <c r="C25" s="7">
        <v>26</v>
      </c>
      <c r="D25" s="7">
        <v>36</v>
      </c>
      <c r="E25" s="9">
        <f t="shared" si="0"/>
        <v>0.419354838709677</v>
      </c>
      <c r="F25" s="7">
        <v>28</v>
      </c>
      <c r="G25" s="7">
        <v>48</v>
      </c>
      <c r="H25" s="9">
        <f t="shared" si="1"/>
        <v>0.368421052631579</v>
      </c>
      <c r="I25" s="7">
        <v>23</v>
      </c>
      <c r="J25" s="7">
        <v>39</v>
      </c>
      <c r="K25" s="9">
        <f t="shared" si="2"/>
        <v>0.370967741935484</v>
      </c>
      <c r="L25" s="9" t="s">
        <v>183</v>
      </c>
    </row>
    <row r="26" spans="1:12">
      <c r="A26" s="7" t="s">
        <v>442</v>
      </c>
      <c r="B26" s="7" t="s">
        <v>443</v>
      </c>
      <c r="C26" s="7">
        <v>63</v>
      </c>
      <c r="D26" s="7">
        <v>41</v>
      </c>
      <c r="E26" s="9">
        <f t="shared" si="0"/>
        <v>0.605769230769231</v>
      </c>
      <c r="F26" s="7">
        <v>50</v>
      </c>
      <c r="G26" s="7">
        <v>40</v>
      </c>
      <c r="H26" s="9">
        <f t="shared" si="1"/>
        <v>0.555555555555556</v>
      </c>
      <c r="I26" s="7">
        <v>61</v>
      </c>
      <c r="J26" s="7">
        <v>42</v>
      </c>
      <c r="K26" s="9">
        <f t="shared" si="2"/>
        <v>0.592233009708738</v>
      </c>
      <c r="L26" s="9" t="s">
        <v>97</v>
      </c>
    </row>
    <row r="27" spans="1:12">
      <c r="A27" s="7" t="s">
        <v>444</v>
      </c>
      <c r="B27" s="7" t="s">
        <v>445</v>
      </c>
      <c r="C27" s="7">
        <v>19</v>
      </c>
      <c r="D27" s="7">
        <v>62</v>
      </c>
      <c r="E27" s="9">
        <f t="shared" si="0"/>
        <v>0.234567901234568</v>
      </c>
      <c r="F27" s="7">
        <v>21</v>
      </c>
      <c r="G27" s="7">
        <v>53</v>
      </c>
      <c r="H27" s="9">
        <f t="shared" si="1"/>
        <v>0.283783783783784</v>
      </c>
      <c r="I27" s="7">
        <v>32</v>
      </c>
      <c r="J27" s="7">
        <v>46</v>
      </c>
      <c r="K27" s="9">
        <f t="shared" si="2"/>
        <v>0.41025641025641</v>
      </c>
      <c r="L27" s="9" t="s">
        <v>97</v>
      </c>
    </row>
    <row r="28" spans="1:12">
      <c r="A28" s="7" t="s">
        <v>446</v>
      </c>
      <c r="B28" s="7" t="s">
        <v>447</v>
      </c>
      <c r="C28" s="7">
        <v>63</v>
      </c>
      <c r="D28" s="7">
        <v>9</v>
      </c>
      <c r="E28" s="9">
        <f t="shared" si="0"/>
        <v>0.875</v>
      </c>
      <c r="F28" s="7">
        <v>60</v>
      </c>
      <c r="G28" s="7">
        <v>12</v>
      </c>
      <c r="H28" s="9">
        <f t="shared" si="1"/>
        <v>0.833333333333333</v>
      </c>
      <c r="I28" s="7">
        <v>63</v>
      </c>
      <c r="J28" s="7">
        <v>9</v>
      </c>
      <c r="K28" s="9">
        <f t="shared" si="2"/>
        <v>0.875</v>
      </c>
      <c r="L28" s="9" t="s">
        <v>97</v>
      </c>
    </row>
    <row r="29" spans="1:12">
      <c r="A29" s="7" t="s">
        <v>448</v>
      </c>
      <c r="B29" s="7" t="s">
        <v>449</v>
      </c>
      <c r="C29" s="7">
        <v>44</v>
      </c>
      <c r="D29" s="7">
        <v>13</v>
      </c>
      <c r="E29" s="9">
        <f t="shared" si="0"/>
        <v>0.771929824561403</v>
      </c>
      <c r="F29" s="7">
        <v>51</v>
      </c>
      <c r="G29" s="7">
        <v>10</v>
      </c>
      <c r="H29" s="9">
        <f t="shared" si="1"/>
        <v>0.836065573770492</v>
      </c>
      <c r="I29" s="7">
        <v>50</v>
      </c>
      <c r="J29" s="7">
        <v>18</v>
      </c>
      <c r="K29" s="9">
        <f t="shared" si="2"/>
        <v>0.735294117647059</v>
      </c>
      <c r="L29" s="9" t="s">
        <v>97</v>
      </c>
    </row>
    <row r="30" spans="1:12">
      <c r="A30" s="7" t="s">
        <v>450</v>
      </c>
      <c r="B30" s="7" t="s">
        <v>451</v>
      </c>
      <c r="C30" s="7">
        <v>64</v>
      </c>
      <c r="D30" s="7">
        <v>7</v>
      </c>
      <c r="E30" s="9">
        <f t="shared" si="0"/>
        <v>0.901408450704225</v>
      </c>
      <c r="F30" s="7">
        <v>61</v>
      </c>
      <c r="G30" s="7">
        <v>0</v>
      </c>
      <c r="H30" s="9">
        <f t="shared" si="1"/>
        <v>1</v>
      </c>
      <c r="I30" s="7">
        <v>77</v>
      </c>
      <c r="J30" s="7">
        <v>1</v>
      </c>
      <c r="K30" s="9">
        <f t="shared" si="2"/>
        <v>0.987179487179487</v>
      </c>
      <c r="L30" s="9" t="s">
        <v>97</v>
      </c>
    </row>
    <row r="31" spans="1:12">
      <c r="A31" s="7" t="s">
        <v>452</v>
      </c>
      <c r="B31" s="7" t="s">
        <v>453</v>
      </c>
      <c r="C31" s="7">
        <v>59</v>
      </c>
      <c r="D31" s="7">
        <v>21</v>
      </c>
      <c r="E31" s="9">
        <f t="shared" si="0"/>
        <v>0.7375</v>
      </c>
      <c r="F31" s="7">
        <v>49</v>
      </c>
      <c r="G31" s="7">
        <v>28</v>
      </c>
      <c r="H31" s="9">
        <f t="shared" si="1"/>
        <v>0.636363636363636</v>
      </c>
      <c r="I31" s="7">
        <v>68</v>
      </c>
      <c r="J31" s="7">
        <v>21</v>
      </c>
      <c r="K31" s="9">
        <f t="shared" si="2"/>
        <v>0.764044943820225</v>
      </c>
      <c r="L31" s="9" t="s">
        <v>97</v>
      </c>
    </row>
    <row r="32" spans="1:12">
      <c r="A32" s="7" t="s">
        <v>454</v>
      </c>
      <c r="B32" s="7" t="s">
        <v>455</v>
      </c>
      <c r="C32" s="7">
        <v>27</v>
      </c>
      <c r="D32" s="7">
        <v>55</v>
      </c>
      <c r="E32" s="9">
        <f t="shared" si="0"/>
        <v>0.329268292682927</v>
      </c>
      <c r="F32" s="7">
        <v>33</v>
      </c>
      <c r="G32" s="7">
        <v>53</v>
      </c>
      <c r="H32" s="9">
        <f t="shared" si="1"/>
        <v>0.383720930232558</v>
      </c>
      <c r="I32" s="7">
        <v>40</v>
      </c>
      <c r="J32" s="7">
        <v>37</v>
      </c>
      <c r="K32" s="9">
        <f t="shared" si="2"/>
        <v>0.519480519480519</v>
      </c>
      <c r="L32" s="9" t="s">
        <v>97</v>
      </c>
    </row>
    <row r="33" spans="1:12">
      <c r="A33" s="7" t="s">
        <v>456</v>
      </c>
      <c r="B33" s="7" t="s">
        <v>457</v>
      </c>
      <c r="C33" s="7">
        <v>38</v>
      </c>
      <c r="D33" s="7">
        <v>44</v>
      </c>
      <c r="E33" s="9">
        <f t="shared" si="0"/>
        <v>0.463414634146341</v>
      </c>
      <c r="F33" s="7">
        <v>24</v>
      </c>
      <c r="G33" s="7">
        <v>48</v>
      </c>
      <c r="H33" s="9">
        <f t="shared" si="1"/>
        <v>0.333333333333333</v>
      </c>
      <c r="I33" s="7">
        <v>25</v>
      </c>
      <c r="J33" s="7">
        <v>46</v>
      </c>
      <c r="K33" s="9">
        <f t="shared" si="2"/>
        <v>0.352112676056338</v>
      </c>
      <c r="L33" s="9" t="s">
        <v>97</v>
      </c>
    </row>
    <row r="34" spans="1:12">
      <c r="A34" s="7" t="s">
        <v>458</v>
      </c>
      <c r="B34" s="7" t="s">
        <v>459</v>
      </c>
      <c r="C34" s="7">
        <v>85</v>
      </c>
      <c r="D34" s="7">
        <v>18</v>
      </c>
      <c r="E34" s="9">
        <f t="shared" si="0"/>
        <v>0.825242718446602</v>
      </c>
      <c r="F34" s="7">
        <v>88</v>
      </c>
      <c r="G34" s="7">
        <v>7</v>
      </c>
      <c r="H34" s="9">
        <f t="shared" si="1"/>
        <v>0.926315789473684</v>
      </c>
      <c r="I34" s="7">
        <v>100</v>
      </c>
      <c r="J34" s="7">
        <v>13</v>
      </c>
      <c r="K34" s="9">
        <f t="shared" si="2"/>
        <v>0.884955752212389</v>
      </c>
      <c r="L34" s="9" t="s">
        <v>97</v>
      </c>
    </row>
    <row r="35" spans="1:12">
      <c r="A35" s="7" t="s">
        <v>460</v>
      </c>
      <c r="B35" s="7" t="s">
        <v>461</v>
      </c>
      <c r="C35" s="7">
        <v>90</v>
      </c>
      <c r="D35" s="7">
        <v>20</v>
      </c>
      <c r="E35" s="9">
        <f t="shared" si="0"/>
        <v>0.818181818181818</v>
      </c>
      <c r="F35" s="7">
        <v>78</v>
      </c>
      <c r="G35" s="7">
        <v>25</v>
      </c>
      <c r="H35" s="9">
        <f t="shared" si="1"/>
        <v>0.757281553398058</v>
      </c>
      <c r="I35" s="7">
        <v>72</v>
      </c>
      <c r="J35" s="7">
        <v>33</v>
      </c>
      <c r="K35" s="9">
        <f t="shared" si="2"/>
        <v>0.685714285714286</v>
      </c>
      <c r="L35" s="9" t="s">
        <v>97</v>
      </c>
    </row>
    <row r="36" spans="1:12">
      <c r="A36" s="7" t="s">
        <v>462</v>
      </c>
      <c r="B36" s="7" t="s">
        <v>463</v>
      </c>
      <c r="C36" s="7">
        <v>62</v>
      </c>
      <c r="D36" s="7">
        <v>32</v>
      </c>
      <c r="E36" s="9">
        <f t="shared" si="0"/>
        <v>0.659574468085106</v>
      </c>
      <c r="F36" s="7">
        <v>63</v>
      </c>
      <c r="G36" s="7">
        <v>25</v>
      </c>
      <c r="H36" s="9">
        <f t="shared" si="1"/>
        <v>0.715909090909091</v>
      </c>
      <c r="I36" s="7">
        <v>61</v>
      </c>
      <c r="J36" s="7">
        <v>40</v>
      </c>
      <c r="K36" s="9">
        <f t="shared" si="2"/>
        <v>0.603960396039604</v>
      </c>
      <c r="L36" s="9" t="s">
        <v>97</v>
      </c>
    </row>
    <row r="37" spans="1:12">
      <c r="A37" s="7" t="s">
        <v>464</v>
      </c>
      <c r="B37" s="7" t="s">
        <v>465</v>
      </c>
      <c r="C37" s="7">
        <v>84</v>
      </c>
      <c r="D37" s="7">
        <v>7</v>
      </c>
      <c r="E37" s="9">
        <f t="shared" si="0"/>
        <v>0.923076923076923</v>
      </c>
      <c r="F37" s="7">
        <v>73</v>
      </c>
      <c r="G37" s="7">
        <v>8</v>
      </c>
      <c r="H37" s="9">
        <f t="shared" si="1"/>
        <v>0.901234567901235</v>
      </c>
      <c r="I37" s="7">
        <v>80</v>
      </c>
      <c r="J37" s="7">
        <v>10</v>
      </c>
      <c r="K37" s="9">
        <f t="shared" si="2"/>
        <v>0.888888888888889</v>
      </c>
      <c r="L37" s="9" t="s">
        <v>97</v>
      </c>
    </row>
    <row r="38" spans="1:12">
      <c r="A38" s="7" t="s">
        <v>466</v>
      </c>
      <c r="B38" s="7" t="s">
        <v>467</v>
      </c>
      <c r="C38" s="7">
        <v>75</v>
      </c>
      <c r="D38" s="7">
        <v>20</v>
      </c>
      <c r="E38" s="9">
        <f t="shared" si="0"/>
        <v>0.789473684210526</v>
      </c>
      <c r="F38" s="7">
        <v>75</v>
      </c>
      <c r="G38" s="7">
        <v>25</v>
      </c>
      <c r="H38" s="9">
        <f t="shared" si="1"/>
        <v>0.75</v>
      </c>
      <c r="I38" s="7">
        <v>70</v>
      </c>
      <c r="J38" s="7">
        <v>24</v>
      </c>
      <c r="K38" s="9">
        <f t="shared" si="2"/>
        <v>0.74468085106383</v>
      </c>
      <c r="L38" s="9" t="s">
        <v>97</v>
      </c>
    </row>
    <row r="39" spans="1:12">
      <c r="A39" s="7" t="s">
        <v>468</v>
      </c>
      <c r="B39" s="7" t="s">
        <v>469</v>
      </c>
      <c r="C39" s="7">
        <v>55</v>
      </c>
      <c r="D39" s="7">
        <v>52</v>
      </c>
      <c r="E39" s="9">
        <f t="shared" si="0"/>
        <v>0.514018691588785</v>
      </c>
      <c r="F39" s="7">
        <v>54</v>
      </c>
      <c r="G39" s="7">
        <v>52</v>
      </c>
      <c r="H39" s="9">
        <f t="shared" si="1"/>
        <v>0.509433962264151</v>
      </c>
      <c r="I39" s="7">
        <v>60</v>
      </c>
      <c r="J39" s="7">
        <v>57</v>
      </c>
      <c r="K39" s="9">
        <f t="shared" si="2"/>
        <v>0.512820512820513</v>
      </c>
      <c r="L39" s="9" t="s">
        <v>88</v>
      </c>
    </row>
    <row r="40" spans="1:12">
      <c r="A40" s="7" t="s">
        <v>470</v>
      </c>
      <c r="B40" s="7" t="s">
        <v>471</v>
      </c>
      <c r="C40" s="7">
        <v>58</v>
      </c>
      <c r="D40" s="7">
        <v>37</v>
      </c>
      <c r="E40" s="9">
        <f t="shared" si="0"/>
        <v>0.610526315789474</v>
      </c>
      <c r="F40" s="7">
        <v>56</v>
      </c>
      <c r="G40" s="7">
        <v>50</v>
      </c>
      <c r="H40" s="9">
        <f t="shared" si="1"/>
        <v>0.528301886792453</v>
      </c>
      <c r="I40" s="7">
        <v>53</v>
      </c>
      <c r="J40" s="7">
        <v>43</v>
      </c>
      <c r="K40" s="9">
        <f t="shared" si="2"/>
        <v>0.552083333333333</v>
      </c>
      <c r="L40" s="9" t="s">
        <v>88</v>
      </c>
    </row>
    <row r="41" spans="1:12">
      <c r="A41" s="7" t="s">
        <v>472</v>
      </c>
      <c r="B41" s="7" t="s">
        <v>473</v>
      </c>
      <c r="C41" s="7">
        <v>6</v>
      </c>
      <c r="D41" s="7">
        <v>51</v>
      </c>
      <c r="E41" s="9">
        <f t="shared" si="0"/>
        <v>0.105263157894737</v>
      </c>
      <c r="F41" s="7">
        <v>9</v>
      </c>
      <c r="G41" s="7">
        <v>60</v>
      </c>
      <c r="H41" s="9">
        <f t="shared" si="1"/>
        <v>0.130434782608696</v>
      </c>
      <c r="I41" s="7">
        <v>15</v>
      </c>
      <c r="J41" s="7">
        <v>54</v>
      </c>
      <c r="K41" s="9">
        <f t="shared" si="2"/>
        <v>0.217391304347826</v>
      </c>
      <c r="L41" s="9" t="s">
        <v>183</v>
      </c>
    </row>
    <row r="42" spans="1:12">
      <c r="A42" s="7" t="s">
        <v>474</v>
      </c>
      <c r="B42" s="7" t="s">
        <v>475</v>
      </c>
      <c r="C42" s="7">
        <v>21</v>
      </c>
      <c r="D42" s="7">
        <v>43</v>
      </c>
      <c r="E42" s="9">
        <f t="shared" si="0"/>
        <v>0.328125</v>
      </c>
      <c r="F42" s="7">
        <v>19</v>
      </c>
      <c r="G42" s="7">
        <v>48</v>
      </c>
      <c r="H42" s="9">
        <f t="shared" si="1"/>
        <v>0.283582089552239</v>
      </c>
      <c r="I42" s="7">
        <v>14</v>
      </c>
      <c r="J42" s="7">
        <v>44</v>
      </c>
      <c r="K42" s="9">
        <f t="shared" si="2"/>
        <v>0.241379310344828</v>
      </c>
      <c r="L42" s="9" t="s">
        <v>97</v>
      </c>
    </row>
    <row r="43" spans="1:12">
      <c r="A43" s="7" t="s">
        <v>476</v>
      </c>
      <c r="B43" s="7" t="s">
        <v>477</v>
      </c>
      <c r="C43" s="7">
        <v>51</v>
      </c>
      <c r="D43" s="7">
        <v>20</v>
      </c>
      <c r="E43" s="9">
        <f t="shared" si="0"/>
        <v>0.71830985915493</v>
      </c>
      <c r="F43" s="7">
        <v>56</v>
      </c>
      <c r="G43" s="7">
        <v>22</v>
      </c>
      <c r="H43" s="9">
        <f t="shared" si="1"/>
        <v>0.717948717948718</v>
      </c>
      <c r="I43" s="7">
        <v>49</v>
      </c>
      <c r="J43" s="7">
        <v>20</v>
      </c>
      <c r="K43" s="9">
        <f t="shared" si="2"/>
        <v>0.710144927536232</v>
      </c>
      <c r="L43" s="9" t="s">
        <v>97</v>
      </c>
    </row>
    <row r="44" spans="1:12">
      <c r="A44" s="7" t="s">
        <v>478</v>
      </c>
      <c r="B44" s="7" t="s">
        <v>479</v>
      </c>
      <c r="C44" s="7">
        <v>80</v>
      </c>
      <c r="D44" s="7">
        <v>10</v>
      </c>
      <c r="E44" s="9">
        <f t="shared" si="0"/>
        <v>0.888888888888889</v>
      </c>
      <c r="F44" s="7">
        <v>74</v>
      </c>
      <c r="G44" s="7">
        <v>4</v>
      </c>
      <c r="H44" s="9">
        <f t="shared" si="1"/>
        <v>0.948717948717949</v>
      </c>
      <c r="I44" s="7">
        <v>75</v>
      </c>
      <c r="J44" s="7">
        <v>5</v>
      </c>
      <c r="K44" s="9">
        <f t="shared" si="2"/>
        <v>0.9375</v>
      </c>
      <c r="L44" s="9" t="s">
        <v>97</v>
      </c>
    </row>
    <row r="45" spans="1:12">
      <c r="A45" s="7" t="s">
        <v>480</v>
      </c>
      <c r="B45" s="7" t="s">
        <v>481</v>
      </c>
      <c r="C45" s="7">
        <v>60</v>
      </c>
      <c r="D45" s="7">
        <v>19</v>
      </c>
      <c r="E45" s="9">
        <f t="shared" si="0"/>
        <v>0.759493670886076</v>
      </c>
      <c r="F45" s="7">
        <v>61</v>
      </c>
      <c r="G45" s="7">
        <v>19</v>
      </c>
      <c r="H45" s="9">
        <f t="shared" si="1"/>
        <v>0.7625</v>
      </c>
      <c r="I45" s="7">
        <v>48</v>
      </c>
      <c r="J45" s="7">
        <v>39</v>
      </c>
      <c r="K45" s="9">
        <f t="shared" si="2"/>
        <v>0.551724137931034</v>
      </c>
      <c r="L45" s="9" t="s">
        <v>183</v>
      </c>
    </row>
    <row r="46" spans="1:12">
      <c r="A46" s="7" t="s">
        <v>482</v>
      </c>
      <c r="B46" s="7" t="s">
        <v>483</v>
      </c>
      <c r="C46" s="7">
        <v>67</v>
      </c>
      <c r="D46" s="7">
        <v>1</v>
      </c>
      <c r="E46" s="9">
        <f t="shared" si="0"/>
        <v>0.985294117647059</v>
      </c>
      <c r="F46" s="7">
        <v>63</v>
      </c>
      <c r="G46" s="7">
        <v>5</v>
      </c>
      <c r="H46" s="9">
        <f t="shared" si="1"/>
        <v>0.926470588235294</v>
      </c>
      <c r="I46" s="7">
        <v>57</v>
      </c>
      <c r="J46" s="7">
        <v>7</v>
      </c>
      <c r="K46" s="9">
        <f t="shared" si="2"/>
        <v>0.890625</v>
      </c>
      <c r="L46" s="9" t="s">
        <v>183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opLeftCell="A13" workbookViewId="0">
      <selection activeCell="A1" sqref="A1:L1"/>
    </sheetView>
  </sheetViews>
  <sheetFormatPr defaultColWidth="9" defaultRowHeight="13.5"/>
  <cols>
    <col min="1" max="12" width="9" style="1"/>
  </cols>
  <sheetData>
    <row r="1" spans="1:12">
      <c r="A1" s="7" t="s">
        <v>80</v>
      </c>
      <c r="B1" s="7" t="s">
        <v>81</v>
      </c>
      <c r="C1" s="7" t="s">
        <v>82</v>
      </c>
      <c r="D1" s="7" t="s">
        <v>83</v>
      </c>
      <c r="E1" s="7" t="s">
        <v>84</v>
      </c>
      <c r="F1" s="7" t="s">
        <v>82</v>
      </c>
      <c r="G1" s="7" t="s">
        <v>83</v>
      </c>
      <c r="H1" s="7" t="s">
        <v>84</v>
      </c>
      <c r="I1" s="7" t="s">
        <v>82</v>
      </c>
      <c r="J1" s="7" t="s">
        <v>83</v>
      </c>
      <c r="K1" s="7" t="s">
        <v>84</v>
      </c>
      <c r="L1" s="7" t="s">
        <v>85</v>
      </c>
    </row>
    <row r="2" spans="1:12">
      <c r="A2" s="7" t="s">
        <v>484</v>
      </c>
      <c r="B2" s="7" t="s">
        <v>485</v>
      </c>
      <c r="C2" s="7">
        <v>57</v>
      </c>
      <c r="D2" s="7">
        <v>26</v>
      </c>
      <c r="E2" s="9">
        <f t="shared" ref="E2:E37" si="0">C2/(C2+D2)</f>
        <v>0.686746987951807</v>
      </c>
      <c r="F2" s="7">
        <v>45</v>
      </c>
      <c r="G2" s="7">
        <v>37</v>
      </c>
      <c r="H2" s="9">
        <f t="shared" ref="H2:H37" si="1">F2/(F2+G2)</f>
        <v>0.548780487804878</v>
      </c>
      <c r="I2" s="7">
        <v>43</v>
      </c>
      <c r="J2" s="7">
        <v>32</v>
      </c>
      <c r="K2" s="9">
        <f t="shared" ref="K2:K37" si="2">I2/(I2+J2)</f>
        <v>0.573333333333333</v>
      </c>
      <c r="L2" s="9" t="s">
        <v>97</v>
      </c>
    </row>
    <row r="3" spans="1:12">
      <c r="A3" s="7" t="s">
        <v>486</v>
      </c>
      <c r="B3" s="7" t="s">
        <v>487</v>
      </c>
      <c r="C3" s="7">
        <v>67</v>
      </c>
      <c r="D3" s="7">
        <v>17</v>
      </c>
      <c r="E3" s="9">
        <f t="shared" si="0"/>
        <v>0.797619047619048</v>
      </c>
      <c r="F3" s="7">
        <v>68</v>
      </c>
      <c r="G3" s="7">
        <v>17</v>
      </c>
      <c r="H3" s="9">
        <f t="shared" si="1"/>
        <v>0.8</v>
      </c>
      <c r="I3" s="7">
        <v>73</v>
      </c>
      <c r="J3" s="7">
        <v>15</v>
      </c>
      <c r="K3" s="9">
        <f t="shared" si="2"/>
        <v>0.829545454545455</v>
      </c>
      <c r="L3" s="9" t="s">
        <v>97</v>
      </c>
    </row>
    <row r="4" spans="1:12">
      <c r="A4" s="7" t="s">
        <v>488</v>
      </c>
      <c r="B4" s="7" t="s">
        <v>489</v>
      </c>
      <c r="C4" s="7">
        <v>61</v>
      </c>
      <c r="D4" s="7">
        <v>5</v>
      </c>
      <c r="E4" s="9">
        <f t="shared" si="0"/>
        <v>0.924242424242424</v>
      </c>
      <c r="F4" s="7">
        <v>62</v>
      </c>
      <c r="G4" s="7">
        <v>6</v>
      </c>
      <c r="H4" s="9">
        <f t="shared" si="1"/>
        <v>0.911764705882353</v>
      </c>
      <c r="I4" s="7">
        <v>63</v>
      </c>
      <c r="J4" s="7">
        <v>12</v>
      </c>
      <c r="K4" s="9">
        <f t="shared" si="2"/>
        <v>0.84</v>
      </c>
      <c r="L4" s="9" t="s">
        <v>97</v>
      </c>
    </row>
    <row r="5" spans="1:12">
      <c r="A5" s="7" t="s">
        <v>490</v>
      </c>
      <c r="B5" s="7" t="s">
        <v>491</v>
      </c>
      <c r="C5" s="7">
        <v>54</v>
      </c>
      <c r="D5" s="7">
        <v>47</v>
      </c>
      <c r="E5" s="9">
        <f t="shared" si="0"/>
        <v>0.534653465346535</v>
      </c>
      <c r="F5" s="7">
        <v>72</v>
      </c>
      <c r="G5" s="7">
        <v>52</v>
      </c>
      <c r="H5" s="9">
        <f t="shared" si="1"/>
        <v>0.580645161290323</v>
      </c>
      <c r="I5" s="7">
        <v>57</v>
      </c>
      <c r="J5" s="7">
        <v>49</v>
      </c>
      <c r="K5" s="9">
        <f t="shared" si="2"/>
        <v>0.537735849056604</v>
      </c>
      <c r="L5" s="9" t="s">
        <v>97</v>
      </c>
    </row>
    <row r="6" spans="1:12">
      <c r="A6" s="7" t="s">
        <v>492</v>
      </c>
      <c r="B6" s="7" t="s">
        <v>493</v>
      </c>
      <c r="C6" s="7">
        <v>91</v>
      </c>
      <c r="D6" s="7">
        <v>18</v>
      </c>
      <c r="E6" s="9">
        <f t="shared" si="0"/>
        <v>0.834862385321101</v>
      </c>
      <c r="F6" s="7">
        <v>90</v>
      </c>
      <c r="G6" s="7">
        <v>33</v>
      </c>
      <c r="H6" s="9">
        <f t="shared" si="1"/>
        <v>0.731707317073171</v>
      </c>
      <c r="I6" s="7">
        <v>68</v>
      </c>
      <c r="J6" s="7">
        <v>33</v>
      </c>
      <c r="K6" s="9">
        <f t="shared" si="2"/>
        <v>0.673267326732673</v>
      </c>
      <c r="L6" s="9" t="s">
        <v>97</v>
      </c>
    </row>
    <row r="7" spans="1:12">
      <c r="A7" s="7" t="s">
        <v>494</v>
      </c>
      <c r="B7" s="7" t="s">
        <v>495</v>
      </c>
      <c r="C7" s="7">
        <v>24</v>
      </c>
      <c r="D7" s="7">
        <v>44</v>
      </c>
      <c r="E7" s="9">
        <f t="shared" si="0"/>
        <v>0.352941176470588</v>
      </c>
      <c r="F7" s="7">
        <v>26</v>
      </c>
      <c r="G7" s="7">
        <v>48</v>
      </c>
      <c r="H7" s="9">
        <f t="shared" si="1"/>
        <v>0.351351351351351</v>
      </c>
      <c r="I7" s="7">
        <v>27</v>
      </c>
      <c r="J7" s="7">
        <v>42</v>
      </c>
      <c r="K7" s="9">
        <f t="shared" si="2"/>
        <v>0.391304347826087</v>
      </c>
      <c r="L7" s="9" t="s">
        <v>97</v>
      </c>
    </row>
    <row r="8" spans="1:12">
      <c r="A8" s="7" t="s">
        <v>496</v>
      </c>
      <c r="B8" s="7" t="s">
        <v>497</v>
      </c>
      <c r="C8" s="7">
        <v>51</v>
      </c>
      <c r="D8" s="7">
        <v>37</v>
      </c>
      <c r="E8" s="9">
        <f t="shared" si="0"/>
        <v>0.579545454545455</v>
      </c>
      <c r="F8" s="7">
        <v>54</v>
      </c>
      <c r="G8" s="7">
        <v>40</v>
      </c>
      <c r="H8" s="9">
        <f t="shared" si="1"/>
        <v>0.574468085106383</v>
      </c>
      <c r="I8" s="7">
        <v>48</v>
      </c>
      <c r="J8" s="7">
        <v>33</v>
      </c>
      <c r="K8" s="9">
        <f t="shared" si="2"/>
        <v>0.592592592592593</v>
      </c>
      <c r="L8" s="9" t="s">
        <v>97</v>
      </c>
    </row>
    <row r="9" spans="1:12">
      <c r="A9" s="7" t="s">
        <v>498</v>
      </c>
      <c r="B9" s="7" t="s">
        <v>499</v>
      </c>
      <c r="C9" s="7">
        <v>56</v>
      </c>
      <c r="D9" s="7">
        <v>41</v>
      </c>
      <c r="E9" s="9">
        <f t="shared" si="0"/>
        <v>0.577319587628866</v>
      </c>
      <c r="F9" s="7">
        <v>50</v>
      </c>
      <c r="G9" s="7">
        <v>46</v>
      </c>
      <c r="H9" s="9">
        <f t="shared" si="1"/>
        <v>0.520833333333333</v>
      </c>
      <c r="I9" s="7">
        <v>54</v>
      </c>
      <c r="J9" s="7">
        <v>50</v>
      </c>
      <c r="K9" s="9">
        <f t="shared" si="2"/>
        <v>0.519230769230769</v>
      </c>
      <c r="L9" s="9" t="s">
        <v>97</v>
      </c>
    </row>
    <row r="10" spans="1:12">
      <c r="A10" s="7" t="s">
        <v>500</v>
      </c>
      <c r="B10" s="7" t="s">
        <v>501</v>
      </c>
      <c r="C10" s="7">
        <v>54</v>
      </c>
      <c r="D10" s="7">
        <v>36</v>
      </c>
      <c r="E10" s="9">
        <f t="shared" si="0"/>
        <v>0.6</v>
      </c>
      <c r="F10" s="7">
        <v>58</v>
      </c>
      <c r="G10" s="7">
        <v>30</v>
      </c>
      <c r="H10" s="9">
        <f t="shared" si="1"/>
        <v>0.659090909090909</v>
      </c>
      <c r="I10" s="7">
        <v>54</v>
      </c>
      <c r="J10" s="7">
        <v>38</v>
      </c>
      <c r="K10" s="9">
        <f t="shared" si="2"/>
        <v>0.58695652173913</v>
      </c>
      <c r="L10" s="9" t="s">
        <v>97</v>
      </c>
    </row>
    <row r="11" spans="1:12">
      <c r="A11" s="7" t="s">
        <v>502</v>
      </c>
      <c r="B11" s="7" t="s">
        <v>503</v>
      </c>
      <c r="C11" s="7">
        <v>52</v>
      </c>
      <c r="D11" s="7">
        <v>22</v>
      </c>
      <c r="E11" s="9">
        <f t="shared" si="0"/>
        <v>0.702702702702703</v>
      </c>
      <c r="F11" s="7">
        <v>68</v>
      </c>
      <c r="G11" s="7">
        <v>25</v>
      </c>
      <c r="H11" s="9">
        <f t="shared" si="1"/>
        <v>0.731182795698925</v>
      </c>
      <c r="I11" s="7">
        <v>61</v>
      </c>
      <c r="J11" s="7">
        <v>18</v>
      </c>
      <c r="K11" s="9">
        <f t="shared" si="2"/>
        <v>0.772151898734177</v>
      </c>
      <c r="L11" s="9" t="s">
        <v>97</v>
      </c>
    </row>
    <row r="12" spans="1:12">
      <c r="A12" s="7" t="s">
        <v>504</v>
      </c>
      <c r="B12" s="7" t="s">
        <v>505</v>
      </c>
      <c r="C12" s="7">
        <v>87</v>
      </c>
      <c r="D12" s="7">
        <v>8</v>
      </c>
      <c r="E12" s="9">
        <f t="shared" si="0"/>
        <v>0.91578947368421</v>
      </c>
      <c r="F12" s="7">
        <v>89</v>
      </c>
      <c r="G12" s="7">
        <v>7</v>
      </c>
      <c r="H12" s="9">
        <f t="shared" si="1"/>
        <v>0.927083333333333</v>
      </c>
      <c r="I12" s="7">
        <v>85</v>
      </c>
      <c r="J12" s="7">
        <v>10</v>
      </c>
      <c r="K12" s="9">
        <f t="shared" si="2"/>
        <v>0.894736842105263</v>
      </c>
      <c r="L12" s="9" t="s">
        <v>97</v>
      </c>
    </row>
    <row r="13" spans="1:12">
      <c r="A13" s="7" t="s">
        <v>506</v>
      </c>
      <c r="B13" s="7" t="s">
        <v>507</v>
      </c>
      <c r="C13" s="7">
        <v>47</v>
      </c>
      <c r="D13" s="7">
        <v>65</v>
      </c>
      <c r="E13" s="9">
        <f t="shared" si="0"/>
        <v>0.419642857142857</v>
      </c>
      <c r="F13" s="7">
        <v>62</v>
      </c>
      <c r="G13" s="7">
        <v>70</v>
      </c>
      <c r="H13" s="9">
        <f t="shared" si="1"/>
        <v>0.46969696969697</v>
      </c>
      <c r="I13" s="7">
        <v>47</v>
      </c>
      <c r="J13" s="7">
        <v>60</v>
      </c>
      <c r="K13" s="9">
        <f t="shared" si="2"/>
        <v>0.439252336448598</v>
      </c>
      <c r="L13" s="9" t="s">
        <v>97</v>
      </c>
    </row>
    <row r="14" spans="1:12">
      <c r="A14" s="7" t="s">
        <v>508</v>
      </c>
      <c r="B14" s="7" t="s">
        <v>509</v>
      </c>
      <c r="C14" s="7">
        <v>60</v>
      </c>
      <c r="D14" s="7">
        <v>15</v>
      </c>
      <c r="E14" s="9">
        <f t="shared" si="0"/>
        <v>0.8</v>
      </c>
      <c r="F14" s="7">
        <v>69</v>
      </c>
      <c r="G14" s="7">
        <v>20</v>
      </c>
      <c r="H14" s="9">
        <f t="shared" si="1"/>
        <v>0.775280898876405</v>
      </c>
      <c r="I14" s="7">
        <v>70</v>
      </c>
      <c r="J14" s="7">
        <v>16</v>
      </c>
      <c r="K14" s="9">
        <f t="shared" si="2"/>
        <v>0.813953488372093</v>
      </c>
      <c r="L14" s="9" t="s">
        <v>97</v>
      </c>
    </row>
    <row r="15" spans="1:12">
      <c r="A15" s="7" t="s">
        <v>510</v>
      </c>
      <c r="B15" s="7" t="s">
        <v>511</v>
      </c>
      <c r="C15" s="7">
        <v>73</v>
      </c>
      <c r="D15" s="7">
        <v>18</v>
      </c>
      <c r="E15" s="9">
        <f t="shared" si="0"/>
        <v>0.802197802197802</v>
      </c>
      <c r="F15" s="7">
        <v>83</v>
      </c>
      <c r="G15" s="7">
        <v>11</v>
      </c>
      <c r="H15" s="9">
        <f t="shared" si="1"/>
        <v>0.882978723404255</v>
      </c>
      <c r="I15" s="7">
        <v>78</v>
      </c>
      <c r="J15" s="7">
        <v>14</v>
      </c>
      <c r="K15" s="9">
        <f t="shared" si="2"/>
        <v>0.847826086956522</v>
      </c>
      <c r="L15" s="9" t="s">
        <v>97</v>
      </c>
    </row>
    <row r="16" spans="1:12">
      <c r="A16" s="7" t="s">
        <v>512</v>
      </c>
      <c r="B16" s="7" t="s">
        <v>513</v>
      </c>
      <c r="C16" s="7">
        <v>74</v>
      </c>
      <c r="D16" s="7">
        <v>10</v>
      </c>
      <c r="E16" s="9">
        <f t="shared" si="0"/>
        <v>0.880952380952381</v>
      </c>
      <c r="F16" s="7">
        <v>77</v>
      </c>
      <c r="G16" s="7">
        <v>7</v>
      </c>
      <c r="H16" s="9">
        <f t="shared" si="1"/>
        <v>0.916666666666667</v>
      </c>
      <c r="I16" s="7">
        <v>67</v>
      </c>
      <c r="J16" s="7">
        <v>6</v>
      </c>
      <c r="K16" s="9">
        <f t="shared" si="2"/>
        <v>0.917808219178082</v>
      </c>
      <c r="L16" s="9" t="s">
        <v>97</v>
      </c>
    </row>
    <row r="17" spans="1:12">
      <c r="A17" s="7" t="s">
        <v>514</v>
      </c>
      <c r="B17" s="7" t="s">
        <v>515</v>
      </c>
      <c r="C17" s="7">
        <v>56</v>
      </c>
      <c r="D17" s="7">
        <v>42</v>
      </c>
      <c r="E17" s="9">
        <f t="shared" si="0"/>
        <v>0.571428571428571</v>
      </c>
      <c r="F17" s="7">
        <v>50</v>
      </c>
      <c r="G17" s="7">
        <v>37</v>
      </c>
      <c r="H17" s="9">
        <f t="shared" si="1"/>
        <v>0.574712643678161</v>
      </c>
      <c r="I17" s="7">
        <v>55</v>
      </c>
      <c r="J17" s="7">
        <v>40</v>
      </c>
      <c r="K17" s="9">
        <f t="shared" si="2"/>
        <v>0.578947368421053</v>
      </c>
      <c r="L17" s="9" t="s">
        <v>97</v>
      </c>
    </row>
    <row r="18" spans="1:12">
      <c r="A18" s="7" t="s">
        <v>516</v>
      </c>
      <c r="B18" s="7" t="s">
        <v>517</v>
      </c>
      <c r="C18" s="7">
        <v>77</v>
      </c>
      <c r="D18" s="7">
        <v>7</v>
      </c>
      <c r="E18" s="9">
        <f t="shared" si="0"/>
        <v>0.916666666666667</v>
      </c>
      <c r="F18" s="7">
        <v>73</v>
      </c>
      <c r="G18" s="7">
        <v>5</v>
      </c>
      <c r="H18" s="9">
        <f t="shared" si="1"/>
        <v>0.935897435897436</v>
      </c>
      <c r="I18" s="7">
        <v>71</v>
      </c>
      <c r="J18" s="7">
        <v>7</v>
      </c>
      <c r="K18" s="9">
        <f t="shared" si="2"/>
        <v>0.91025641025641</v>
      </c>
      <c r="L18" s="9" t="s">
        <v>97</v>
      </c>
    </row>
    <row r="19" spans="1:12">
      <c r="A19" s="7" t="s">
        <v>518</v>
      </c>
      <c r="B19" s="7" t="s">
        <v>519</v>
      </c>
      <c r="C19" s="7">
        <v>57</v>
      </c>
      <c r="D19" s="7">
        <v>28</v>
      </c>
      <c r="E19" s="9">
        <f t="shared" si="0"/>
        <v>0.670588235294118</v>
      </c>
      <c r="F19" s="7">
        <v>57</v>
      </c>
      <c r="G19" s="7">
        <v>19</v>
      </c>
      <c r="H19" s="9">
        <f t="shared" si="1"/>
        <v>0.75</v>
      </c>
      <c r="I19" s="7">
        <v>55</v>
      </c>
      <c r="J19" s="7">
        <v>23</v>
      </c>
      <c r="K19" s="9">
        <f t="shared" si="2"/>
        <v>0.705128205128205</v>
      </c>
      <c r="L19" s="9" t="s">
        <v>97</v>
      </c>
    </row>
    <row r="20" spans="1:12">
      <c r="A20" s="7" t="s">
        <v>520</v>
      </c>
      <c r="B20" s="7" t="s">
        <v>521</v>
      </c>
      <c r="C20" s="7">
        <v>37</v>
      </c>
      <c r="D20" s="7">
        <v>34</v>
      </c>
      <c r="E20" s="9">
        <f t="shared" si="0"/>
        <v>0.52112676056338</v>
      </c>
      <c r="F20" s="7">
        <v>56</v>
      </c>
      <c r="G20" s="7">
        <v>23</v>
      </c>
      <c r="H20" s="9">
        <f t="shared" si="1"/>
        <v>0.708860759493671</v>
      </c>
      <c r="I20" s="7">
        <v>49</v>
      </c>
      <c r="J20" s="7">
        <v>18</v>
      </c>
      <c r="K20" s="9">
        <f t="shared" si="2"/>
        <v>0.73134328358209</v>
      </c>
      <c r="L20" s="9" t="s">
        <v>97</v>
      </c>
    </row>
    <row r="21" spans="1:12">
      <c r="A21" s="7" t="s">
        <v>522</v>
      </c>
      <c r="B21" s="7" t="s">
        <v>523</v>
      </c>
      <c r="C21" s="7">
        <v>56</v>
      </c>
      <c r="D21" s="7">
        <v>32</v>
      </c>
      <c r="E21" s="9">
        <f t="shared" si="0"/>
        <v>0.636363636363636</v>
      </c>
      <c r="F21" s="7">
        <v>75</v>
      </c>
      <c r="G21" s="7">
        <v>30</v>
      </c>
      <c r="H21" s="9">
        <f t="shared" si="1"/>
        <v>0.714285714285714</v>
      </c>
      <c r="I21" s="7">
        <v>62</v>
      </c>
      <c r="J21" s="7">
        <v>42</v>
      </c>
      <c r="K21" s="9">
        <f t="shared" si="2"/>
        <v>0.596153846153846</v>
      </c>
      <c r="L21" s="9" t="s">
        <v>97</v>
      </c>
    </row>
    <row r="22" spans="1:12">
      <c r="A22" s="7" t="s">
        <v>524</v>
      </c>
      <c r="B22" s="7" t="s">
        <v>525</v>
      </c>
      <c r="C22" s="7">
        <v>38</v>
      </c>
      <c r="D22" s="7">
        <v>32</v>
      </c>
      <c r="E22" s="9">
        <f t="shared" si="0"/>
        <v>0.542857142857143</v>
      </c>
      <c r="F22" s="7">
        <v>48</v>
      </c>
      <c r="G22" s="7">
        <v>26</v>
      </c>
      <c r="H22" s="9">
        <f t="shared" si="1"/>
        <v>0.648648648648649</v>
      </c>
      <c r="I22" s="7">
        <v>44</v>
      </c>
      <c r="J22" s="7">
        <v>36</v>
      </c>
      <c r="K22" s="9">
        <f t="shared" si="2"/>
        <v>0.55</v>
      </c>
      <c r="L22" s="9" t="s">
        <v>97</v>
      </c>
    </row>
    <row r="23" spans="1:12">
      <c r="A23" s="7" t="s">
        <v>526</v>
      </c>
      <c r="B23" s="7" t="s">
        <v>527</v>
      </c>
      <c r="C23" s="7">
        <v>73</v>
      </c>
      <c r="D23" s="7">
        <v>29</v>
      </c>
      <c r="E23" s="9">
        <f t="shared" si="0"/>
        <v>0.715686274509804</v>
      </c>
      <c r="F23" s="7">
        <v>59</v>
      </c>
      <c r="G23" s="7">
        <v>20</v>
      </c>
      <c r="H23" s="9">
        <f t="shared" si="1"/>
        <v>0.746835443037975</v>
      </c>
      <c r="I23" s="7">
        <v>77</v>
      </c>
      <c r="J23" s="7">
        <v>23</v>
      </c>
      <c r="K23" s="9">
        <f t="shared" si="2"/>
        <v>0.77</v>
      </c>
      <c r="L23" s="9" t="s">
        <v>97</v>
      </c>
    </row>
    <row r="24" spans="1:12">
      <c r="A24" s="7" t="s">
        <v>528</v>
      </c>
      <c r="B24" s="7" t="s">
        <v>529</v>
      </c>
      <c r="C24" s="7">
        <v>30</v>
      </c>
      <c r="D24" s="7">
        <v>59</v>
      </c>
      <c r="E24" s="9">
        <f t="shared" si="0"/>
        <v>0.337078651685393</v>
      </c>
      <c r="F24" s="7">
        <v>35</v>
      </c>
      <c r="G24" s="7">
        <v>63</v>
      </c>
      <c r="H24" s="9">
        <f t="shared" si="1"/>
        <v>0.357142857142857</v>
      </c>
      <c r="I24" s="7">
        <v>40</v>
      </c>
      <c r="J24" s="7">
        <v>49</v>
      </c>
      <c r="K24" s="9">
        <f t="shared" si="2"/>
        <v>0.449438202247191</v>
      </c>
      <c r="L24" s="9" t="s">
        <v>97</v>
      </c>
    </row>
    <row r="25" spans="1:12">
      <c r="A25" s="7" t="s">
        <v>530</v>
      </c>
      <c r="B25" s="7" t="s">
        <v>531</v>
      </c>
      <c r="C25" s="7">
        <v>56</v>
      </c>
      <c r="D25" s="7">
        <v>35</v>
      </c>
      <c r="E25" s="9">
        <f t="shared" si="0"/>
        <v>0.615384615384615</v>
      </c>
      <c r="F25" s="7">
        <v>52</v>
      </c>
      <c r="G25" s="7">
        <v>43</v>
      </c>
      <c r="H25" s="9">
        <f t="shared" si="1"/>
        <v>0.547368421052632</v>
      </c>
      <c r="I25" s="7">
        <v>42</v>
      </c>
      <c r="J25" s="7">
        <v>43</v>
      </c>
      <c r="K25" s="9">
        <f t="shared" si="2"/>
        <v>0.494117647058824</v>
      </c>
      <c r="L25" s="9" t="s">
        <v>88</v>
      </c>
    </row>
    <row r="26" spans="1:12">
      <c r="A26" s="7" t="s">
        <v>532</v>
      </c>
      <c r="B26" s="7" t="s">
        <v>533</v>
      </c>
      <c r="C26" s="7">
        <v>30</v>
      </c>
      <c r="D26" s="7">
        <v>62</v>
      </c>
      <c r="E26" s="9">
        <f t="shared" si="0"/>
        <v>0.326086956521739</v>
      </c>
      <c r="F26" s="7">
        <v>34</v>
      </c>
      <c r="G26" s="7">
        <v>52</v>
      </c>
      <c r="H26" s="9">
        <f t="shared" si="1"/>
        <v>0.395348837209302</v>
      </c>
      <c r="I26" s="7">
        <v>36</v>
      </c>
      <c r="J26" s="7">
        <v>46</v>
      </c>
      <c r="K26" s="9">
        <f t="shared" si="2"/>
        <v>0.439024390243902</v>
      </c>
      <c r="L26" s="9" t="s">
        <v>97</v>
      </c>
    </row>
    <row r="27" spans="1:12">
      <c r="A27" s="7" t="s">
        <v>534</v>
      </c>
      <c r="B27" s="7" t="s">
        <v>535</v>
      </c>
      <c r="C27" s="7">
        <v>52</v>
      </c>
      <c r="D27" s="7">
        <v>25</v>
      </c>
      <c r="E27" s="9">
        <f t="shared" si="0"/>
        <v>0.675324675324675</v>
      </c>
      <c r="F27" s="7">
        <v>60</v>
      </c>
      <c r="G27" s="7">
        <v>26</v>
      </c>
      <c r="H27" s="9">
        <f t="shared" si="1"/>
        <v>0.697674418604651</v>
      </c>
      <c r="I27" s="7">
        <v>62</v>
      </c>
      <c r="J27" s="7">
        <v>26</v>
      </c>
      <c r="K27" s="9">
        <f t="shared" si="2"/>
        <v>0.704545454545455</v>
      </c>
      <c r="L27" s="9" t="s">
        <v>97</v>
      </c>
    </row>
    <row r="28" spans="1:12">
      <c r="A28" s="7" t="s">
        <v>536</v>
      </c>
      <c r="B28" s="7" t="s">
        <v>537</v>
      </c>
      <c r="C28" s="7">
        <v>54</v>
      </c>
      <c r="D28" s="7">
        <v>18</v>
      </c>
      <c r="E28" s="9">
        <f t="shared" si="0"/>
        <v>0.75</v>
      </c>
      <c r="F28" s="7">
        <v>58</v>
      </c>
      <c r="G28" s="7">
        <v>11</v>
      </c>
      <c r="H28" s="9">
        <f t="shared" si="1"/>
        <v>0.840579710144927</v>
      </c>
      <c r="I28" s="7">
        <v>51</v>
      </c>
      <c r="J28" s="7">
        <v>16</v>
      </c>
      <c r="K28" s="9">
        <f t="shared" si="2"/>
        <v>0.761194029850746</v>
      </c>
      <c r="L28" s="9" t="s">
        <v>97</v>
      </c>
    </row>
    <row r="29" spans="1:12">
      <c r="A29" s="7" t="s">
        <v>538</v>
      </c>
      <c r="B29" s="7" t="s">
        <v>539</v>
      </c>
      <c r="C29" s="7">
        <v>42</v>
      </c>
      <c r="D29" s="7">
        <v>35</v>
      </c>
      <c r="E29" s="9">
        <f t="shared" si="0"/>
        <v>0.545454545454545</v>
      </c>
      <c r="F29" s="7">
        <v>24</v>
      </c>
      <c r="G29" s="7">
        <v>42</v>
      </c>
      <c r="H29" s="9">
        <f t="shared" si="1"/>
        <v>0.363636363636364</v>
      </c>
      <c r="I29" s="7">
        <v>22</v>
      </c>
      <c r="J29" s="7">
        <v>47</v>
      </c>
      <c r="K29" s="9">
        <f t="shared" si="2"/>
        <v>0.318840579710145</v>
      </c>
      <c r="L29" s="9" t="s">
        <v>97</v>
      </c>
    </row>
    <row r="30" spans="1:12">
      <c r="A30" s="7" t="s">
        <v>540</v>
      </c>
      <c r="B30" s="7" t="s">
        <v>541</v>
      </c>
      <c r="C30" s="7">
        <v>70</v>
      </c>
      <c r="D30" s="7">
        <v>19</v>
      </c>
      <c r="E30" s="9">
        <f t="shared" si="0"/>
        <v>0.786516853932584</v>
      </c>
      <c r="F30" s="7">
        <v>57</v>
      </c>
      <c r="G30" s="7">
        <v>19</v>
      </c>
      <c r="H30" s="9">
        <f t="shared" si="1"/>
        <v>0.75</v>
      </c>
      <c r="I30" s="7">
        <v>66</v>
      </c>
      <c r="J30" s="7">
        <v>20</v>
      </c>
      <c r="K30" s="9">
        <f t="shared" si="2"/>
        <v>0.767441860465116</v>
      </c>
      <c r="L30" s="9" t="s">
        <v>97</v>
      </c>
    </row>
    <row r="31" spans="1:12">
      <c r="A31" s="7" t="s">
        <v>542</v>
      </c>
      <c r="B31" s="7" t="s">
        <v>543</v>
      </c>
      <c r="C31" s="7">
        <v>28</v>
      </c>
      <c r="D31" s="7">
        <v>78</v>
      </c>
      <c r="E31" s="9">
        <f t="shared" si="0"/>
        <v>0.264150943396226</v>
      </c>
      <c r="F31" s="7">
        <v>31</v>
      </c>
      <c r="G31" s="7">
        <v>73</v>
      </c>
      <c r="H31" s="9">
        <f t="shared" si="1"/>
        <v>0.298076923076923</v>
      </c>
      <c r="I31" s="7">
        <v>19</v>
      </c>
      <c r="J31" s="7">
        <v>80</v>
      </c>
      <c r="K31" s="9">
        <f t="shared" si="2"/>
        <v>0.191919191919192</v>
      </c>
      <c r="L31" s="9" t="s">
        <v>97</v>
      </c>
    </row>
    <row r="32" spans="1:12">
      <c r="A32" s="7" t="s">
        <v>544</v>
      </c>
      <c r="B32" s="7" t="s">
        <v>545</v>
      </c>
      <c r="C32" s="7">
        <v>34</v>
      </c>
      <c r="D32" s="7">
        <v>71</v>
      </c>
      <c r="E32" s="9">
        <f t="shared" si="0"/>
        <v>0.323809523809524</v>
      </c>
      <c r="F32" s="7">
        <v>36</v>
      </c>
      <c r="G32" s="7">
        <v>76</v>
      </c>
      <c r="H32" s="9">
        <f t="shared" si="1"/>
        <v>0.321428571428571</v>
      </c>
      <c r="I32" s="7">
        <v>33</v>
      </c>
      <c r="J32" s="7">
        <v>80</v>
      </c>
      <c r="K32" s="9">
        <f t="shared" si="2"/>
        <v>0.292035398230089</v>
      </c>
      <c r="L32" s="9" t="s">
        <v>97</v>
      </c>
    </row>
    <row r="33" spans="1:12">
      <c r="A33" s="7" t="s">
        <v>546</v>
      </c>
      <c r="B33" s="7" t="s">
        <v>547</v>
      </c>
      <c r="C33" s="7">
        <v>49</v>
      </c>
      <c r="D33" s="7">
        <v>33</v>
      </c>
      <c r="E33" s="9">
        <f t="shared" si="0"/>
        <v>0.597560975609756</v>
      </c>
      <c r="F33" s="7">
        <v>51</v>
      </c>
      <c r="G33" s="7">
        <v>32</v>
      </c>
      <c r="H33" s="9">
        <f t="shared" si="1"/>
        <v>0.614457831325301</v>
      </c>
      <c r="I33" s="7">
        <v>50</v>
      </c>
      <c r="J33" s="7">
        <v>26</v>
      </c>
      <c r="K33" s="9">
        <f t="shared" si="2"/>
        <v>0.657894736842105</v>
      </c>
      <c r="L33" s="9" t="s">
        <v>97</v>
      </c>
    </row>
    <row r="34" spans="1:12">
      <c r="A34" s="7" t="s">
        <v>548</v>
      </c>
      <c r="B34" s="7" t="s">
        <v>549</v>
      </c>
      <c r="C34" s="7">
        <v>58</v>
      </c>
      <c r="D34" s="7">
        <v>26</v>
      </c>
      <c r="E34" s="9">
        <f t="shared" si="0"/>
        <v>0.69047619047619</v>
      </c>
      <c r="F34" s="7">
        <v>63</v>
      </c>
      <c r="G34" s="7">
        <v>28</v>
      </c>
      <c r="H34" s="9">
        <f t="shared" si="1"/>
        <v>0.692307692307692</v>
      </c>
      <c r="I34" s="7">
        <v>54</v>
      </c>
      <c r="J34" s="7">
        <v>32</v>
      </c>
      <c r="K34" s="9">
        <f t="shared" si="2"/>
        <v>0.627906976744186</v>
      </c>
      <c r="L34" s="9" t="s">
        <v>97</v>
      </c>
    </row>
    <row r="35" spans="1:12">
      <c r="A35" s="7" t="s">
        <v>550</v>
      </c>
      <c r="B35" s="7" t="s">
        <v>551</v>
      </c>
      <c r="C35" s="7">
        <v>8</v>
      </c>
      <c r="D35" s="7">
        <v>84</v>
      </c>
      <c r="E35" s="9">
        <f t="shared" si="0"/>
        <v>0.0869565217391304</v>
      </c>
      <c r="F35" s="7">
        <v>8</v>
      </c>
      <c r="G35" s="7">
        <v>86</v>
      </c>
      <c r="H35" s="9">
        <f t="shared" si="1"/>
        <v>0.0851063829787234</v>
      </c>
      <c r="I35" s="7">
        <v>14</v>
      </c>
      <c r="J35" s="7">
        <v>89</v>
      </c>
      <c r="K35" s="9">
        <f t="shared" si="2"/>
        <v>0.135922330097087</v>
      </c>
      <c r="L35" s="9" t="s">
        <v>97</v>
      </c>
    </row>
    <row r="36" spans="1:12">
      <c r="A36" s="7" t="s">
        <v>552</v>
      </c>
      <c r="B36" s="7" t="s">
        <v>553</v>
      </c>
      <c r="C36" s="7">
        <v>44</v>
      </c>
      <c r="D36" s="7">
        <v>54</v>
      </c>
      <c r="E36" s="9">
        <f t="shared" si="0"/>
        <v>0.448979591836735</v>
      </c>
      <c r="F36" s="7">
        <v>31</v>
      </c>
      <c r="G36" s="7">
        <v>63</v>
      </c>
      <c r="H36" s="9">
        <f t="shared" si="1"/>
        <v>0.329787234042553</v>
      </c>
      <c r="I36" s="7">
        <v>34</v>
      </c>
      <c r="J36" s="7">
        <v>57</v>
      </c>
      <c r="K36" s="9">
        <f t="shared" si="2"/>
        <v>0.373626373626374</v>
      </c>
      <c r="L36" s="9" t="s">
        <v>97</v>
      </c>
    </row>
    <row r="37" spans="1:12">
      <c r="A37" s="7" t="s">
        <v>554</v>
      </c>
      <c r="B37" s="7" t="s">
        <v>555</v>
      </c>
      <c r="C37" s="7">
        <v>2</v>
      </c>
      <c r="D37" s="7">
        <v>94</v>
      </c>
      <c r="E37" s="9">
        <f t="shared" si="0"/>
        <v>0.0208333333333333</v>
      </c>
      <c r="F37" s="7">
        <v>1</v>
      </c>
      <c r="G37" s="7">
        <v>126</v>
      </c>
      <c r="H37" s="9">
        <f t="shared" si="1"/>
        <v>0.0078740157480315</v>
      </c>
      <c r="I37" s="7">
        <v>1</v>
      </c>
      <c r="J37" s="7">
        <v>95</v>
      </c>
      <c r="K37" s="9">
        <f t="shared" si="2"/>
        <v>0.0104166666666667</v>
      </c>
      <c r="L37" s="9" t="s">
        <v>97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workbookViewId="0">
      <selection activeCell="G16" sqref="G16"/>
    </sheetView>
  </sheetViews>
  <sheetFormatPr defaultColWidth="9" defaultRowHeight="13.5"/>
  <cols>
    <col min="1" max="12" width="9" style="1"/>
  </cols>
  <sheetData>
    <row r="1" spans="1:12">
      <c r="A1" s="7" t="s">
        <v>80</v>
      </c>
      <c r="B1" s="7" t="s">
        <v>81</v>
      </c>
      <c r="C1" s="7" t="s">
        <v>82</v>
      </c>
      <c r="D1" s="7" t="s">
        <v>83</v>
      </c>
      <c r="E1" s="7" t="s">
        <v>84</v>
      </c>
      <c r="F1" s="7" t="s">
        <v>82</v>
      </c>
      <c r="G1" s="7" t="s">
        <v>83</v>
      </c>
      <c r="H1" s="7" t="s">
        <v>84</v>
      </c>
      <c r="I1" s="7" t="s">
        <v>82</v>
      </c>
      <c r="J1" s="7" t="s">
        <v>83</v>
      </c>
      <c r="K1" s="7" t="s">
        <v>84</v>
      </c>
      <c r="L1" s="7" t="s">
        <v>85</v>
      </c>
    </row>
    <row r="2" spans="1:12">
      <c r="A2" s="7" t="s">
        <v>556</v>
      </c>
      <c r="B2" s="7" t="s">
        <v>557</v>
      </c>
      <c r="C2" s="7">
        <v>2</v>
      </c>
      <c r="D2" s="7">
        <v>89</v>
      </c>
      <c r="E2" s="9">
        <f t="shared" ref="E2:E59" si="0">C2/(C2+D2)</f>
        <v>0.021978021978022</v>
      </c>
      <c r="F2" s="7">
        <v>3</v>
      </c>
      <c r="G2" s="7">
        <v>92</v>
      </c>
      <c r="H2" s="9">
        <f t="shared" ref="H2:H59" si="1">F2/(F2+G2)</f>
        <v>0.0315789473684211</v>
      </c>
      <c r="I2" s="7">
        <v>6</v>
      </c>
      <c r="J2" s="7">
        <v>82</v>
      </c>
      <c r="K2" s="9">
        <f t="shared" ref="K2:K59" si="2">I2/(I2+J2)</f>
        <v>0.0681818181818182</v>
      </c>
      <c r="L2" s="9" t="s">
        <v>106</v>
      </c>
    </row>
    <row r="3" spans="1:12">
      <c r="A3" s="7" t="s">
        <v>558</v>
      </c>
      <c r="B3" s="7" t="s">
        <v>559</v>
      </c>
      <c r="C3" s="7">
        <v>2</v>
      </c>
      <c r="D3" s="7">
        <v>98</v>
      </c>
      <c r="E3" s="9">
        <f t="shared" si="0"/>
        <v>0.02</v>
      </c>
      <c r="F3" s="7">
        <v>0</v>
      </c>
      <c r="G3" s="7">
        <v>97</v>
      </c>
      <c r="H3" s="9">
        <f t="shared" si="1"/>
        <v>0</v>
      </c>
      <c r="I3" s="7">
        <v>0</v>
      </c>
      <c r="J3" s="7">
        <v>108</v>
      </c>
      <c r="K3" s="9">
        <f t="shared" si="2"/>
        <v>0</v>
      </c>
      <c r="L3" s="9" t="s">
        <v>88</v>
      </c>
    </row>
    <row r="4" spans="1:12">
      <c r="A4" s="7" t="s">
        <v>560</v>
      </c>
      <c r="B4" s="7" t="s">
        <v>561</v>
      </c>
      <c r="C4" s="7">
        <v>4</v>
      </c>
      <c r="D4" s="7">
        <v>108</v>
      </c>
      <c r="E4" s="9">
        <f t="shared" si="0"/>
        <v>0.0357142857142857</v>
      </c>
      <c r="F4" s="7">
        <v>2</v>
      </c>
      <c r="G4" s="7">
        <v>103</v>
      </c>
      <c r="H4" s="9">
        <f t="shared" si="1"/>
        <v>0.019047619047619</v>
      </c>
      <c r="I4" s="7">
        <v>1</v>
      </c>
      <c r="J4" s="7">
        <v>98</v>
      </c>
      <c r="K4" s="9">
        <f t="shared" si="2"/>
        <v>0.0101010101010101</v>
      </c>
      <c r="L4" s="9" t="s">
        <v>106</v>
      </c>
    </row>
    <row r="5" spans="1:12">
      <c r="A5" s="7" t="s">
        <v>562</v>
      </c>
      <c r="B5" s="7" t="s">
        <v>563</v>
      </c>
      <c r="C5" s="7">
        <v>0</v>
      </c>
      <c r="D5" s="7">
        <v>80</v>
      </c>
      <c r="E5" s="9">
        <f t="shared" si="0"/>
        <v>0</v>
      </c>
      <c r="F5" s="7">
        <v>0</v>
      </c>
      <c r="G5" s="7">
        <v>73</v>
      </c>
      <c r="H5" s="9">
        <f t="shared" si="1"/>
        <v>0</v>
      </c>
      <c r="I5" s="7">
        <v>1</v>
      </c>
      <c r="J5" s="7">
        <v>82</v>
      </c>
      <c r="K5" s="9">
        <f t="shared" si="2"/>
        <v>0.0120481927710843</v>
      </c>
      <c r="L5" s="9" t="s">
        <v>106</v>
      </c>
    </row>
    <row r="6" spans="1:12">
      <c r="A6" s="7" t="s">
        <v>564</v>
      </c>
      <c r="B6" s="7" t="s">
        <v>565</v>
      </c>
      <c r="C6" s="7">
        <v>1</v>
      </c>
      <c r="D6" s="7">
        <v>93</v>
      </c>
      <c r="E6" s="9">
        <f t="shared" si="0"/>
        <v>0.0106382978723404</v>
      </c>
      <c r="F6" s="7">
        <v>0</v>
      </c>
      <c r="G6" s="7">
        <v>90</v>
      </c>
      <c r="H6" s="9">
        <f t="shared" si="1"/>
        <v>0</v>
      </c>
      <c r="I6" s="7">
        <v>0</v>
      </c>
      <c r="J6" s="7">
        <v>86</v>
      </c>
      <c r="K6" s="9">
        <f t="shared" si="2"/>
        <v>0</v>
      </c>
      <c r="L6" s="9" t="s">
        <v>106</v>
      </c>
    </row>
    <row r="7" spans="1:12">
      <c r="A7" s="7" t="s">
        <v>566</v>
      </c>
      <c r="B7" s="7" t="s">
        <v>567</v>
      </c>
      <c r="C7" s="7">
        <v>1</v>
      </c>
      <c r="D7" s="7">
        <v>76</v>
      </c>
      <c r="E7" s="9">
        <f t="shared" si="0"/>
        <v>0.012987012987013</v>
      </c>
      <c r="F7" s="7">
        <v>2</v>
      </c>
      <c r="G7" s="7">
        <v>81</v>
      </c>
      <c r="H7" s="9">
        <f t="shared" si="1"/>
        <v>0.0240963855421687</v>
      </c>
      <c r="I7" s="7">
        <v>0</v>
      </c>
      <c r="J7" s="7">
        <v>74</v>
      </c>
      <c r="K7" s="9">
        <f t="shared" si="2"/>
        <v>0</v>
      </c>
      <c r="L7" s="9" t="s">
        <v>106</v>
      </c>
    </row>
    <row r="8" spans="1:12">
      <c r="A8" s="7" t="s">
        <v>568</v>
      </c>
      <c r="B8" s="7" t="s">
        <v>569</v>
      </c>
      <c r="C8" s="7">
        <v>6</v>
      </c>
      <c r="D8" s="7">
        <v>83</v>
      </c>
      <c r="E8" s="9">
        <f t="shared" si="0"/>
        <v>0.0674157303370786</v>
      </c>
      <c r="F8" s="7">
        <v>10</v>
      </c>
      <c r="G8" s="7">
        <v>90</v>
      </c>
      <c r="H8" s="9">
        <f t="shared" si="1"/>
        <v>0.1</v>
      </c>
      <c r="I8" s="7">
        <v>5</v>
      </c>
      <c r="J8" s="7">
        <v>89</v>
      </c>
      <c r="K8" s="9">
        <f t="shared" si="2"/>
        <v>0.0531914893617021</v>
      </c>
      <c r="L8" s="9" t="s">
        <v>106</v>
      </c>
    </row>
    <row r="9" spans="1:12">
      <c r="A9" s="7" t="s">
        <v>570</v>
      </c>
      <c r="B9" s="7" t="s">
        <v>571</v>
      </c>
      <c r="C9" s="7">
        <v>6</v>
      </c>
      <c r="D9" s="7">
        <v>73</v>
      </c>
      <c r="E9" s="9">
        <f t="shared" si="0"/>
        <v>0.0759493670886076</v>
      </c>
      <c r="F9" s="7">
        <v>7</v>
      </c>
      <c r="G9" s="7">
        <v>70</v>
      </c>
      <c r="H9" s="9">
        <f t="shared" si="1"/>
        <v>0.0909090909090909</v>
      </c>
      <c r="I9" s="7">
        <v>12</v>
      </c>
      <c r="J9" s="7">
        <v>78</v>
      </c>
      <c r="K9" s="9">
        <f t="shared" si="2"/>
        <v>0.133333333333333</v>
      </c>
      <c r="L9" s="9" t="s">
        <v>106</v>
      </c>
    </row>
    <row r="10" spans="1:12">
      <c r="A10" s="7" t="s">
        <v>572</v>
      </c>
      <c r="B10" s="7" t="s">
        <v>573</v>
      </c>
      <c r="C10" s="7">
        <v>0</v>
      </c>
      <c r="D10" s="7">
        <v>81</v>
      </c>
      <c r="E10" s="9">
        <f t="shared" si="0"/>
        <v>0</v>
      </c>
      <c r="F10" s="7">
        <v>1</v>
      </c>
      <c r="G10" s="7">
        <v>85</v>
      </c>
      <c r="H10" s="9">
        <f t="shared" si="1"/>
        <v>0.0116279069767442</v>
      </c>
      <c r="I10" s="7">
        <v>0</v>
      </c>
      <c r="J10" s="7">
        <v>88</v>
      </c>
      <c r="K10" s="9">
        <f t="shared" si="2"/>
        <v>0</v>
      </c>
      <c r="L10" s="9" t="s">
        <v>106</v>
      </c>
    </row>
    <row r="11" spans="1:12">
      <c r="A11" s="7" t="s">
        <v>574</v>
      </c>
      <c r="B11" s="7" t="s">
        <v>575</v>
      </c>
      <c r="C11" s="7">
        <v>8</v>
      </c>
      <c r="D11" s="7">
        <v>74</v>
      </c>
      <c r="E11" s="9">
        <f t="shared" si="0"/>
        <v>0.0975609756097561</v>
      </c>
      <c r="F11" s="7">
        <v>7</v>
      </c>
      <c r="G11" s="7">
        <v>67</v>
      </c>
      <c r="H11" s="9">
        <f t="shared" si="1"/>
        <v>0.0945945945945946</v>
      </c>
      <c r="I11" s="7">
        <v>6</v>
      </c>
      <c r="J11" s="7">
        <v>65</v>
      </c>
      <c r="K11" s="9">
        <f t="shared" si="2"/>
        <v>0.0845070422535211</v>
      </c>
      <c r="L11" s="9" t="s">
        <v>106</v>
      </c>
    </row>
    <row r="12" spans="1:12">
      <c r="A12" s="7" t="s">
        <v>576</v>
      </c>
      <c r="B12" s="7" t="s">
        <v>577</v>
      </c>
      <c r="C12" s="7">
        <v>1</v>
      </c>
      <c r="D12" s="7">
        <v>80</v>
      </c>
      <c r="E12" s="9">
        <f t="shared" si="0"/>
        <v>0.0123456790123457</v>
      </c>
      <c r="F12" s="7">
        <v>1</v>
      </c>
      <c r="G12" s="7">
        <v>78</v>
      </c>
      <c r="H12" s="9">
        <f t="shared" si="1"/>
        <v>0.0126582278481013</v>
      </c>
      <c r="I12" s="7">
        <v>1</v>
      </c>
      <c r="J12" s="7">
        <v>83</v>
      </c>
      <c r="K12" s="9">
        <f t="shared" si="2"/>
        <v>0.0119047619047619</v>
      </c>
      <c r="L12" s="9" t="s">
        <v>106</v>
      </c>
    </row>
    <row r="13" spans="1:12">
      <c r="A13" s="7" t="s">
        <v>578</v>
      </c>
      <c r="B13" s="7" t="s">
        <v>579</v>
      </c>
      <c r="C13" s="7">
        <v>0</v>
      </c>
      <c r="D13" s="7">
        <v>75</v>
      </c>
      <c r="E13" s="9">
        <f t="shared" si="0"/>
        <v>0</v>
      </c>
      <c r="F13" s="7">
        <v>0</v>
      </c>
      <c r="G13" s="7">
        <v>68</v>
      </c>
      <c r="H13" s="9">
        <f t="shared" si="1"/>
        <v>0</v>
      </c>
      <c r="I13" s="7">
        <v>0</v>
      </c>
      <c r="J13" s="7">
        <v>72</v>
      </c>
      <c r="K13" s="9">
        <f t="shared" si="2"/>
        <v>0</v>
      </c>
      <c r="L13" s="9" t="s">
        <v>106</v>
      </c>
    </row>
    <row r="14" spans="1:12">
      <c r="A14" s="7" t="s">
        <v>580</v>
      </c>
      <c r="B14" s="7" t="s">
        <v>581</v>
      </c>
      <c r="C14" s="7">
        <v>1</v>
      </c>
      <c r="D14" s="7">
        <v>93</v>
      </c>
      <c r="E14" s="9">
        <f t="shared" si="0"/>
        <v>0.0106382978723404</v>
      </c>
      <c r="F14" s="7">
        <v>2</v>
      </c>
      <c r="G14" s="7">
        <v>86</v>
      </c>
      <c r="H14" s="9">
        <f t="shared" si="1"/>
        <v>0.0227272727272727</v>
      </c>
      <c r="I14" s="7">
        <v>2</v>
      </c>
      <c r="J14" s="7">
        <v>82</v>
      </c>
      <c r="K14" s="9">
        <f t="shared" si="2"/>
        <v>0.0238095238095238</v>
      </c>
      <c r="L14" s="9" t="s">
        <v>106</v>
      </c>
    </row>
    <row r="15" spans="1:12">
      <c r="A15" s="7" t="s">
        <v>582</v>
      </c>
      <c r="B15" s="7" t="s">
        <v>583</v>
      </c>
      <c r="C15" s="7">
        <v>4</v>
      </c>
      <c r="D15" s="7">
        <v>89</v>
      </c>
      <c r="E15" s="9">
        <f t="shared" si="0"/>
        <v>0.043010752688172</v>
      </c>
      <c r="F15" s="7">
        <v>3</v>
      </c>
      <c r="G15" s="7">
        <v>92</v>
      </c>
      <c r="H15" s="9">
        <f t="shared" si="1"/>
        <v>0.0315789473684211</v>
      </c>
      <c r="I15" s="7">
        <v>4</v>
      </c>
      <c r="J15" s="7">
        <v>91</v>
      </c>
      <c r="K15" s="9">
        <f t="shared" si="2"/>
        <v>0.0421052631578947</v>
      </c>
      <c r="L15" s="9" t="s">
        <v>106</v>
      </c>
    </row>
    <row r="16" spans="1:12">
      <c r="A16" s="7" t="s">
        <v>584</v>
      </c>
      <c r="B16" s="7" t="s">
        <v>585</v>
      </c>
      <c r="C16" s="7">
        <v>0</v>
      </c>
      <c r="D16" s="7">
        <v>83</v>
      </c>
      <c r="E16" s="9">
        <f t="shared" si="0"/>
        <v>0</v>
      </c>
      <c r="F16" s="7">
        <v>0</v>
      </c>
      <c r="G16" s="7">
        <v>91</v>
      </c>
      <c r="H16" s="9">
        <f t="shared" si="1"/>
        <v>0</v>
      </c>
      <c r="I16" s="7">
        <v>0</v>
      </c>
      <c r="J16" s="7">
        <v>93</v>
      </c>
      <c r="K16" s="9">
        <f t="shared" si="2"/>
        <v>0</v>
      </c>
      <c r="L16" s="9" t="s">
        <v>106</v>
      </c>
    </row>
    <row r="17" spans="1:12">
      <c r="A17" s="7" t="s">
        <v>586</v>
      </c>
      <c r="B17" s="7" t="s">
        <v>587</v>
      </c>
      <c r="C17" s="7">
        <v>8</v>
      </c>
      <c r="D17" s="7">
        <v>99</v>
      </c>
      <c r="E17" s="9">
        <f t="shared" si="0"/>
        <v>0.0747663551401869</v>
      </c>
      <c r="F17" s="7">
        <v>6</v>
      </c>
      <c r="G17" s="7">
        <v>85</v>
      </c>
      <c r="H17" s="9">
        <f t="shared" si="1"/>
        <v>0.0659340659340659</v>
      </c>
      <c r="I17" s="7">
        <v>17</v>
      </c>
      <c r="J17" s="7">
        <v>83</v>
      </c>
      <c r="K17" s="9">
        <f t="shared" si="2"/>
        <v>0.17</v>
      </c>
      <c r="L17" s="9" t="s">
        <v>106</v>
      </c>
    </row>
    <row r="18" spans="1:12">
      <c r="A18" s="7" t="s">
        <v>588</v>
      </c>
      <c r="B18" s="7" t="s">
        <v>589</v>
      </c>
      <c r="C18" s="7">
        <v>1</v>
      </c>
      <c r="D18" s="7">
        <v>66</v>
      </c>
      <c r="E18" s="9">
        <f t="shared" si="0"/>
        <v>0.0149253731343284</v>
      </c>
      <c r="F18" s="7">
        <v>0</v>
      </c>
      <c r="G18" s="7">
        <v>70</v>
      </c>
      <c r="H18" s="9">
        <f t="shared" si="1"/>
        <v>0</v>
      </c>
      <c r="I18" s="7">
        <v>0</v>
      </c>
      <c r="J18" s="7">
        <v>71</v>
      </c>
      <c r="K18" s="9">
        <f t="shared" si="2"/>
        <v>0</v>
      </c>
      <c r="L18" s="9" t="s">
        <v>106</v>
      </c>
    </row>
    <row r="19" spans="1:12">
      <c r="A19" s="7" t="s">
        <v>590</v>
      </c>
      <c r="B19" s="7" t="s">
        <v>591</v>
      </c>
      <c r="C19" s="7">
        <v>1</v>
      </c>
      <c r="D19" s="7">
        <v>50</v>
      </c>
      <c r="E19" s="9">
        <f t="shared" si="0"/>
        <v>0.0196078431372549</v>
      </c>
      <c r="F19" s="7">
        <v>1</v>
      </c>
      <c r="G19" s="7">
        <v>63</v>
      </c>
      <c r="H19" s="9">
        <f t="shared" si="1"/>
        <v>0.015625</v>
      </c>
      <c r="I19" s="7">
        <v>1</v>
      </c>
      <c r="J19" s="7">
        <v>60</v>
      </c>
      <c r="K19" s="9">
        <f t="shared" si="2"/>
        <v>0.0163934426229508</v>
      </c>
      <c r="L19" s="9" t="s">
        <v>106</v>
      </c>
    </row>
    <row r="20" spans="1:12">
      <c r="A20" s="7" t="s">
        <v>592</v>
      </c>
      <c r="B20" s="7" t="s">
        <v>593</v>
      </c>
      <c r="C20" s="7">
        <v>5</v>
      </c>
      <c r="D20" s="7">
        <v>111</v>
      </c>
      <c r="E20" s="9">
        <f t="shared" si="0"/>
        <v>0.0431034482758621</v>
      </c>
      <c r="F20" s="7">
        <v>3</v>
      </c>
      <c r="G20" s="7">
        <v>94</v>
      </c>
      <c r="H20" s="9">
        <f t="shared" si="1"/>
        <v>0.0309278350515464</v>
      </c>
      <c r="I20" s="7">
        <v>6</v>
      </c>
      <c r="J20" s="7">
        <v>99</v>
      </c>
      <c r="K20" s="9">
        <f t="shared" si="2"/>
        <v>0.0571428571428571</v>
      </c>
      <c r="L20" s="9" t="s">
        <v>106</v>
      </c>
    </row>
    <row r="21" spans="1:12">
      <c r="A21" s="7" t="s">
        <v>594</v>
      </c>
      <c r="B21" s="7" t="s">
        <v>595</v>
      </c>
      <c r="C21" s="7">
        <v>0</v>
      </c>
      <c r="D21" s="7">
        <v>73</v>
      </c>
      <c r="E21" s="9">
        <f t="shared" si="0"/>
        <v>0</v>
      </c>
      <c r="F21" s="7">
        <v>0</v>
      </c>
      <c r="G21" s="7">
        <v>79</v>
      </c>
      <c r="H21" s="9">
        <f t="shared" si="1"/>
        <v>0</v>
      </c>
      <c r="I21" s="7">
        <v>0</v>
      </c>
      <c r="J21" s="7">
        <v>82</v>
      </c>
      <c r="K21" s="9">
        <f t="shared" si="2"/>
        <v>0</v>
      </c>
      <c r="L21" s="9" t="s">
        <v>106</v>
      </c>
    </row>
    <row r="22" spans="1:12">
      <c r="A22" s="7" t="s">
        <v>596</v>
      </c>
      <c r="B22" s="7" t="s">
        <v>597</v>
      </c>
      <c r="C22" s="7">
        <v>1</v>
      </c>
      <c r="D22" s="7">
        <v>71</v>
      </c>
      <c r="E22" s="9">
        <f t="shared" si="0"/>
        <v>0.0138888888888889</v>
      </c>
      <c r="F22" s="7">
        <v>1</v>
      </c>
      <c r="G22" s="7">
        <v>64</v>
      </c>
      <c r="H22" s="9">
        <f t="shared" si="1"/>
        <v>0.0153846153846154</v>
      </c>
      <c r="I22" s="7">
        <v>0</v>
      </c>
      <c r="J22" s="7">
        <v>62</v>
      </c>
      <c r="K22" s="9">
        <f t="shared" si="2"/>
        <v>0</v>
      </c>
      <c r="L22" s="9" t="s">
        <v>106</v>
      </c>
    </row>
    <row r="23" spans="1:12">
      <c r="A23" s="7" t="s">
        <v>598</v>
      </c>
      <c r="B23" s="7" t="s">
        <v>599</v>
      </c>
      <c r="C23" s="7">
        <v>6</v>
      </c>
      <c r="D23" s="7">
        <v>77</v>
      </c>
      <c r="E23" s="9">
        <f t="shared" si="0"/>
        <v>0.072289156626506</v>
      </c>
      <c r="F23" s="7">
        <v>6</v>
      </c>
      <c r="G23" s="7">
        <v>95</v>
      </c>
      <c r="H23" s="9">
        <f t="shared" si="1"/>
        <v>0.0594059405940594</v>
      </c>
      <c r="I23" s="7">
        <v>8</v>
      </c>
      <c r="J23" s="7">
        <v>79</v>
      </c>
      <c r="K23" s="9">
        <f t="shared" si="2"/>
        <v>0.0919540229885057</v>
      </c>
      <c r="L23" s="9" t="s">
        <v>106</v>
      </c>
    </row>
    <row r="24" spans="1:12">
      <c r="A24" s="7" t="s">
        <v>600</v>
      </c>
      <c r="B24" s="7" t="s">
        <v>601</v>
      </c>
      <c r="C24" s="7">
        <v>0</v>
      </c>
      <c r="D24" s="7">
        <v>78</v>
      </c>
      <c r="E24" s="9">
        <f t="shared" si="0"/>
        <v>0</v>
      </c>
      <c r="F24" s="7">
        <v>1</v>
      </c>
      <c r="G24" s="7">
        <v>77</v>
      </c>
      <c r="H24" s="9">
        <f t="shared" si="1"/>
        <v>0.0128205128205128</v>
      </c>
      <c r="I24" s="7">
        <v>1</v>
      </c>
      <c r="J24" s="7">
        <v>74</v>
      </c>
      <c r="K24" s="9">
        <f t="shared" si="2"/>
        <v>0.0133333333333333</v>
      </c>
      <c r="L24" s="9" t="s">
        <v>106</v>
      </c>
    </row>
    <row r="25" spans="1:12">
      <c r="A25" s="7" t="s">
        <v>602</v>
      </c>
      <c r="B25" s="7" t="s">
        <v>603</v>
      </c>
      <c r="C25" s="7">
        <v>1</v>
      </c>
      <c r="D25" s="7">
        <v>112</v>
      </c>
      <c r="E25" s="9">
        <f t="shared" si="0"/>
        <v>0.00884955752212389</v>
      </c>
      <c r="F25" s="7">
        <v>5</v>
      </c>
      <c r="G25" s="7">
        <v>82</v>
      </c>
      <c r="H25" s="9">
        <f t="shared" si="1"/>
        <v>0.0574712643678161</v>
      </c>
      <c r="I25" s="7">
        <v>5</v>
      </c>
      <c r="J25" s="7">
        <v>110</v>
      </c>
      <c r="K25" s="9">
        <f t="shared" si="2"/>
        <v>0.0434782608695652</v>
      </c>
      <c r="L25" s="9" t="s">
        <v>106</v>
      </c>
    </row>
    <row r="26" spans="1:12">
      <c r="A26" s="7" t="s">
        <v>604</v>
      </c>
      <c r="B26" s="7" t="s">
        <v>605</v>
      </c>
      <c r="C26" s="7">
        <v>0</v>
      </c>
      <c r="D26" s="7">
        <v>71</v>
      </c>
      <c r="E26" s="9">
        <f t="shared" si="0"/>
        <v>0</v>
      </c>
      <c r="F26" s="7">
        <v>0</v>
      </c>
      <c r="G26" s="7">
        <v>79</v>
      </c>
      <c r="H26" s="9">
        <f t="shared" si="1"/>
        <v>0</v>
      </c>
      <c r="I26" s="7">
        <v>1</v>
      </c>
      <c r="J26" s="7">
        <v>76</v>
      </c>
      <c r="K26" s="9">
        <f t="shared" si="2"/>
        <v>0.012987012987013</v>
      </c>
      <c r="L26" s="9" t="s">
        <v>106</v>
      </c>
    </row>
    <row r="27" spans="1:12">
      <c r="A27" s="7" t="s">
        <v>606</v>
      </c>
      <c r="B27" s="7" t="s">
        <v>607</v>
      </c>
      <c r="C27" s="7">
        <v>0</v>
      </c>
      <c r="D27" s="7">
        <v>100</v>
      </c>
      <c r="E27" s="9">
        <f t="shared" si="0"/>
        <v>0</v>
      </c>
      <c r="F27" s="7">
        <v>1</v>
      </c>
      <c r="G27" s="7">
        <v>102</v>
      </c>
      <c r="H27" s="9">
        <f t="shared" si="1"/>
        <v>0.00970873786407767</v>
      </c>
      <c r="I27" s="7">
        <v>1</v>
      </c>
      <c r="J27" s="7">
        <v>106</v>
      </c>
      <c r="K27" s="9">
        <f t="shared" si="2"/>
        <v>0.00934579439252336</v>
      </c>
      <c r="L27" s="9" t="s">
        <v>106</v>
      </c>
    </row>
    <row r="28" spans="1:12">
      <c r="A28" s="7" t="s">
        <v>608</v>
      </c>
      <c r="B28" s="7" t="s">
        <v>609</v>
      </c>
      <c r="C28" s="7">
        <v>0</v>
      </c>
      <c r="D28" s="7">
        <v>96</v>
      </c>
      <c r="E28" s="9">
        <f t="shared" si="0"/>
        <v>0</v>
      </c>
      <c r="F28" s="7">
        <v>0</v>
      </c>
      <c r="G28" s="7">
        <v>93</v>
      </c>
      <c r="H28" s="9">
        <f t="shared" si="1"/>
        <v>0</v>
      </c>
      <c r="I28" s="7">
        <v>1</v>
      </c>
      <c r="J28" s="7">
        <v>101</v>
      </c>
      <c r="K28" s="9">
        <f t="shared" si="2"/>
        <v>0.00980392156862745</v>
      </c>
      <c r="L28" s="9" t="s">
        <v>106</v>
      </c>
    </row>
    <row r="29" spans="1:12">
      <c r="A29" s="7" t="s">
        <v>610</v>
      </c>
      <c r="B29" s="7" t="s">
        <v>611</v>
      </c>
      <c r="C29" s="7">
        <v>1</v>
      </c>
      <c r="D29" s="7">
        <v>61</v>
      </c>
      <c r="E29" s="9">
        <f t="shared" si="0"/>
        <v>0.0161290322580645</v>
      </c>
      <c r="F29" s="7">
        <v>0</v>
      </c>
      <c r="G29" s="7">
        <v>63</v>
      </c>
      <c r="H29" s="9">
        <f t="shared" si="1"/>
        <v>0</v>
      </c>
      <c r="I29" s="7">
        <v>0</v>
      </c>
      <c r="J29" s="7">
        <v>67</v>
      </c>
      <c r="K29" s="9">
        <f t="shared" si="2"/>
        <v>0</v>
      </c>
      <c r="L29" s="9" t="s">
        <v>106</v>
      </c>
    </row>
    <row r="30" spans="1:12">
      <c r="A30" s="7" t="s">
        <v>612</v>
      </c>
      <c r="B30" s="7" t="s">
        <v>613</v>
      </c>
      <c r="C30" s="7">
        <v>15</v>
      </c>
      <c r="D30" s="7">
        <v>89</v>
      </c>
      <c r="E30" s="9">
        <f t="shared" si="0"/>
        <v>0.144230769230769</v>
      </c>
      <c r="F30" s="7">
        <v>19</v>
      </c>
      <c r="G30" s="7">
        <v>81</v>
      </c>
      <c r="H30" s="9">
        <f t="shared" si="1"/>
        <v>0.19</v>
      </c>
      <c r="I30" s="7">
        <v>23</v>
      </c>
      <c r="J30" s="7">
        <v>95</v>
      </c>
      <c r="K30" s="9">
        <f t="shared" si="2"/>
        <v>0.194915254237288</v>
      </c>
      <c r="L30" s="9" t="s">
        <v>106</v>
      </c>
    </row>
    <row r="31" spans="1:12">
      <c r="A31" s="7" t="s">
        <v>614</v>
      </c>
      <c r="B31" s="7" t="s">
        <v>615</v>
      </c>
      <c r="C31" s="7">
        <v>0</v>
      </c>
      <c r="D31" s="7">
        <v>90</v>
      </c>
      <c r="E31" s="9">
        <f t="shared" si="0"/>
        <v>0</v>
      </c>
      <c r="F31" s="7">
        <v>0</v>
      </c>
      <c r="G31" s="7">
        <v>92</v>
      </c>
      <c r="H31" s="9">
        <f t="shared" si="1"/>
        <v>0</v>
      </c>
      <c r="I31" s="7">
        <v>1</v>
      </c>
      <c r="J31" s="7">
        <v>99</v>
      </c>
      <c r="K31" s="9">
        <f t="shared" si="2"/>
        <v>0.01</v>
      </c>
      <c r="L31" s="9" t="s">
        <v>106</v>
      </c>
    </row>
    <row r="32" spans="1:12">
      <c r="A32" s="7" t="s">
        <v>616</v>
      </c>
      <c r="B32" s="7" t="s">
        <v>617</v>
      </c>
      <c r="C32" s="7">
        <v>43</v>
      </c>
      <c r="D32" s="7">
        <v>73</v>
      </c>
      <c r="E32" s="9">
        <f t="shared" si="0"/>
        <v>0.370689655172414</v>
      </c>
      <c r="F32" s="7">
        <v>28</v>
      </c>
      <c r="G32" s="7">
        <v>70</v>
      </c>
      <c r="H32" s="9">
        <f t="shared" si="1"/>
        <v>0.285714285714286</v>
      </c>
      <c r="I32" s="7">
        <v>33</v>
      </c>
      <c r="J32" s="7">
        <v>73</v>
      </c>
      <c r="K32" s="9">
        <f t="shared" si="2"/>
        <v>0.311320754716981</v>
      </c>
      <c r="L32" s="9" t="s">
        <v>106</v>
      </c>
    </row>
    <row r="33" spans="1:12">
      <c r="A33" s="7" t="s">
        <v>618</v>
      </c>
      <c r="B33" s="7" t="s">
        <v>619</v>
      </c>
      <c r="C33" s="7">
        <v>7</v>
      </c>
      <c r="D33" s="7">
        <v>85</v>
      </c>
      <c r="E33" s="9">
        <f t="shared" si="0"/>
        <v>0.0760869565217391</v>
      </c>
      <c r="F33" s="7">
        <v>17</v>
      </c>
      <c r="G33" s="7">
        <v>77</v>
      </c>
      <c r="H33" s="9">
        <f t="shared" si="1"/>
        <v>0.180851063829787</v>
      </c>
      <c r="I33" s="7">
        <v>15</v>
      </c>
      <c r="J33" s="7">
        <v>71</v>
      </c>
      <c r="K33" s="9">
        <f t="shared" si="2"/>
        <v>0.174418604651163</v>
      </c>
      <c r="L33" s="9" t="s">
        <v>106</v>
      </c>
    </row>
    <row r="34" spans="1:12">
      <c r="A34" s="7" t="s">
        <v>620</v>
      </c>
      <c r="B34" s="7" t="s">
        <v>621</v>
      </c>
      <c r="C34" s="7">
        <v>2</v>
      </c>
      <c r="D34" s="7">
        <v>62</v>
      </c>
      <c r="E34" s="9">
        <f t="shared" si="0"/>
        <v>0.03125</v>
      </c>
      <c r="F34" s="7">
        <v>3</v>
      </c>
      <c r="G34" s="7">
        <v>64</v>
      </c>
      <c r="H34" s="9">
        <f t="shared" si="1"/>
        <v>0.0447761194029851</v>
      </c>
      <c r="I34" s="7">
        <v>4</v>
      </c>
      <c r="J34" s="7">
        <v>67</v>
      </c>
      <c r="K34" s="9">
        <f t="shared" si="2"/>
        <v>0.0563380281690141</v>
      </c>
      <c r="L34" s="9" t="s">
        <v>106</v>
      </c>
    </row>
    <row r="35" spans="1:12">
      <c r="A35" s="7" t="s">
        <v>622</v>
      </c>
      <c r="B35" s="7" t="s">
        <v>623</v>
      </c>
      <c r="C35" s="7">
        <v>0</v>
      </c>
      <c r="D35" s="7">
        <v>81</v>
      </c>
      <c r="E35" s="9">
        <f t="shared" si="0"/>
        <v>0</v>
      </c>
      <c r="F35" s="7">
        <v>0</v>
      </c>
      <c r="G35" s="7">
        <v>93</v>
      </c>
      <c r="H35" s="9">
        <f t="shared" si="1"/>
        <v>0</v>
      </c>
      <c r="I35" s="7">
        <v>0</v>
      </c>
      <c r="J35" s="7">
        <v>90</v>
      </c>
      <c r="K35" s="9">
        <f t="shared" si="2"/>
        <v>0</v>
      </c>
      <c r="L35" s="9" t="s">
        <v>106</v>
      </c>
    </row>
    <row r="36" spans="1:12">
      <c r="A36" s="7" t="s">
        <v>624</v>
      </c>
      <c r="B36" s="7" t="s">
        <v>625</v>
      </c>
      <c r="C36" s="7">
        <v>29</v>
      </c>
      <c r="D36" s="7">
        <v>66</v>
      </c>
      <c r="E36" s="9">
        <f t="shared" si="0"/>
        <v>0.305263157894737</v>
      </c>
      <c r="F36" s="7">
        <v>23</v>
      </c>
      <c r="G36" s="7">
        <v>49</v>
      </c>
      <c r="H36" s="9">
        <f t="shared" si="1"/>
        <v>0.319444444444444</v>
      </c>
      <c r="I36" s="7">
        <v>22</v>
      </c>
      <c r="J36" s="7">
        <v>64</v>
      </c>
      <c r="K36" s="9">
        <f t="shared" si="2"/>
        <v>0.255813953488372</v>
      </c>
      <c r="L36" s="9" t="s">
        <v>106</v>
      </c>
    </row>
    <row r="37" spans="1:12">
      <c r="A37" s="7" t="s">
        <v>626</v>
      </c>
      <c r="B37" s="7" t="s">
        <v>627</v>
      </c>
      <c r="C37" s="7">
        <v>17</v>
      </c>
      <c r="D37" s="7">
        <v>48</v>
      </c>
      <c r="E37" s="9">
        <f t="shared" si="0"/>
        <v>0.261538461538462</v>
      </c>
      <c r="F37" s="7">
        <v>17</v>
      </c>
      <c r="G37" s="7">
        <v>59</v>
      </c>
      <c r="H37" s="9">
        <f t="shared" si="1"/>
        <v>0.223684210526316</v>
      </c>
      <c r="I37" s="7">
        <v>21</v>
      </c>
      <c r="J37" s="7">
        <v>73</v>
      </c>
      <c r="K37" s="9">
        <f t="shared" si="2"/>
        <v>0.223404255319149</v>
      </c>
      <c r="L37" s="9" t="s">
        <v>106</v>
      </c>
    </row>
    <row r="38" spans="1:12">
      <c r="A38" s="7" t="s">
        <v>628</v>
      </c>
      <c r="B38" s="7" t="s">
        <v>629</v>
      </c>
      <c r="C38" s="7">
        <v>0</v>
      </c>
      <c r="D38" s="7">
        <v>100</v>
      </c>
      <c r="E38" s="9">
        <f t="shared" si="0"/>
        <v>0</v>
      </c>
      <c r="F38" s="7">
        <v>0</v>
      </c>
      <c r="G38" s="7">
        <v>98</v>
      </c>
      <c r="H38" s="9">
        <f t="shared" si="1"/>
        <v>0</v>
      </c>
      <c r="I38" s="7">
        <v>0</v>
      </c>
      <c r="J38" s="7">
        <v>103</v>
      </c>
      <c r="K38" s="9">
        <f t="shared" si="2"/>
        <v>0</v>
      </c>
      <c r="L38" s="9" t="s">
        <v>106</v>
      </c>
    </row>
    <row r="39" spans="1:12">
      <c r="A39" s="7" t="s">
        <v>630</v>
      </c>
      <c r="B39" s="7" t="s">
        <v>631</v>
      </c>
      <c r="C39" s="7">
        <v>2</v>
      </c>
      <c r="D39" s="7">
        <v>80</v>
      </c>
      <c r="E39" s="9">
        <f t="shared" si="0"/>
        <v>0.024390243902439</v>
      </c>
      <c r="F39" s="7">
        <v>5</v>
      </c>
      <c r="G39" s="7">
        <v>96</v>
      </c>
      <c r="H39" s="9">
        <f t="shared" si="1"/>
        <v>0.0495049504950495</v>
      </c>
      <c r="I39" s="7">
        <v>1</v>
      </c>
      <c r="J39" s="7">
        <v>69</v>
      </c>
      <c r="K39" s="9">
        <f t="shared" si="2"/>
        <v>0.0142857142857143</v>
      </c>
      <c r="L39" s="9" t="s">
        <v>106</v>
      </c>
    </row>
    <row r="40" spans="1:12">
      <c r="A40" s="7" t="s">
        <v>632</v>
      </c>
      <c r="B40" s="7" t="s">
        <v>633</v>
      </c>
      <c r="C40" s="7">
        <v>2</v>
      </c>
      <c r="D40" s="7">
        <v>74</v>
      </c>
      <c r="E40" s="9">
        <f t="shared" si="0"/>
        <v>0.0263157894736842</v>
      </c>
      <c r="F40" s="7">
        <v>4</v>
      </c>
      <c r="G40" s="7">
        <v>61</v>
      </c>
      <c r="H40" s="9">
        <f t="shared" si="1"/>
        <v>0.0615384615384615</v>
      </c>
      <c r="I40" s="7">
        <v>3</v>
      </c>
      <c r="J40" s="7">
        <v>72</v>
      </c>
      <c r="K40" s="9">
        <f t="shared" si="2"/>
        <v>0.04</v>
      </c>
      <c r="L40" s="9" t="s">
        <v>106</v>
      </c>
    </row>
    <row r="41" spans="1:12">
      <c r="A41" s="7" t="s">
        <v>634</v>
      </c>
      <c r="B41" s="7" t="s">
        <v>635</v>
      </c>
      <c r="C41" s="7">
        <v>10</v>
      </c>
      <c r="D41" s="7">
        <v>65</v>
      </c>
      <c r="E41" s="9">
        <f t="shared" si="0"/>
        <v>0.133333333333333</v>
      </c>
      <c r="F41" s="7">
        <v>7</v>
      </c>
      <c r="G41" s="7">
        <v>75</v>
      </c>
      <c r="H41" s="9">
        <f t="shared" si="1"/>
        <v>0.0853658536585366</v>
      </c>
      <c r="I41" s="7">
        <v>8</v>
      </c>
      <c r="J41" s="7">
        <v>66</v>
      </c>
      <c r="K41" s="9">
        <f t="shared" si="2"/>
        <v>0.108108108108108</v>
      </c>
      <c r="L41" s="9" t="s">
        <v>106</v>
      </c>
    </row>
    <row r="42" spans="1:12">
      <c r="A42" s="7" t="s">
        <v>636</v>
      </c>
      <c r="B42" s="7" t="s">
        <v>637</v>
      </c>
      <c r="C42" s="7">
        <v>5</v>
      </c>
      <c r="D42" s="7">
        <v>77</v>
      </c>
      <c r="E42" s="9">
        <f t="shared" si="0"/>
        <v>0.0609756097560976</v>
      </c>
      <c r="F42" s="7">
        <v>7</v>
      </c>
      <c r="G42" s="7">
        <v>65</v>
      </c>
      <c r="H42" s="9">
        <f t="shared" si="1"/>
        <v>0.0972222222222222</v>
      </c>
      <c r="I42" s="7">
        <v>4</v>
      </c>
      <c r="J42" s="7">
        <v>80</v>
      </c>
      <c r="K42" s="9">
        <f t="shared" si="2"/>
        <v>0.0476190476190476</v>
      </c>
      <c r="L42" s="9" t="s">
        <v>106</v>
      </c>
    </row>
    <row r="43" spans="1:12">
      <c r="A43" s="7" t="s">
        <v>638</v>
      </c>
      <c r="B43" s="7" t="s">
        <v>639</v>
      </c>
      <c r="C43" s="7">
        <v>1</v>
      </c>
      <c r="D43" s="7">
        <v>76</v>
      </c>
      <c r="E43" s="9">
        <f t="shared" si="0"/>
        <v>0.012987012987013</v>
      </c>
      <c r="F43" s="7">
        <v>0</v>
      </c>
      <c r="G43" s="7">
        <v>72</v>
      </c>
      <c r="H43" s="9">
        <f t="shared" si="1"/>
        <v>0</v>
      </c>
      <c r="I43" s="7">
        <v>1</v>
      </c>
      <c r="J43" s="7">
        <v>78</v>
      </c>
      <c r="K43" s="9">
        <f t="shared" si="2"/>
        <v>0.0126582278481013</v>
      </c>
      <c r="L43" s="9" t="s">
        <v>106</v>
      </c>
    </row>
    <row r="44" spans="1:12">
      <c r="A44" s="7" t="s">
        <v>640</v>
      </c>
      <c r="B44" s="7" t="s">
        <v>641</v>
      </c>
      <c r="C44" s="7">
        <v>22</v>
      </c>
      <c r="D44" s="7">
        <v>57</v>
      </c>
      <c r="E44" s="9">
        <f t="shared" si="0"/>
        <v>0.278481012658228</v>
      </c>
      <c r="F44" s="7">
        <v>17</v>
      </c>
      <c r="G44" s="7">
        <v>62</v>
      </c>
      <c r="H44" s="9">
        <f t="shared" si="1"/>
        <v>0.215189873417722</v>
      </c>
      <c r="I44" s="7">
        <v>23</v>
      </c>
      <c r="J44" s="7">
        <v>63</v>
      </c>
      <c r="K44" s="9">
        <f t="shared" si="2"/>
        <v>0.267441860465116</v>
      </c>
      <c r="L44" s="9" t="s">
        <v>106</v>
      </c>
    </row>
    <row r="45" spans="1:12">
      <c r="A45" s="7" t="s">
        <v>642</v>
      </c>
      <c r="B45" s="7" t="s">
        <v>643</v>
      </c>
      <c r="C45" s="7">
        <v>0</v>
      </c>
      <c r="D45" s="7">
        <v>76</v>
      </c>
      <c r="E45" s="9">
        <f t="shared" si="0"/>
        <v>0</v>
      </c>
      <c r="F45" s="7">
        <v>3</v>
      </c>
      <c r="G45" s="7">
        <v>71</v>
      </c>
      <c r="H45" s="9">
        <f t="shared" si="1"/>
        <v>0.0405405405405405</v>
      </c>
      <c r="I45" s="7">
        <v>0</v>
      </c>
      <c r="J45" s="7">
        <v>77</v>
      </c>
      <c r="K45" s="9">
        <f t="shared" si="2"/>
        <v>0</v>
      </c>
      <c r="L45" s="9" t="s">
        <v>106</v>
      </c>
    </row>
    <row r="46" spans="1:12">
      <c r="A46" s="7" t="s">
        <v>644</v>
      </c>
      <c r="B46" s="7" t="s">
        <v>645</v>
      </c>
      <c r="C46" s="7">
        <v>0</v>
      </c>
      <c r="D46" s="7">
        <v>73</v>
      </c>
      <c r="E46" s="9">
        <f t="shared" si="0"/>
        <v>0</v>
      </c>
      <c r="F46" s="7">
        <v>0</v>
      </c>
      <c r="G46" s="7">
        <v>67</v>
      </c>
      <c r="H46" s="9">
        <f t="shared" si="1"/>
        <v>0</v>
      </c>
      <c r="I46" s="7">
        <v>0</v>
      </c>
      <c r="J46" s="7">
        <v>93</v>
      </c>
      <c r="K46" s="9">
        <f t="shared" si="2"/>
        <v>0</v>
      </c>
      <c r="L46" s="9" t="s">
        <v>106</v>
      </c>
    </row>
    <row r="47" spans="1:12">
      <c r="A47" s="7" t="s">
        <v>646</v>
      </c>
      <c r="B47" s="7" t="s">
        <v>647</v>
      </c>
      <c r="C47" s="7">
        <v>1</v>
      </c>
      <c r="D47" s="7">
        <v>84</v>
      </c>
      <c r="E47" s="9">
        <f t="shared" si="0"/>
        <v>0.0117647058823529</v>
      </c>
      <c r="F47" s="7">
        <v>1</v>
      </c>
      <c r="G47" s="7">
        <v>91</v>
      </c>
      <c r="H47" s="9">
        <f t="shared" si="1"/>
        <v>0.0108695652173913</v>
      </c>
      <c r="I47" s="7">
        <v>0</v>
      </c>
      <c r="J47" s="7">
        <v>86</v>
      </c>
      <c r="K47" s="9">
        <f t="shared" si="2"/>
        <v>0</v>
      </c>
      <c r="L47" s="9" t="s">
        <v>106</v>
      </c>
    </row>
    <row r="48" spans="1:12">
      <c r="A48" s="7" t="s">
        <v>648</v>
      </c>
      <c r="B48" s="7" t="s">
        <v>649</v>
      </c>
      <c r="C48" s="7">
        <v>0</v>
      </c>
      <c r="D48" s="7">
        <v>62</v>
      </c>
      <c r="E48" s="9">
        <f t="shared" si="0"/>
        <v>0</v>
      </c>
      <c r="F48" s="7">
        <v>0</v>
      </c>
      <c r="G48" s="7">
        <v>64</v>
      </c>
      <c r="H48" s="9">
        <f t="shared" si="1"/>
        <v>0</v>
      </c>
      <c r="I48" s="7">
        <v>0</v>
      </c>
      <c r="J48" s="7">
        <v>65</v>
      </c>
      <c r="K48" s="9">
        <f t="shared" si="2"/>
        <v>0</v>
      </c>
      <c r="L48" s="9" t="s">
        <v>106</v>
      </c>
    </row>
    <row r="49" spans="1:12">
      <c r="A49" s="7" t="s">
        <v>650</v>
      </c>
      <c r="B49" s="7" t="s">
        <v>651</v>
      </c>
      <c r="C49" s="7">
        <v>0</v>
      </c>
      <c r="D49" s="7">
        <v>71</v>
      </c>
      <c r="E49" s="9">
        <f t="shared" si="0"/>
        <v>0</v>
      </c>
      <c r="F49" s="7">
        <v>0</v>
      </c>
      <c r="G49" s="7">
        <v>89</v>
      </c>
      <c r="H49" s="9">
        <f t="shared" si="1"/>
        <v>0</v>
      </c>
      <c r="I49" s="7">
        <v>0</v>
      </c>
      <c r="J49" s="7">
        <v>79</v>
      </c>
      <c r="K49" s="9">
        <f t="shared" si="2"/>
        <v>0</v>
      </c>
      <c r="L49" s="9" t="s">
        <v>106</v>
      </c>
    </row>
    <row r="50" spans="1:12">
      <c r="A50" s="7" t="s">
        <v>652</v>
      </c>
      <c r="B50" s="7" t="s">
        <v>653</v>
      </c>
      <c r="C50" s="7">
        <v>0</v>
      </c>
      <c r="D50" s="7">
        <v>76</v>
      </c>
      <c r="E50" s="9">
        <f t="shared" si="0"/>
        <v>0</v>
      </c>
      <c r="F50" s="7">
        <v>0</v>
      </c>
      <c r="G50" s="7">
        <v>75</v>
      </c>
      <c r="H50" s="9">
        <f t="shared" si="1"/>
        <v>0</v>
      </c>
      <c r="I50" s="7">
        <v>0</v>
      </c>
      <c r="J50" s="7">
        <v>74</v>
      </c>
      <c r="K50" s="9">
        <f t="shared" si="2"/>
        <v>0</v>
      </c>
      <c r="L50" s="9" t="s">
        <v>106</v>
      </c>
    </row>
    <row r="51" spans="1:12">
      <c r="A51" s="7" t="s">
        <v>654</v>
      </c>
      <c r="B51" s="7" t="s">
        <v>655</v>
      </c>
      <c r="C51" s="7">
        <v>0</v>
      </c>
      <c r="D51" s="7">
        <v>77</v>
      </c>
      <c r="E51" s="9">
        <f t="shared" si="0"/>
        <v>0</v>
      </c>
      <c r="F51" s="7">
        <v>0</v>
      </c>
      <c r="G51" s="7">
        <v>81</v>
      </c>
      <c r="H51" s="9">
        <f t="shared" si="1"/>
        <v>0</v>
      </c>
      <c r="I51" s="7">
        <v>1</v>
      </c>
      <c r="J51" s="7">
        <v>75</v>
      </c>
      <c r="K51" s="9">
        <f t="shared" si="2"/>
        <v>0.0131578947368421</v>
      </c>
      <c r="L51" s="9" t="s">
        <v>106</v>
      </c>
    </row>
    <row r="52" spans="1:12">
      <c r="A52" s="7" t="s">
        <v>656</v>
      </c>
      <c r="B52" s="7" t="s">
        <v>657</v>
      </c>
      <c r="C52" s="7">
        <v>2</v>
      </c>
      <c r="D52" s="7">
        <v>73</v>
      </c>
      <c r="E52" s="9">
        <f t="shared" si="0"/>
        <v>0.0266666666666667</v>
      </c>
      <c r="F52" s="7">
        <v>2</v>
      </c>
      <c r="G52" s="7">
        <v>78</v>
      </c>
      <c r="H52" s="9">
        <f t="shared" si="1"/>
        <v>0.025</v>
      </c>
      <c r="I52" s="7">
        <v>0</v>
      </c>
      <c r="J52" s="7">
        <v>73</v>
      </c>
      <c r="K52" s="9">
        <f t="shared" si="2"/>
        <v>0</v>
      </c>
      <c r="L52" s="9" t="s">
        <v>106</v>
      </c>
    </row>
    <row r="53" spans="1:12">
      <c r="A53" s="7" t="s">
        <v>658</v>
      </c>
      <c r="B53" s="7" t="s">
        <v>659</v>
      </c>
      <c r="C53" s="7">
        <v>25</v>
      </c>
      <c r="D53" s="7">
        <v>59</v>
      </c>
      <c r="E53" s="9">
        <f t="shared" si="0"/>
        <v>0.297619047619048</v>
      </c>
      <c r="F53" s="7">
        <v>36</v>
      </c>
      <c r="G53" s="7">
        <v>41</v>
      </c>
      <c r="H53" s="9">
        <f t="shared" si="1"/>
        <v>0.467532467532468</v>
      </c>
      <c r="I53" s="7">
        <v>31</v>
      </c>
      <c r="J53" s="7">
        <v>50</v>
      </c>
      <c r="K53" s="9">
        <f t="shared" si="2"/>
        <v>0.382716049382716</v>
      </c>
      <c r="L53" s="9" t="s">
        <v>106</v>
      </c>
    </row>
    <row r="54" spans="1:12">
      <c r="A54" s="7" t="s">
        <v>660</v>
      </c>
      <c r="B54" s="7" t="s">
        <v>661</v>
      </c>
      <c r="C54" s="7">
        <v>0</v>
      </c>
      <c r="D54" s="7">
        <v>92</v>
      </c>
      <c r="E54" s="9">
        <f t="shared" si="0"/>
        <v>0</v>
      </c>
      <c r="F54" s="7">
        <v>0</v>
      </c>
      <c r="G54" s="7">
        <v>97</v>
      </c>
      <c r="H54" s="9">
        <f t="shared" si="1"/>
        <v>0</v>
      </c>
      <c r="I54" s="7">
        <v>1</v>
      </c>
      <c r="J54" s="7">
        <v>91</v>
      </c>
      <c r="K54" s="9">
        <f t="shared" si="2"/>
        <v>0.0108695652173913</v>
      </c>
      <c r="L54" s="9" t="s">
        <v>106</v>
      </c>
    </row>
    <row r="55" spans="1:12">
      <c r="A55" s="7" t="s">
        <v>662</v>
      </c>
      <c r="B55" s="7" t="s">
        <v>663</v>
      </c>
      <c r="C55" s="7">
        <v>1</v>
      </c>
      <c r="D55" s="7">
        <v>99</v>
      </c>
      <c r="E55" s="9">
        <f t="shared" si="0"/>
        <v>0.01</v>
      </c>
      <c r="F55" s="7">
        <v>2</v>
      </c>
      <c r="G55" s="7">
        <v>96</v>
      </c>
      <c r="H55" s="9">
        <f t="shared" si="1"/>
        <v>0.0204081632653061</v>
      </c>
      <c r="I55" s="7">
        <v>1</v>
      </c>
      <c r="J55" s="7">
        <v>94</v>
      </c>
      <c r="K55" s="9">
        <f t="shared" si="2"/>
        <v>0.0105263157894737</v>
      </c>
      <c r="L55" s="9" t="s">
        <v>106</v>
      </c>
    </row>
    <row r="56" spans="1:12">
      <c r="A56" s="7" t="s">
        <v>664</v>
      </c>
      <c r="B56" s="7" t="s">
        <v>665</v>
      </c>
      <c r="C56" s="7">
        <v>0</v>
      </c>
      <c r="D56" s="7">
        <v>70</v>
      </c>
      <c r="E56" s="9">
        <f t="shared" si="0"/>
        <v>0</v>
      </c>
      <c r="F56" s="7">
        <v>0</v>
      </c>
      <c r="G56" s="7">
        <v>68</v>
      </c>
      <c r="H56" s="9">
        <f t="shared" si="1"/>
        <v>0</v>
      </c>
      <c r="I56" s="7">
        <v>0</v>
      </c>
      <c r="J56" s="7">
        <v>73</v>
      </c>
      <c r="K56" s="9">
        <f t="shared" si="2"/>
        <v>0</v>
      </c>
      <c r="L56" s="9" t="s">
        <v>106</v>
      </c>
    </row>
    <row r="57" spans="1:12">
      <c r="A57" s="7" t="s">
        <v>666</v>
      </c>
      <c r="B57" s="7" t="s">
        <v>667</v>
      </c>
      <c r="C57" s="7">
        <v>0</v>
      </c>
      <c r="D57" s="7">
        <v>78</v>
      </c>
      <c r="E57" s="9">
        <f t="shared" si="0"/>
        <v>0</v>
      </c>
      <c r="F57" s="7">
        <v>0</v>
      </c>
      <c r="G57" s="7">
        <v>82</v>
      </c>
      <c r="H57" s="9">
        <f t="shared" si="1"/>
        <v>0</v>
      </c>
      <c r="I57" s="7">
        <v>1</v>
      </c>
      <c r="J57" s="7">
        <v>86</v>
      </c>
      <c r="K57" s="9">
        <f t="shared" si="2"/>
        <v>0.0114942528735632</v>
      </c>
      <c r="L57" s="9" t="s">
        <v>106</v>
      </c>
    </row>
    <row r="58" spans="1:12">
      <c r="A58" s="7" t="s">
        <v>668</v>
      </c>
      <c r="B58" s="7" t="s">
        <v>669</v>
      </c>
      <c r="C58" s="7">
        <v>1</v>
      </c>
      <c r="D58" s="7">
        <v>81</v>
      </c>
      <c r="E58" s="9">
        <f t="shared" si="0"/>
        <v>0.0121951219512195</v>
      </c>
      <c r="F58" s="7">
        <v>0</v>
      </c>
      <c r="G58" s="7">
        <v>82</v>
      </c>
      <c r="H58" s="9">
        <f t="shared" si="1"/>
        <v>0</v>
      </c>
      <c r="I58" s="7">
        <v>1</v>
      </c>
      <c r="J58" s="7">
        <v>86</v>
      </c>
      <c r="K58" s="9">
        <f t="shared" si="2"/>
        <v>0.0114942528735632</v>
      </c>
      <c r="L58" s="9" t="s">
        <v>106</v>
      </c>
    </row>
    <row r="59" spans="1:12">
      <c r="A59" s="7" t="s">
        <v>670</v>
      </c>
      <c r="B59" s="7" t="s">
        <v>671</v>
      </c>
      <c r="C59" s="7">
        <v>4</v>
      </c>
      <c r="D59" s="7">
        <v>84</v>
      </c>
      <c r="E59" s="9">
        <f t="shared" si="0"/>
        <v>0.0454545454545455</v>
      </c>
      <c r="F59" s="7">
        <v>4</v>
      </c>
      <c r="G59" s="7">
        <v>92</v>
      </c>
      <c r="H59" s="9">
        <f t="shared" si="1"/>
        <v>0.0416666666666667</v>
      </c>
      <c r="I59" s="7">
        <v>3</v>
      </c>
      <c r="J59" s="7">
        <v>80</v>
      </c>
      <c r="K59" s="9">
        <f t="shared" si="2"/>
        <v>0.036144578313253</v>
      </c>
      <c r="L59" s="9" t="s">
        <v>106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9"/>
  <sheetViews>
    <sheetView topLeftCell="A46" workbookViewId="0">
      <selection activeCell="N279" sqref="N279"/>
    </sheetView>
  </sheetViews>
  <sheetFormatPr defaultColWidth="9" defaultRowHeight="13.5"/>
  <cols>
    <col min="1" max="1" width="11.125" style="2"/>
    <col min="2" max="2" width="11.125" style="13"/>
    <col min="3" max="5" width="12.625" style="13"/>
    <col min="6" max="7" width="12.625" style="2"/>
    <col min="8" max="8" width="12.625" style="3"/>
    <col min="9" max="9" width="11.125" style="14"/>
    <col min="10" max="10" width="13.75"/>
    <col min="11" max="11" width="12.625"/>
  </cols>
  <sheetData>
    <row r="1" spans="1:1">
      <c r="A1" s="2" t="s">
        <v>892</v>
      </c>
    </row>
    <row r="2" spans="1:9">
      <c r="A2" s="7" t="s">
        <v>80</v>
      </c>
      <c r="B2" s="13" t="s">
        <v>728</v>
      </c>
      <c r="C2" s="13" t="s">
        <v>733</v>
      </c>
      <c r="D2" s="13" t="s">
        <v>893</v>
      </c>
      <c r="E2" s="15" t="s">
        <v>52</v>
      </c>
      <c r="F2" s="2" t="s">
        <v>82</v>
      </c>
      <c r="G2" s="2" t="s">
        <v>83</v>
      </c>
      <c r="H2" s="3" t="s">
        <v>894</v>
      </c>
      <c r="I2" s="9" t="s">
        <v>895</v>
      </c>
    </row>
    <row r="3" spans="1:9">
      <c r="A3" s="7" t="s">
        <v>129</v>
      </c>
      <c r="B3" s="13">
        <v>21.275011</v>
      </c>
      <c r="C3" s="13">
        <v>17.679202</v>
      </c>
      <c r="D3" s="13">
        <v>0.0720024595997986</v>
      </c>
      <c r="E3" s="16">
        <v>0.0559617163839206</v>
      </c>
      <c r="F3" s="2">
        <v>81</v>
      </c>
      <c r="G3" s="2">
        <v>14</v>
      </c>
      <c r="H3" s="3">
        <v>85.2631578947368</v>
      </c>
      <c r="I3" s="9">
        <v>77.7813219918483</v>
      </c>
    </row>
    <row r="4" spans="1:9">
      <c r="A4" s="7"/>
      <c r="B4" s="13">
        <v>21.613356</v>
      </c>
      <c r="C4" s="13">
        <v>17.16115</v>
      </c>
      <c r="D4" s="13">
        <v>0.0569502111049945</v>
      </c>
      <c r="E4" s="16"/>
      <c r="F4" s="2">
        <v>74</v>
      </c>
      <c r="G4" s="2">
        <v>25</v>
      </c>
      <c r="H4" s="3">
        <v>74.7474747474748</v>
      </c>
      <c r="I4" s="9"/>
    </row>
    <row r="5" spans="1:9">
      <c r="A5" s="7"/>
      <c r="B5" s="13">
        <v>22.162083</v>
      </c>
      <c r="C5" s="13">
        <v>17.597251</v>
      </c>
      <c r="D5" s="13">
        <v>0.0389324784469686</v>
      </c>
      <c r="E5" s="16"/>
      <c r="F5" s="2">
        <v>77</v>
      </c>
      <c r="G5" s="2">
        <v>28</v>
      </c>
      <c r="H5" s="3">
        <v>73.3333333333333</v>
      </c>
      <c r="I5" s="9"/>
    </row>
    <row r="6" spans="1:9">
      <c r="A6" s="7" t="s">
        <v>190</v>
      </c>
      <c r="B6" s="13">
        <v>19.795998</v>
      </c>
      <c r="C6" s="13">
        <v>15.500223</v>
      </c>
      <c r="D6" s="13">
        <v>0.0571923501397606</v>
      </c>
      <c r="E6" s="16">
        <v>0.0440830155770071</v>
      </c>
      <c r="F6" s="2">
        <v>0</v>
      </c>
      <c r="G6" s="2">
        <v>82</v>
      </c>
      <c r="H6" s="3">
        <v>0</v>
      </c>
      <c r="I6" s="9">
        <v>0.396825396825397</v>
      </c>
    </row>
    <row r="7" spans="1:9">
      <c r="A7" s="7"/>
      <c r="B7" s="13">
        <v>20.182953</v>
      </c>
      <c r="C7" s="13">
        <v>16.265167</v>
      </c>
      <c r="D7" s="13">
        <v>0.0437373917795264</v>
      </c>
      <c r="E7" s="16"/>
      <c r="F7" s="2">
        <v>1</v>
      </c>
      <c r="G7" s="2">
        <v>83</v>
      </c>
      <c r="H7" s="3">
        <v>1.19047619047619</v>
      </c>
      <c r="I7" s="9"/>
    </row>
    <row r="8" spans="1:9">
      <c r="A8" s="7"/>
      <c r="B8" s="13">
        <v>20.664768</v>
      </c>
      <c r="C8" s="13">
        <v>15.238502</v>
      </c>
      <c r="D8" s="13">
        <v>0.0313193048117344</v>
      </c>
      <c r="E8" s="16"/>
      <c r="F8" s="2">
        <v>0</v>
      </c>
      <c r="G8" s="2">
        <v>91</v>
      </c>
      <c r="H8" s="3">
        <v>0</v>
      </c>
      <c r="I8" s="9"/>
    </row>
    <row r="9" spans="1:9">
      <c r="A9" s="7" t="s">
        <v>192</v>
      </c>
      <c r="B9" s="13">
        <v>24.660507</v>
      </c>
      <c r="C9" s="13">
        <v>24.21618</v>
      </c>
      <c r="D9" s="13">
        <v>0.46755921669515</v>
      </c>
      <c r="E9" s="16">
        <v>0.528115134886286</v>
      </c>
      <c r="F9" s="2">
        <v>0</v>
      </c>
      <c r="G9" s="2">
        <v>80</v>
      </c>
      <c r="H9" s="3">
        <v>0</v>
      </c>
      <c r="I9" s="9">
        <v>0.45045045045045</v>
      </c>
    </row>
    <row r="10" spans="1:9">
      <c r="A10" s="7"/>
      <c r="B10" s="13">
        <v>24.765589</v>
      </c>
      <c r="C10" s="13">
        <v>23.040224</v>
      </c>
      <c r="D10" s="13">
        <v>0.434714161631859</v>
      </c>
      <c r="E10" s="16"/>
      <c r="F10" s="2">
        <v>1</v>
      </c>
      <c r="G10" s="2">
        <v>73</v>
      </c>
      <c r="H10" s="3">
        <v>1.35135135135135</v>
      </c>
      <c r="I10" s="9"/>
    </row>
    <row r="11" spans="1:9">
      <c r="A11" s="7"/>
      <c r="B11" s="13">
        <v>24.115732</v>
      </c>
      <c r="C11" s="13">
        <v>23.43478</v>
      </c>
      <c r="D11" s="13">
        <v>0.682072026331848</v>
      </c>
      <c r="E11" s="16"/>
      <c r="F11" s="2">
        <v>0</v>
      </c>
      <c r="G11" s="2">
        <v>76</v>
      </c>
      <c r="H11" s="3">
        <v>0</v>
      </c>
      <c r="I11" s="9"/>
    </row>
    <row r="12" spans="1:9">
      <c r="A12" s="7" t="s">
        <v>216</v>
      </c>
      <c r="B12" s="13">
        <v>22.467884</v>
      </c>
      <c r="C12" s="13">
        <v>17.035326</v>
      </c>
      <c r="D12" s="13">
        <v>0.0232702362294981</v>
      </c>
      <c r="E12" s="16">
        <v>0.0445411273847372</v>
      </c>
      <c r="F12" s="2">
        <v>1</v>
      </c>
      <c r="G12" s="2">
        <v>76</v>
      </c>
      <c r="H12" s="3">
        <v>1.2987012987013</v>
      </c>
      <c r="I12" s="9">
        <v>0.432900432900433</v>
      </c>
    </row>
    <row r="13" spans="1:9">
      <c r="A13" s="7"/>
      <c r="B13" s="13">
        <v>21.673503</v>
      </c>
      <c r="C13" s="13">
        <v>17.361023</v>
      </c>
      <c r="D13" s="13">
        <v>0.0403583405880582</v>
      </c>
      <c r="E13" s="16"/>
      <c r="F13" s="2">
        <v>0</v>
      </c>
      <c r="G13" s="2">
        <v>83</v>
      </c>
      <c r="H13" s="3">
        <v>0</v>
      </c>
      <c r="I13" s="9"/>
    </row>
    <row r="14" spans="1:9">
      <c r="A14" s="7"/>
      <c r="B14" s="13">
        <v>20.879122</v>
      </c>
      <c r="C14" s="13">
        <v>16.731192</v>
      </c>
      <c r="D14" s="13">
        <v>0.0699948053366554</v>
      </c>
      <c r="E14" s="16"/>
      <c r="F14" s="2">
        <v>0</v>
      </c>
      <c r="G14" s="2">
        <v>86</v>
      </c>
      <c r="H14" s="3">
        <v>0</v>
      </c>
      <c r="I14" s="9"/>
    </row>
    <row r="15" spans="1:9">
      <c r="A15" s="7" t="s">
        <v>149</v>
      </c>
      <c r="B15" s="13">
        <v>23.47171</v>
      </c>
      <c r="C15" s="13">
        <v>20.984655</v>
      </c>
      <c r="D15" s="13">
        <v>0.142671690215535</v>
      </c>
      <c r="E15" s="16">
        <v>0.151235755581951</v>
      </c>
      <c r="F15" s="2">
        <v>50</v>
      </c>
      <c r="G15" s="2">
        <v>24</v>
      </c>
      <c r="H15" s="3">
        <v>67.5675675675676</v>
      </c>
      <c r="I15" s="9">
        <v>72.8060276771617</v>
      </c>
    </row>
    <row r="16" spans="1:9">
      <c r="A16" s="7"/>
      <c r="B16" s="13">
        <v>23.656391</v>
      </c>
      <c r="C16" s="13">
        <v>20.426702</v>
      </c>
      <c r="D16" s="13">
        <v>0.125528773553011</v>
      </c>
      <c r="E16" s="16"/>
      <c r="F16" s="2">
        <v>58</v>
      </c>
      <c r="G16" s="2">
        <v>22</v>
      </c>
      <c r="H16" s="3">
        <v>72.5</v>
      </c>
      <c r="I16" s="9"/>
    </row>
    <row r="17" spans="1:9">
      <c r="A17" s="7"/>
      <c r="B17" s="13">
        <v>23.092937</v>
      </c>
      <c r="C17" s="13">
        <v>20.576086</v>
      </c>
      <c r="D17" s="13">
        <v>0.185506802977306</v>
      </c>
      <c r="E17" s="16"/>
      <c r="F17" s="2">
        <v>76</v>
      </c>
      <c r="G17" s="2">
        <v>21</v>
      </c>
      <c r="H17" s="3">
        <v>78.3505154639175</v>
      </c>
      <c r="I17" s="9"/>
    </row>
    <row r="18" spans="1:9">
      <c r="A18" s="7" t="s">
        <v>206</v>
      </c>
      <c r="B18" s="13">
        <v>22.091139</v>
      </c>
      <c r="C18" s="13">
        <v>17.742933</v>
      </c>
      <c r="D18" s="13">
        <v>0.0393560434261987</v>
      </c>
      <c r="E18" s="16">
        <v>0.108452604142294</v>
      </c>
      <c r="F18" s="2">
        <v>3</v>
      </c>
      <c r="G18" s="2">
        <v>85</v>
      </c>
      <c r="H18" s="3">
        <v>3.40909090909091</v>
      </c>
      <c r="I18" s="9">
        <v>1.13636363636364</v>
      </c>
    </row>
    <row r="19" spans="1:9">
      <c r="A19" s="7"/>
      <c r="B19" s="13">
        <v>21.68515</v>
      </c>
      <c r="C19" s="13">
        <v>17.104803</v>
      </c>
      <c r="D19" s="13">
        <v>0.0521466361031017</v>
      </c>
      <c r="E19" s="16"/>
      <c r="F19" s="2">
        <v>0</v>
      </c>
      <c r="G19" s="2">
        <v>93</v>
      </c>
      <c r="H19" s="3">
        <v>0</v>
      </c>
      <c r="I19" s="9"/>
    </row>
    <row r="20" spans="1:9">
      <c r="A20" s="7"/>
      <c r="B20" s="13">
        <v>19.520181</v>
      </c>
      <c r="C20" s="13">
        <v>17.423868</v>
      </c>
      <c r="D20" s="13">
        <v>0.233855132897583</v>
      </c>
      <c r="E20" s="16"/>
      <c r="F20" s="2">
        <v>0</v>
      </c>
      <c r="G20" s="2">
        <v>99</v>
      </c>
      <c r="H20" s="3">
        <v>0</v>
      </c>
      <c r="I20" s="9"/>
    </row>
    <row r="21" spans="1:9">
      <c r="A21" s="7" t="s">
        <v>143</v>
      </c>
      <c r="B21" s="13">
        <v>22.623573</v>
      </c>
      <c r="C21" s="13">
        <v>19.917545</v>
      </c>
      <c r="D21" s="13">
        <v>0.198462912147018</v>
      </c>
      <c r="E21" s="16">
        <v>0.419524512348364</v>
      </c>
      <c r="F21" s="2">
        <v>58</v>
      </c>
      <c r="G21" s="2">
        <v>18</v>
      </c>
      <c r="H21" s="3">
        <v>76.3157894736842</v>
      </c>
      <c r="I21" s="9">
        <v>77.6743688489516</v>
      </c>
    </row>
    <row r="22" spans="1:9">
      <c r="A22" s="7"/>
      <c r="B22" s="13">
        <v>21.038221</v>
      </c>
      <c r="C22" s="13">
        <v>20.55314</v>
      </c>
      <c r="D22" s="13">
        <v>0.595549501387497</v>
      </c>
      <c r="E22" s="16"/>
      <c r="F22" s="2">
        <v>60</v>
      </c>
      <c r="G22" s="2">
        <v>20</v>
      </c>
      <c r="H22" s="3">
        <v>75</v>
      </c>
      <c r="I22" s="9"/>
    </row>
    <row r="23" spans="1:9">
      <c r="A23" s="7"/>
      <c r="B23" s="13">
        <v>21.396574</v>
      </c>
      <c r="C23" s="13">
        <v>20.400858</v>
      </c>
      <c r="D23" s="13">
        <v>0.464561123510576</v>
      </c>
      <c r="E23" s="16"/>
      <c r="F23" s="2">
        <v>67</v>
      </c>
      <c r="G23" s="2">
        <v>15</v>
      </c>
      <c r="H23" s="3">
        <v>81.7073170731707</v>
      </c>
      <c r="I23" s="9"/>
    </row>
    <row r="24" spans="1:9">
      <c r="A24" s="7" t="s">
        <v>204</v>
      </c>
      <c r="B24" s="13">
        <v>23.286041</v>
      </c>
      <c r="C24" s="13">
        <v>22.946815</v>
      </c>
      <c r="D24" s="13">
        <v>0.814128257943035</v>
      </c>
      <c r="E24" s="16">
        <v>0.512081020711012</v>
      </c>
      <c r="F24" s="2">
        <v>0</v>
      </c>
      <c r="G24" s="2">
        <v>71</v>
      </c>
      <c r="H24" s="3">
        <v>0</v>
      </c>
      <c r="I24" s="9">
        <v>0</v>
      </c>
    </row>
    <row r="25" spans="1:9">
      <c r="A25" s="7"/>
      <c r="B25" s="13">
        <v>23.856455</v>
      </c>
      <c r="C25" s="13">
        <v>22.989367</v>
      </c>
      <c r="D25" s="13">
        <v>0.548253111591364</v>
      </c>
      <c r="E25" s="16"/>
      <c r="F25" s="2">
        <v>0</v>
      </c>
      <c r="G25" s="2">
        <v>76</v>
      </c>
      <c r="H25" s="3">
        <v>0</v>
      </c>
      <c r="I25" s="9"/>
    </row>
    <row r="26" spans="1:9">
      <c r="A26" s="7"/>
      <c r="B26" s="13">
        <v>25.513357</v>
      </c>
      <c r="C26" s="13">
        <v>23.031925</v>
      </c>
      <c r="D26" s="13">
        <v>0.173861692598639</v>
      </c>
      <c r="E26" s="16"/>
      <c r="F26" s="2">
        <v>0</v>
      </c>
      <c r="G26" s="2">
        <v>73</v>
      </c>
      <c r="H26" s="3">
        <v>0</v>
      </c>
      <c r="I26" s="9"/>
    </row>
    <row r="27" spans="1:9">
      <c r="A27" s="7" t="s">
        <v>179</v>
      </c>
      <c r="B27" s="13">
        <v>20.906445</v>
      </c>
      <c r="C27" s="13">
        <v>20.131233</v>
      </c>
      <c r="D27" s="13">
        <v>0.705823482180034</v>
      </c>
      <c r="E27" s="16">
        <v>0.532676174797771</v>
      </c>
      <c r="F27" s="2">
        <v>76</v>
      </c>
      <c r="G27" s="2">
        <v>25</v>
      </c>
      <c r="H27" s="3">
        <v>75.2475247524752</v>
      </c>
      <c r="I27" s="9">
        <v>74.8138223690469</v>
      </c>
    </row>
    <row r="28" spans="1:9">
      <c r="A28" s="7"/>
      <c r="B28" s="13">
        <v>21.115578</v>
      </c>
      <c r="C28" s="13">
        <v>20.27946</v>
      </c>
      <c r="D28" s="13">
        <v>0.61057750064604</v>
      </c>
      <c r="E28" s="16"/>
      <c r="F28" s="2">
        <v>68</v>
      </c>
      <c r="G28" s="2">
        <v>24</v>
      </c>
      <c r="H28" s="3">
        <v>73.9130434782609</v>
      </c>
      <c r="I28" s="9"/>
    </row>
    <row r="29" spans="1:9">
      <c r="A29" s="7"/>
      <c r="B29" s="13">
        <v>22.231964</v>
      </c>
      <c r="C29" s="13">
        <v>20.80078</v>
      </c>
      <c r="D29" s="13">
        <v>0.28162754156724</v>
      </c>
      <c r="E29" s="16"/>
      <c r="F29" s="2">
        <v>67</v>
      </c>
      <c r="G29" s="2">
        <v>22</v>
      </c>
      <c r="H29" s="3">
        <v>75.2808988764045</v>
      </c>
      <c r="I29" s="9"/>
    </row>
    <row r="30" spans="1:9">
      <c r="A30" s="7" t="s">
        <v>137</v>
      </c>
      <c r="B30" s="13">
        <v>21.465045</v>
      </c>
      <c r="C30" s="13">
        <v>16.394457</v>
      </c>
      <c r="D30" s="13">
        <v>0.0208845133041294</v>
      </c>
      <c r="E30" s="16">
        <v>0.0228418335178783</v>
      </c>
      <c r="F30" s="2">
        <v>62</v>
      </c>
      <c r="G30" s="2">
        <v>14</v>
      </c>
      <c r="H30" s="3">
        <v>81.5789473684211</v>
      </c>
      <c r="I30" s="9">
        <v>79.8667792475842</v>
      </c>
    </row>
    <row r="31" spans="1:9">
      <c r="A31" s="7"/>
      <c r="B31" s="13">
        <v>22.221342</v>
      </c>
      <c r="C31" s="13">
        <v>15.883622</v>
      </c>
      <c r="D31" s="13">
        <v>0.0123639225593541</v>
      </c>
      <c r="E31" s="16"/>
      <c r="F31" s="2">
        <v>56</v>
      </c>
      <c r="G31" s="2">
        <v>21</v>
      </c>
      <c r="H31" s="3">
        <v>72.7272727272727</v>
      </c>
      <c r="I31" s="9"/>
    </row>
    <row r="32" spans="1:9">
      <c r="A32" s="7"/>
      <c r="B32" s="13">
        <v>20.708748</v>
      </c>
      <c r="C32" s="13">
        <v>15.372788</v>
      </c>
      <c r="D32" s="13">
        <v>0.0352770646901514</v>
      </c>
      <c r="E32" s="16"/>
      <c r="F32" s="2">
        <v>58</v>
      </c>
      <c r="G32" s="2">
        <v>10</v>
      </c>
      <c r="H32" s="3">
        <v>85.2941176470588</v>
      </c>
      <c r="I32" s="9"/>
    </row>
    <row r="33" spans="1:9">
      <c r="A33" s="7" t="s">
        <v>141</v>
      </c>
      <c r="B33" s="13">
        <v>23.020624</v>
      </c>
      <c r="C33" s="13">
        <v>18.77363</v>
      </c>
      <c r="D33" s="13">
        <v>0.0454240976765697</v>
      </c>
      <c r="E33" s="16">
        <v>0.0800756490906436</v>
      </c>
      <c r="F33" s="2">
        <v>62</v>
      </c>
      <c r="G33" s="2">
        <v>12</v>
      </c>
      <c r="H33" s="3">
        <v>83.7837837837838</v>
      </c>
      <c r="I33" s="9">
        <v>87.9685333173705</v>
      </c>
    </row>
    <row r="34" spans="1:9">
      <c r="A34" s="7"/>
      <c r="B34" s="13">
        <v>21.662458</v>
      </c>
      <c r="C34" s="13">
        <v>17.933992</v>
      </c>
      <c r="D34" s="13">
        <v>0.116448799099251</v>
      </c>
      <c r="E34" s="16"/>
      <c r="F34" s="2">
        <v>80</v>
      </c>
      <c r="G34" s="2">
        <v>4</v>
      </c>
      <c r="H34" s="3">
        <v>95.2380952380952</v>
      </c>
      <c r="I34" s="9"/>
    </row>
    <row r="35" spans="1:9">
      <c r="A35" s="7"/>
      <c r="B35" s="13">
        <v>22.234074</v>
      </c>
      <c r="C35" s="13">
        <v>18.973055</v>
      </c>
      <c r="D35" s="13">
        <v>0.0783540504961102</v>
      </c>
      <c r="E35" s="16"/>
      <c r="F35" s="2">
        <v>73</v>
      </c>
      <c r="G35" s="2">
        <v>13</v>
      </c>
      <c r="H35" s="3">
        <v>84.8837209302326</v>
      </c>
      <c r="I35" s="9"/>
    </row>
    <row r="36" spans="1:9">
      <c r="A36" s="7" t="s">
        <v>208</v>
      </c>
      <c r="B36" s="13">
        <v>23.14467</v>
      </c>
      <c r="C36" s="13">
        <v>19.650278</v>
      </c>
      <c r="D36" s="13">
        <v>0.0542236986115381</v>
      </c>
      <c r="E36" s="16">
        <v>0.0578151641349285</v>
      </c>
      <c r="F36" s="2">
        <v>0</v>
      </c>
      <c r="G36" s="2">
        <v>93</v>
      </c>
      <c r="H36" s="3">
        <v>0</v>
      </c>
      <c r="I36" s="9">
        <v>0.323624595469256</v>
      </c>
    </row>
    <row r="37" spans="1:9">
      <c r="A37" s="7"/>
      <c r="B37" s="13">
        <v>22.800154</v>
      </c>
      <c r="C37" s="13">
        <v>18.581396</v>
      </c>
      <c r="D37" s="13">
        <v>0.0688491824469645</v>
      </c>
      <c r="E37" s="16"/>
      <c r="F37" s="2">
        <v>1</v>
      </c>
      <c r="G37" s="2">
        <v>102</v>
      </c>
      <c r="H37" s="3">
        <v>0.970873786407767</v>
      </c>
      <c r="I37" s="9"/>
    </row>
    <row r="38" spans="1:9">
      <c r="A38" s="7"/>
      <c r="B38" s="13">
        <v>23.250954</v>
      </c>
      <c r="C38" s="13">
        <v>18.587538</v>
      </c>
      <c r="D38" s="13">
        <v>0.0503726113462829</v>
      </c>
      <c r="E38" s="16"/>
      <c r="F38" s="2">
        <v>0</v>
      </c>
      <c r="G38" s="2">
        <v>100</v>
      </c>
      <c r="H38" s="3">
        <v>0</v>
      </c>
      <c r="I38" s="9"/>
    </row>
    <row r="39" spans="1:9">
      <c r="A39" s="7" t="s">
        <v>214</v>
      </c>
      <c r="B39" s="13">
        <v>20.603956</v>
      </c>
      <c r="C39" s="13">
        <v>18.46983</v>
      </c>
      <c r="D39" s="13">
        <v>0.301555474876873</v>
      </c>
      <c r="E39" s="16">
        <v>0.226293336606519</v>
      </c>
      <c r="F39" s="2">
        <v>3</v>
      </c>
      <c r="G39" s="2">
        <v>82</v>
      </c>
      <c r="H39" s="3">
        <v>3.52941176470588</v>
      </c>
      <c r="I39" s="9">
        <v>1.95166438668491</v>
      </c>
    </row>
    <row r="40" spans="1:9">
      <c r="A40" s="7"/>
      <c r="B40" s="13">
        <v>21.148018</v>
      </c>
      <c r="C40" s="13">
        <v>18.860027</v>
      </c>
      <c r="D40" s="13">
        <v>0.206817953404251</v>
      </c>
      <c r="E40" s="16"/>
      <c r="F40" s="2">
        <v>2</v>
      </c>
      <c r="G40" s="2">
        <v>84</v>
      </c>
      <c r="H40" s="3">
        <v>2.32558139534884</v>
      </c>
      <c r="I40" s="9"/>
    </row>
    <row r="41" spans="1:9">
      <c r="A41" s="7"/>
      <c r="B41" s="13">
        <v>21.426552</v>
      </c>
      <c r="C41" s="13">
        <v>19.293497</v>
      </c>
      <c r="D41" s="13">
        <v>0.170506581538431</v>
      </c>
      <c r="E41" s="16"/>
      <c r="F41" s="2">
        <v>0</v>
      </c>
      <c r="G41" s="2">
        <v>81</v>
      </c>
      <c r="H41" s="3">
        <v>0</v>
      </c>
      <c r="I41" s="9"/>
    </row>
    <row r="42" spans="1:9">
      <c r="A42" s="7" t="s">
        <v>109</v>
      </c>
      <c r="B42" s="13">
        <v>27.157483</v>
      </c>
      <c r="C42" s="13">
        <v>26.149694</v>
      </c>
      <c r="D42" s="13">
        <v>0.807781867342562</v>
      </c>
      <c r="E42" s="16">
        <v>0.631917755933261</v>
      </c>
      <c r="F42" s="2">
        <v>69</v>
      </c>
      <c r="G42" s="2">
        <v>19</v>
      </c>
      <c r="H42" s="3">
        <v>78.4090909090909</v>
      </c>
      <c r="I42" s="9">
        <v>78.2628721673665</v>
      </c>
    </row>
    <row r="43" spans="1:9">
      <c r="A43" s="7"/>
      <c r="B43" s="13">
        <v>27.935439</v>
      </c>
      <c r="C43" s="13">
        <v>26.597818</v>
      </c>
      <c r="D43" s="13">
        <v>0.471092303328961</v>
      </c>
      <c r="E43" s="16"/>
      <c r="F43" s="2">
        <v>74</v>
      </c>
      <c r="G43" s="2">
        <v>16</v>
      </c>
      <c r="H43" s="3">
        <v>82.2222222222222</v>
      </c>
      <c r="I43" s="9"/>
    </row>
    <row r="44" spans="1:9">
      <c r="A44" s="7"/>
      <c r="B44" s="13">
        <v>27.546461</v>
      </c>
      <c r="C44" s="13">
        <v>27.80105</v>
      </c>
      <c r="D44" s="13">
        <v>0.61687909712826</v>
      </c>
      <c r="E44" s="16"/>
      <c r="F44" s="2">
        <v>66</v>
      </c>
      <c r="G44" s="2">
        <v>23</v>
      </c>
      <c r="H44" s="3">
        <v>74.1573033707865</v>
      </c>
      <c r="I44" s="9"/>
    </row>
    <row r="45" spans="1:9">
      <c r="A45" s="7" t="s">
        <v>169</v>
      </c>
      <c r="B45" s="13">
        <v>19.351873</v>
      </c>
      <c r="C45" s="13">
        <v>18.757908</v>
      </c>
      <c r="D45" s="13">
        <v>0.458436239779288</v>
      </c>
      <c r="E45" s="16">
        <v>0.266681577240048</v>
      </c>
      <c r="F45" s="2">
        <v>1</v>
      </c>
      <c r="G45" s="2">
        <v>76</v>
      </c>
      <c r="H45" s="3">
        <v>1.2987012987013</v>
      </c>
      <c r="I45" s="9">
        <v>0.432900432900433</v>
      </c>
    </row>
    <row r="46" spans="1:9">
      <c r="A46" s="7"/>
      <c r="B46" s="13">
        <v>20.869427</v>
      </c>
      <c r="C46" s="13">
        <v>17.720512</v>
      </c>
      <c r="D46" s="13">
        <v>0.160121506546382</v>
      </c>
      <c r="E46" s="16"/>
      <c r="F46" s="2">
        <v>0</v>
      </c>
      <c r="G46" s="2">
        <v>81</v>
      </c>
      <c r="H46" s="3">
        <v>0</v>
      </c>
      <c r="I46" s="9"/>
    </row>
    <row r="47" spans="1:9">
      <c r="A47" s="7"/>
      <c r="B47" s="13">
        <v>20.688728</v>
      </c>
      <c r="C47" s="13">
        <v>18.201578</v>
      </c>
      <c r="D47" s="13">
        <v>0.181486985394475</v>
      </c>
      <c r="E47" s="16"/>
      <c r="F47" s="2">
        <v>0</v>
      </c>
      <c r="G47" s="2">
        <v>72</v>
      </c>
      <c r="H47" s="3">
        <v>0</v>
      </c>
      <c r="I47" s="9"/>
    </row>
    <row r="48" spans="1:9">
      <c r="A48" s="7" t="s">
        <v>155</v>
      </c>
      <c r="B48" s="13">
        <v>26.312218</v>
      </c>
      <c r="C48" s="13">
        <v>25.945658</v>
      </c>
      <c r="D48" s="13">
        <v>0.508965227546727</v>
      </c>
      <c r="E48" s="16">
        <v>0.554629429079696</v>
      </c>
      <c r="F48" s="2">
        <v>1</v>
      </c>
      <c r="G48" s="2">
        <v>80</v>
      </c>
      <c r="H48" s="3">
        <v>1.23456790123457</v>
      </c>
      <c r="I48" s="9">
        <v>0.411522633744856</v>
      </c>
    </row>
    <row r="49" spans="1:9">
      <c r="A49" s="7"/>
      <c r="B49" s="13">
        <v>27.365862</v>
      </c>
      <c r="C49" s="13">
        <v>25.146515</v>
      </c>
      <c r="D49" s="13">
        <v>0.245193901218359</v>
      </c>
      <c r="E49" s="16"/>
      <c r="F49" s="2">
        <v>0</v>
      </c>
      <c r="G49" s="2">
        <v>80</v>
      </c>
      <c r="H49" s="3">
        <v>0</v>
      </c>
      <c r="I49" s="9"/>
    </row>
    <row r="50" spans="1:9">
      <c r="A50" s="7"/>
      <c r="B50" s="13">
        <v>25.474348</v>
      </c>
      <c r="C50" s="13">
        <v>24.921398</v>
      </c>
      <c r="D50" s="13">
        <v>0.909729158474002</v>
      </c>
      <c r="E50" s="16"/>
      <c r="F50" s="2">
        <v>0</v>
      </c>
      <c r="G50" s="2">
        <v>78</v>
      </c>
      <c r="H50" s="3">
        <v>0</v>
      </c>
      <c r="I50" s="9"/>
    </row>
    <row r="51" spans="1:1">
      <c r="A51" s="2" t="s">
        <v>896</v>
      </c>
    </row>
    <row r="52" spans="1:9">
      <c r="A52" s="7" t="s">
        <v>304</v>
      </c>
      <c r="B52" s="16">
        <v>20.68699</v>
      </c>
      <c r="C52" s="16">
        <v>17.174156</v>
      </c>
      <c r="D52" s="16">
        <v>0.0575366752068717</v>
      </c>
      <c r="E52" s="16">
        <v>0.084494621010779</v>
      </c>
      <c r="F52" s="2">
        <v>0</v>
      </c>
      <c r="G52" s="2">
        <v>90</v>
      </c>
      <c r="H52" s="3">
        <v>0</v>
      </c>
      <c r="I52" s="9">
        <v>0</v>
      </c>
    </row>
    <row r="53" spans="1:9">
      <c r="A53" s="7"/>
      <c r="B53" s="16">
        <v>19.963758</v>
      </c>
      <c r="C53" s="16">
        <v>15.970101</v>
      </c>
      <c r="D53" s="16">
        <v>0.0949859319456108</v>
      </c>
      <c r="E53" s="16"/>
      <c r="F53" s="2">
        <v>0</v>
      </c>
      <c r="G53" s="2">
        <v>82</v>
      </c>
      <c r="H53" s="3">
        <v>0</v>
      </c>
      <c r="I53" s="9"/>
    </row>
    <row r="54" spans="1:9">
      <c r="A54" s="7"/>
      <c r="B54" s="16">
        <v>19.875742</v>
      </c>
      <c r="C54" s="16">
        <v>16.55859</v>
      </c>
      <c r="D54" s="16">
        <v>0.100961255879854</v>
      </c>
      <c r="E54" s="16"/>
      <c r="F54" s="2">
        <v>0</v>
      </c>
      <c r="G54" s="2">
        <v>77</v>
      </c>
      <c r="H54" s="3">
        <v>0</v>
      </c>
      <c r="I54" s="9"/>
    </row>
    <row r="55" spans="1:9">
      <c r="A55" s="7" t="s">
        <v>288</v>
      </c>
      <c r="B55" s="16">
        <v>23.981972</v>
      </c>
      <c r="C55" s="16">
        <v>19.211966</v>
      </c>
      <c r="D55" s="16">
        <v>0.0560839070170389</v>
      </c>
      <c r="E55" s="16">
        <v>0.0418378653804889</v>
      </c>
      <c r="F55" s="2">
        <v>2</v>
      </c>
      <c r="G55" s="2">
        <v>91</v>
      </c>
      <c r="H55" s="3">
        <v>2.1505376344086</v>
      </c>
      <c r="I55" s="9">
        <v>1.06048848982005</v>
      </c>
    </row>
    <row r="56" spans="1:9">
      <c r="A56" s="7"/>
      <c r="B56" s="16">
        <v>24.979513</v>
      </c>
      <c r="C56" s="16">
        <v>20.115398</v>
      </c>
      <c r="D56" s="16">
        <v>0.0280897903419459</v>
      </c>
      <c r="E56" s="16"/>
      <c r="F56" s="2">
        <v>1</v>
      </c>
      <c r="G56" s="2">
        <v>96</v>
      </c>
      <c r="H56" s="3">
        <v>1.03092783505155</v>
      </c>
      <c r="I56" s="9"/>
    </row>
    <row r="57" spans="1:9">
      <c r="A57" s="7"/>
      <c r="B57" s="16">
        <v>24.422024</v>
      </c>
      <c r="C57" s="16">
        <v>20.149744</v>
      </c>
      <c r="D57" s="16">
        <v>0.0413398987824819</v>
      </c>
      <c r="E57" s="16"/>
      <c r="F57" s="2">
        <v>0</v>
      </c>
      <c r="G57" s="2">
        <v>83</v>
      </c>
      <c r="H57" s="3">
        <v>0</v>
      </c>
      <c r="I57" s="9"/>
    </row>
    <row r="58" spans="1:9">
      <c r="A58" s="7" t="s">
        <v>372</v>
      </c>
      <c r="B58" s="16">
        <v>24.108528</v>
      </c>
      <c r="C58" s="16">
        <v>17.651486</v>
      </c>
      <c r="D58" s="16">
        <v>0.00940297718870014</v>
      </c>
      <c r="E58" s="16">
        <v>0.00987937016450439</v>
      </c>
      <c r="F58" s="2">
        <v>0</v>
      </c>
      <c r="G58" s="2">
        <v>81</v>
      </c>
      <c r="H58" s="3">
        <v>0</v>
      </c>
      <c r="I58" s="9">
        <v>0</v>
      </c>
    </row>
    <row r="59" spans="1:9">
      <c r="A59" s="7"/>
      <c r="B59" s="16">
        <v>23.549578</v>
      </c>
      <c r="C59" s="16">
        <v>17.230255</v>
      </c>
      <c r="D59" s="16">
        <v>0.0138524342859298</v>
      </c>
      <c r="E59" s="16"/>
      <c r="F59" s="2">
        <v>0</v>
      </c>
      <c r="G59" s="2">
        <v>78</v>
      </c>
      <c r="H59" s="3">
        <v>0</v>
      </c>
      <c r="I59" s="9"/>
    </row>
    <row r="60" spans="1:9">
      <c r="A60" s="7"/>
      <c r="B60" s="16">
        <v>24.667479</v>
      </c>
      <c r="C60" s="16">
        <v>17.245843</v>
      </c>
      <c r="D60" s="16">
        <v>0.00638269901888328</v>
      </c>
      <c r="E60" s="16"/>
      <c r="F60" s="2">
        <v>0</v>
      </c>
      <c r="G60" s="2">
        <v>83</v>
      </c>
      <c r="H60" s="3">
        <v>0</v>
      </c>
      <c r="I60" s="9"/>
    </row>
    <row r="61" spans="1:9">
      <c r="A61" s="7" t="s">
        <v>376</v>
      </c>
      <c r="B61" s="16">
        <v>22.46818</v>
      </c>
      <c r="C61" s="16">
        <v>18.510166</v>
      </c>
      <c r="D61" s="16">
        <v>0.0493151477623829</v>
      </c>
      <c r="E61" s="16">
        <v>0.0883615822996664</v>
      </c>
      <c r="F61" s="2">
        <v>92</v>
      </c>
      <c r="G61" s="2">
        <v>10</v>
      </c>
      <c r="H61" s="3">
        <v>90.1960784313726</v>
      </c>
      <c r="I61" s="9">
        <v>88.8659968491901</v>
      </c>
    </row>
    <row r="62" spans="1:9">
      <c r="A62" s="7"/>
      <c r="B62" s="16">
        <v>22.818487</v>
      </c>
      <c r="C62" s="16">
        <v>18.223482</v>
      </c>
      <c r="D62" s="16">
        <v>0.0386836481111733</v>
      </c>
      <c r="E62" s="16"/>
      <c r="F62" s="2">
        <v>95</v>
      </c>
      <c r="G62" s="2">
        <v>16</v>
      </c>
      <c r="H62" s="3">
        <v>85.5855855855856</v>
      </c>
      <c r="I62" s="9"/>
    </row>
    <row r="63" spans="1:9">
      <c r="A63" s="7"/>
      <c r="B63" s="16">
        <v>20.623833</v>
      </c>
      <c r="C63" s="16">
        <v>17.645416</v>
      </c>
      <c r="D63" s="16">
        <v>0.177085951025443</v>
      </c>
      <c r="E63" s="16"/>
      <c r="F63" s="2">
        <v>89</v>
      </c>
      <c r="G63" s="2">
        <v>9</v>
      </c>
      <c r="H63" s="3">
        <v>90.8163265306122</v>
      </c>
      <c r="I63" s="9"/>
    </row>
    <row r="64" spans="1:9">
      <c r="A64" s="7" t="s">
        <v>318</v>
      </c>
      <c r="B64" s="16">
        <v>19.018324</v>
      </c>
      <c r="C64" s="16">
        <v>16.856705</v>
      </c>
      <c r="D64" s="16">
        <v>0.15250171090176</v>
      </c>
      <c r="E64" s="16">
        <v>0.101084379414424</v>
      </c>
      <c r="F64" s="2">
        <v>0</v>
      </c>
      <c r="G64" s="2">
        <v>71</v>
      </c>
      <c r="H64" s="3">
        <v>0</v>
      </c>
      <c r="I64" s="9">
        <v>0</v>
      </c>
    </row>
    <row r="65" spans="1:9">
      <c r="A65" s="7"/>
      <c r="B65" s="16">
        <v>20.40445</v>
      </c>
      <c r="C65" s="16">
        <v>16.273376</v>
      </c>
      <c r="D65" s="16">
        <v>0.058345748043331</v>
      </c>
      <c r="E65" s="16"/>
      <c r="F65" s="2">
        <v>0</v>
      </c>
      <c r="G65" s="2">
        <v>64</v>
      </c>
      <c r="H65" s="3">
        <v>0</v>
      </c>
      <c r="I65" s="9"/>
    </row>
    <row r="66" spans="1:9">
      <c r="A66" s="7"/>
      <c r="B66" s="16">
        <v>19.741096</v>
      </c>
      <c r="C66" s="16">
        <v>15.785583</v>
      </c>
      <c r="D66" s="16">
        <v>0.0924056792981793</v>
      </c>
      <c r="E66" s="16"/>
      <c r="F66" s="2">
        <v>0</v>
      </c>
      <c r="G66" s="2">
        <v>83</v>
      </c>
      <c r="H66" s="3">
        <v>0</v>
      </c>
      <c r="I66" s="9"/>
    </row>
    <row r="67" spans="1:9">
      <c r="A67" s="7" t="s">
        <v>298</v>
      </c>
      <c r="B67" s="16">
        <v>25.159512</v>
      </c>
      <c r="C67" s="16">
        <v>23.108595</v>
      </c>
      <c r="D67" s="16">
        <v>0.140598099657696</v>
      </c>
      <c r="E67" s="16">
        <v>0.15630843242576</v>
      </c>
      <c r="F67" s="2">
        <v>88</v>
      </c>
      <c r="G67" s="2">
        <v>22</v>
      </c>
      <c r="H67" s="3">
        <v>80</v>
      </c>
      <c r="I67" s="9">
        <v>73.5531135531136</v>
      </c>
    </row>
    <row r="68" spans="1:9">
      <c r="A68" s="7"/>
      <c r="B68" s="16">
        <v>25.947004</v>
      </c>
      <c r="C68" s="16">
        <v>21.96456</v>
      </c>
      <c r="D68" s="16">
        <v>0.0814555606815767</v>
      </c>
      <c r="E68" s="16"/>
      <c r="F68" s="2">
        <v>75</v>
      </c>
      <c r="G68" s="2">
        <v>30</v>
      </c>
      <c r="H68" s="3">
        <v>71.4285714285714</v>
      </c>
      <c r="I68" s="9"/>
    </row>
    <row r="69" spans="1:9">
      <c r="A69" s="7"/>
      <c r="B69" s="16">
        <v>24.347328</v>
      </c>
      <c r="C69" s="16">
        <v>21.914328</v>
      </c>
      <c r="D69" s="16">
        <v>0.246871636938008</v>
      </c>
      <c r="E69" s="16"/>
      <c r="F69" s="2">
        <v>72</v>
      </c>
      <c r="G69" s="2">
        <v>32</v>
      </c>
      <c r="H69" s="3">
        <v>69.2307692307692</v>
      </c>
      <c r="I69" s="9"/>
    </row>
    <row r="70" spans="1:9">
      <c r="A70" s="7" t="s">
        <v>270</v>
      </c>
      <c r="B70" s="16">
        <v>19.885157</v>
      </c>
      <c r="C70" s="16">
        <v>16.146429</v>
      </c>
      <c r="D70" s="16">
        <v>0.0918554203347758</v>
      </c>
      <c r="E70" s="16">
        <v>0.0842274974802091</v>
      </c>
      <c r="F70" s="2">
        <v>61</v>
      </c>
      <c r="G70" s="2">
        <v>34</v>
      </c>
      <c r="H70" s="3">
        <v>64.2105263157895</v>
      </c>
      <c r="I70" s="9">
        <v>68.2779441829506</v>
      </c>
    </row>
    <row r="71" spans="1:9">
      <c r="A71" s="7"/>
      <c r="B71" s="16">
        <v>19.929761</v>
      </c>
      <c r="C71" s="16">
        <v>16.407923</v>
      </c>
      <c r="D71" s="16">
        <v>0.0890589656706224</v>
      </c>
      <c r="E71" s="16"/>
      <c r="F71" s="2">
        <v>57</v>
      </c>
      <c r="G71" s="2">
        <v>25</v>
      </c>
      <c r="H71" s="3">
        <v>69.5121951219512</v>
      </c>
      <c r="I71" s="9"/>
    </row>
    <row r="72" spans="1:9">
      <c r="A72" s="7"/>
      <c r="B72" s="16">
        <v>20.241179</v>
      </c>
      <c r="C72" s="16">
        <v>16.767645</v>
      </c>
      <c r="D72" s="16">
        <v>0.0717681064352293</v>
      </c>
      <c r="E72" s="16"/>
      <c r="F72" s="2">
        <v>64</v>
      </c>
      <c r="G72" s="2">
        <v>26</v>
      </c>
      <c r="H72" s="3">
        <v>71.1111111111111</v>
      </c>
      <c r="I72" s="9"/>
    </row>
    <row r="73" spans="1:9">
      <c r="A73" s="7" t="s">
        <v>290</v>
      </c>
      <c r="B73" s="16">
        <v>20.377272</v>
      </c>
      <c r="C73" s="16">
        <v>18.84348</v>
      </c>
      <c r="D73" s="16">
        <v>0.264286383167117</v>
      </c>
      <c r="E73" s="16">
        <v>0.238776398957498</v>
      </c>
      <c r="F73" s="2">
        <v>2</v>
      </c>
      <c r="G73" s="2">
        <v>82</v>
      </c>
      <c r="H73" s="3">
        <v>2.38095238095238</v>
      </c>
      <c r="I73" s="9">
        <v>0.793650793650794</v>
      </c>
    </row>
    <row r="74" spans="1:9">
      <c r="A74" s="7"/>
      <c r="B74" s="16">
        <v>20.13155</v>
      </c>
      <c r="C74" s="16">
        <v>18.157757</v>
      </c>
      <c r="D74" s="16">
        <v>0.313360664969563</v>
      </c>
      <c r="E74" s="16"/>
      <c r="F74" s="2">
        <v>0</v>
      </c>
      <c r="G74" s="2">
        <v>80</v>
      </c>
      <c r="H74" s="3">
        <v>0</v>
      </c>
      <c r="I74" s="9"/>
    </row>
    <row r="75" spans="1:9">
      <c r="A75" s="7"/>
      <c r="B75" s="16">
        <v>21.307592</v>
      </c>
      <c r="C75" s="16">
        <v>18.371101</v>
      </c>
      <c r="D75" s="16">
        <v>0.138682148735815</v>
      </c>
      <c r="E75" s="16"/>
      <c r="F75" s="2">
        <v>0</v>
      </c>
      <c r="G75" s="2">
        <v>84</v>
      </c>
      <c r="H75" s="3">
        <v>0</v>
      </c>
      <c r="I75" s="9"/>
    </row>
    <row r="76" spans="1:9">
      <c r="A76" s="7" t="s">
        <v>258</v>
      </c>
      <c r="B76" s="16">
        <v>23.025131</v>
      </c>
      <c r="C76" s="16">
        <v>21.605637</v>
      </c>
      <c r="D76" s="16">
        <v>0.238951324025027</v>
      </c>
      <c r="E76" s="16">
        <v>0.201523343340795</v>
      </c>
      <c r="F76" s="2">
        <v>50</v>
      </c>
      <c r="G76" s="2">
        <v>23</v>
      </c>
      <c r="H76" s="3">
        <v>68.4931506849315</v>
      </c>
      <c r="I76" s="9">
        <v>63.9903331786382</v>
      </c>
    </row>
    <row r="77" spans="1:9">
      <c r="A77" s="7"/>
      <c r="B77" s="16">
        <v>23.434097</v>
      </c>
      <c r="C77" s="16">
        <v>20.523714</v>
      </c>
      <c r="D77" s="16">
        <v>0.179969291971284</v>
      </c>
      <c r="E77" s="16"/>
      <c r="F77" s="2">
        <v>37</v>
      </c>
      <c r="G77" s="2">
        <v>30</v>
      </c>
      <c r="H77" s="3">
        <v>55.2238805970149</v>
      </c>
      <c r="I77" s="9"/>
    </row>
    <row r="78" spans="1:9">
      <c r="A78" s="7"/>
      <c r="B78" s="16">
        <v>23.389267</v>
      </c>
      <c r="C78" s="16">
        <v>20.750408</v>
      </c>
      <c r="D78" s="16">
        <v>0.185649414026075</v>
      </c>
      <c r="E78" s="16"/>
      <c r="F78" s="2">
        <v>43</v>
      </c>
      <c r="G78" s="2">
        <v>20</v>
      </c>
      <c r="H78" s="3">
        <v>68.2539682539683</v>
      </c>
      <c r="I78" s="9"/>
    </row>
    <row r="79" spans="1:9">
      <c r="A79" s="7" t="s">
        <v>336</v>
      </c>
      <c r="B79" s="16">
        <v>22.543386</v>
      </c>
      <c r="C79" s="16">
        <v>19.538593</v>
      </c>
      <c r="D79" s="16">
        <v>0.135072760425675</v>
      </c>
      <c r="E79" s="16">
        <v>0.0964539184107382</v>
      </c>
      <c r="F79" s="2">
        <v>41</v>
      </c>
      <c r="G79" s="2">
        <v>23</v>
      </c>
      <c r="H79" s="3">
        <v>64.0625</v>
      </c>
      <c r="I79" s="9">
        <v>68.1514303482587</v>
      </c>
    </row>
    <row r="80" spans="1:9">
      <c r="A80" s="7"/>
      <c r="B80" s="16">
        <v>23.627695</v>
      </c>
      <c r="C80" s="16">
        <v>19.895716</v>
      </c>
      <c r="D80" s="16">
        <v>0.0637027589437281</v>
      </c>
      <c r="E80" s="16"/>
      <c r="F80" s="2">
        <v>48</v>
      </c>
      <c r="G80" s="2">
        <v>19</v>
      </c>
      <c r="H80" s="3">
        <v>71.6417910447761</v>
      </c>
      <c r="I80" s="9"/>
    </row>
    <row r="81" spans="1:9">
      <c r="A81" s="7"/>
      <c r="B81" s="16">
        <v>23.119759</v>
      </c>
      <c r="C81" s="16">
        <v>19.531275</v>
      </c>
      <c r="D81" s="16">
        <v>0.0905862358628118</v>
      </c>
      <c r="E81" s="16"/>
      <c r="F81" s="2">
        <v>44</v>
      </c>
      <c r="G81" s="2">
        <v>20</v>
      </c>
      <c r="H81" s="3">
        <v>68.75</v>
      </c>
      <c r="I81" s="9"/>
    </row>
    <row r="82" spans="1:9">
      <c r="A82" s="7" t="s">
        <v>374</v>
      </c>
      <c r="B82" s="16">
        <v>20.590137</v>
      </c>
      <c r="C82" s="16">
        <v>18.137987</v>
      </c>
      <c r="D82" s="16">
        <v>0.175661589279254</v>
      </c>
      <c r="E82" s="16">
        <v>0.23893794673818</v>
      </c>
      <c r="F82" s="2">
        <v>0</v>
      </c>
      <c r="G82" s="2">
        <v>67</v>
      </c>
      <c r="H82" s="3">
        <v>0</v>
      </c>
      <c r="I82" s="9">
        <v>0</v>
      </c>
    </row>
    <row r="83" spans="1:9">
      <c r="A83" s="7"/>
      <c r="B83" s="16">
        <v>19.97745</v>
      </c>
      <c r="C83" s="16">
        <v>18.285393</v>
      </c>
      <c r="D83" s="16">
        <v>0.268604925752425</v>
      </c>
      <c r="E83" s="16"/>
      <c r="F83" s="2">
        <v>0</v>
      </c>
      <c r="G83" s="2">
        <v>70</v>
      </c>
      <c r="H83" s="3">
        <v>0</v>
      </c>
      <c r="I83" s="9"/>
    </row>
    <row r="84" spans="1:9">
      <c r="A84" s="7"/>
      <c r="B84" s="16">
        <v>19.956429</v>
      </c>
      <c r="C84" s="16">
        <v>17.819643</v>
      </c>
      <c r="D84" s="16">
        <v>0.272547325182861</v>
      </c>
      <c r="E84" s="16"/>
      <c r="F84" s="2">
        <v>0</v>
      </c>
      <c r="G84" s="2">
        <v>73</v>
      </c>
      <c r="H84" s="3">
        <v>0</v>
      </c>
      <c r="I84" s="9"/>
    </row>
    <row r="85" spans="1:9">
      <c r="A85" s="7" t="s">
        <v>228</v>
      </c>
      <c r="B85" s="16">
        <v>22.591143</v>
      </c>
      <c r="C85" s="16">
        <v>18.341982</v>
      </c>
      <c r="D85" s="16">
        <v>0.034560893673576</v>
      </c>
      <c r="E85" s="16">
        <v>0.0487355331506044</v>
      </c>
      <c r="F85" s="2">
        <v>80</v>
      </c>
      <c r="G85" s="2">
        <v>46</v>
      </c>
      <c r="H85" s="3">
        <v>63.4920634920635</v>
      </c>
      <c r="I85" s="9">
        <v>65.9087659087659</v>
      </c>
    </row>
    <row r="86" spans="1:9">
      <c r="A86" s="7"/>
      <c r="B86" s="16">
        <v>22.395058</v>
      </c>
      <c r="C86" s="16">
        <v>17.130873</v>
      </c>
      <c r="D86" s="16">
        <v>0.0395924548934108</v>
      </c>
      <c r="E86" s="16"/>
      <c r="F86" s="2">
        <v>84</v>
      </c>
      <c r="G86" s="2">
        <v>42</v>
      </c>
      <c r="H86" s="3">
        <v>66.6666666666667</v>
      </c>
      <c r="I86" s="9"/>
    </row>
    <row r="87" spans="1:9">
      <c r="A87" s="7"/>
      <c r="B87" s="16">
        <v>21.53122</v>
      </c>
      <c r="C87" s="16">
        <v>17.736427</v>
      </c>
      <c r="D87" s="16">
        <v>0.0720532508848265</v>
      </c>
      <c r="E87" s="16"/>
      <c r="F87" s="2">
        <v>75</v>
      </c>
      <c r="G87" s="2">
        <v>36</v>
      </c>
      <c r="H87" s="3">
        <v>67.5675675675676</v>
      </c>
      <c r="I87" s="9"/>
    </row>
    <row r="88" spans="1:9">
      <c r="A88" s="7" t="s">
        <v>314</v>
      </c>
      <c r="B88" s="16">
        <v>23.713015</v>
      </c>
      <c r="C88" s="16">
        <v>22.373116</v>
      </c>
      <c r="D88" s="16">
        <v>0.382952580912065</v>
      </c>
      <c r="E88" s="16">
        <v>0.375753254415158</v>
      </c>
      <c r="F88" s="2">
        <v>1</v>
      </c>
      <c r="G88" s="2">
        <v>81</v>
      </c>
      <c r="H88" s="3">
        <v>1.21951219512195</v>
      </c>
      <c r="I88" s="9">
        <v>0.776874435411021</v>
      </c>
    </row>
    <row r="89" spans="1:9">
      <c r="A89" s="7"/>
      <c r="B89" s="16">
        <v>24.161386</v>
      </c>
      <c r="C89" s="16">
        <v>21.27324</v>
      </c>
      <c r="D89" s="16">
        <v>0.280654416344123</v>
      </c>
      <c r="E89" s="16"/>
      <c r="F89" s="2">
        <v>1</v>
      </c>
      <c r="G89" s="2">
        <v>89</v>
      </c>
      <c r="H89" s="3">
        <v>1.11111111111111</v>
      </c>
      <c r="I89" s="9"/>
    </row>
    <row r="90" spans="1:9">
      <c r="A90" s="7"/>
      <c r="B90" s="16">
        <v>23.437136</v>
      </c>
      <c r="C90" s="16">
        <v>23.338402</v>
      </c>
      <c r="D90" s="16">
        <v>0.463652765989287</v>
      </c>
      <c r="E90" s="16"/>
      <c r="F90" s="2">
        <v>0</v>
      </c>
      <c r="G90" s="2">
        <v>90</v>
      </c>
      <c r="H90" s="3">
        <v>0</v>
      </c>
      <c r="I90" s="9"/>
    </row>
    <row r="91" spans="1:9">
      <c r="A91" s="7" t="s">
        <v>382</v>
      </c>
      <c r="B91" s="16">
        <v>20.130023</v>
      </c>
      <c r="C91" s="16">
        <v>16.254719</v>
      </c>
      <c r="D91" s="16">
        <v>0.0755400387115772</v>
      </c>
      <c r="E91" s="16">
        <v>0.0848571543587652</v>
      </c>
      <c r="F91" s="2">
        <v>81</v>
      </c>
      <c r="G91" s="2">
        <v>18</v>
      </c>
      <c r="H91" s="3">
        <v>81.8181818181818</v>
      </c>
      <c r="I91" s="9">
        <v>82.7672327672328</v>
      </c>
    </row>
    <row r="92" spans="1:9">
      <c r="A92" s="7"/>
      <c r="B92" s="16">
        <v>19.265434</v>
      </c>
      <c r="C92" s="16">
        <v>16.652148</v>
      </c>
      <c r="D92" s="16">
        <v>0.137544879118641</v>
      </c>
      <c r="E92" s="16"/>
      <c r="F92" s="2">
        <v>84</v>
      </c>
      <c r="G92" s="2">
        <v>20</v>
      </c>
      <c r="H92" s="3">
        <v>80.7692307692308</v>
      </c>
      <c r="I92" s="9"/>
    </row>
    <row r="93" spans="1:9">
      <c r="A93" s="7"/>
      <c r="B93" s="16">
        <v>20.994621</v>
      </c>
      <c r="C93" s="16">
        <v>16.303358</v>
      </c>
      <c r="D93" s="16">
        <v>0.0414865452460774</v>
      </c>
      <c r="E93" s="16"/>
      <c r="F93" s="2">
        <v>96</v>
      </c>
      <c r="G93" s="2">
        <v>16</v>
      </c>
      <c r="H93" s="3">
        <v>85.7142857142857</v>
      </c>
      <c r="I93" s="9"/>
    </row>
    <row r="94" spans="1:9">
      <c r="A94" s="7" t="s">
        <v>250</v>
      </c>
      <c r="B94" s="16">
        <v>23.73521</v>
      </c>
      <c r="C94" s="16">
        <v>14.053539</v>
      </c>
      <c r="D94" s="16">
        <v>0.00164192278708492</v>
      </c>
      <c r="E94" s="16">
        <v>0.00167809281325918</v>
      </c>
      <c r="F94" s="2">
        <v>0</v>
      </c>
      <c r="G94" s="2">
        <v>80</v>
      </c>
      <c r="H94" s="3">
        <v>0</v>
      </c>
      <c r="I94" s="9">
        <v>0</v>
      </c>
    </row>
    <row r="95" spans="1:9">
      <c r="A95" s="7"/>
      <c r="B95" s="16">
        <v>23.51452</v>
      </c>
      <c r="C95" s="16">
        <v>14.582731</v>
      </c>
      <c r="D95" s="16">
        <v>0.00191331748303797</v>
      </c>
      <c r="E95" s="16"/>
      <c r="F95" s="2">
        <v>0</v>
      </c>
      <c r="G95" s="2">
        <v>83</v>
      </c>
      <c r="H95" s="3">
        <v>0</v>
      </c>
      <c r="I95" s="9"/>
    </row>
    <row r="96" spans="1:9">
      <c r="A96" s="7"/>
      <c r="B96" s="16">
        <v>23.885937</v>
      </c>
      <c r="C96" s="16">
        <v>14.818166</v>
      </c>
      <c r="D96" s="16">
        <v>0.00147903816965467</v>
      </c>
      <c r="E96" s="16"/>
      <c r="F96" s="2">
        <v>0</v>
      </c>
      <c r="G96" s="2">
        <v>74</v>
      </c>
      <c r="H96" s="3">
        <v>0</v>
      </c>
      <c r="I96" s="9"/>
    </row>
    <row r="97" spans="1:9">
      <c r="A97" s="7" t="s">
        <v>334</v>
      </c>
      <c r="B97" s="16">
        <v>23.433851</v>
      </c>
      <c r="C97" s="16">
        <v>19.492628</v>
      </c>
      <c r="D97" s="16">
        <v>0.0624621194382655</v>
      </c>
      <c r="E97" s="16">
        <v>0.0873441011248567</v>
      </c>
      <c r="F97" s="2">
        <v>45</v>
      </c>
      <c r="G97" s="2">
        <v>25</v>
      </c>
      <c r="H97" s="3">
        <v>64.2857142857143</v>
      </c>
      <c r="I97" s="9">
        <v>63.5582010582011</v>
      </c>
    </row>
    <row r="98" spans="1:9">
      <c r="A98" s="7"/>
      <c r="B98" s="16">
        <v>22.384802</v>
      </c>
      <c r="C98" s="16">
        <v>19.289358</v>
      </c>
      <c r="D98" s="16">
        <v>0.12924445881444</v>
      </c>
      <c r="E98" s="16"/>
      <c r="F98" s="2">
        <v>40</v>
      </c>
      <c r="G98" s="2">
        <v>24</v>
      </c>
      <c r="H98" s="3">
        <v>62.5</v>
      </c>
      <c r="I98" s="9"/>
    </row>
    <row r="99" spans="1:9">
      <c r="A99" s="7"/>
      <c r="B99" s="16">
        <v>23.26278</v>
      </c>
      <c r="C99" s="16">
        <v>19.516943</v>
      </c>
      <c r="D99" s="16">
        <v>0.070325725121865</v>
      </c>
      <c r="E99" s="16"/>
      <c r="F99" s="2">
        <v>46</v>
      </c>
      <c r="G99" s="2">
        <v>26</v>
      </c>
      <c r="H99" s="3">
        <v>63.8888888888889</v>
      </c>
      <c r="I99" s="9"/>
    </row>
    <row r="100" spans="1:5">
      <c r="A100" s="7" t="s">
        <v>897</v>
      </c>
      <c r="B100" s="16"/>
      <c r="C100" s="16"/>
      <c r="D100" s="16"/>
      <c r="E100" s="16"/>
    </row>
    <row r="101" spans="1:9">
      <c r="A101" s="7" t="s">
        <v>406</v>
      </c>
      <c r="B101" s="16">
        <v>23.026287</v>
      </c>
      <c r="C101" s="16">
        <v>17.73304</v>
      </c>
      <c r="D101" s="16">
        <v>0.024899950192078</v>
      </c>
      <c r="E101" s="16">
        <v>0.0252317137583647</v>
      </c>
      <c r="F101" s="2">
        <v>85</v>
      </c>
      <c r="G101" s="2">
        <v>7</v>
      </c>
      <c r="H101" s="3">
        <v>92.3913043478261</v>
      </c>
      <c r="I101" s="9">
        <v>91.448028486757</v>
      </c>
    </row>
    <row r="102" spans="1:9">
      <c r="A102" s="7"/>
      <c r="B102" s="16">
        <v>23.02068</v>
      </c>
      <c r="C102" s="16">
        <v>17.363789</v>
      </c>
      <c r="D102" s="16">
        <v>0.0249969115538784</v>
      </c>
      <c r="E102" s="16"/>
      <c r="F102" s="2">
        <v>88</v>
      </c>
      <c r="G102" s="2">
        <v>10</v>
      </c>
      <c r="H102" s="3">
        <v>89.7959183673469</v>
      </c>
      <c r="I102" s="9"/>
    </row>
    <row r="103" spans="1:9">
      <c r="A103" s="7"/>
      <c r="B103" s="16">
        <v>22.975155</v>
      </c>
      <c r="C103" s="16">
        <v>17.998892</v>
      </c>
      <c r="D103" s="16">
        <v>0.0257982795291379</v>
      </c>
      <c r="E103" s="16"/>
      <c r="F103" s="2">
        <v>94</v>
      </c>
      <c r="G103" s="2">
        <v>8</v>
      </c>
      <c r="H103" s="3">
        <v>92.156862745098</v>
      </c>
      <c r="I103" s="9"/>
    </row>
    <row r="104" spans="1:9">
      <c r="A104" s="7" t="s">
        <v>396</v>
      </c>
      <c r="B104" s="16">
        <v>31.299253</v>
      </c>
      <c r="C104" s="16">
        <v>30.063177</v>
      </c>
      <c r="D104" s="16">
        <v>0.448446566539899</v>
      </c>
      <c r="E104" s="16">
        <v>0.642322490055255</v>
      </c>
      <c r="F104" s="2">
        <v>88</v>
      </c>
      <c r="G104" s="2">
        <v>2</v>
      </c>
      <c r="H104" s="3">
        <v>97.7777777777778</v>
      </c>
      <c r="I104" s="9">
        <v>96.54104620084</v>
      </c>
    </row>
    <row r="105" spans="1:9">
      <c r="A105" s="7"/>
      <c r="B105" s="16">
        <v>30.362934</v>
      </c>
      <c r="C105" s="16">
        <v>30.221344</v>
      </c>
      <c r="D105" s="16">
        <v>0.858165019321515</v>
      </c>
      <c r="E105" s="16"/>
      <c r="F105" s="2">
        <v>92</v>
      </c>
      <c r="G105" s="2">
        <v>5</v>
      </c>
      <c r="H105" s="3">
        <v>94.8453608247423</v>
      </c>
      <c r="I105" s="9"/>
    </row>
    <row r="106" spans="1:9">
      <c r="A106" s="7"/>
      <c r="B106" s="16">
        <v>30.831093</v>
      </c>
      <c r="C106" s="16">
        <v>30.142262</v>
      </c>
      <c r="D106" s="16">
        <v>0.620355884304352</v>
      </c>
      <c r="E106" s="16"/>
      <c r="F106" s="2">
        <v>97</v>
      </c>
      <c r="G106" s="2">
        <v>3</v>
      </c>
      <c r="H106" s="3">
        <v>97</v>
      </c>
      <c r="I106" s="9"/>
    </row>
    <row r="107" spans="1:9">
      <c r="A107" s="7" t="s">
        <v>482</v>
      </c>
      <c r="B107" s="16">
        <v>22.776043</v>
      </c>
      <c r="C107" s="16">
        <v>18.98021</v>
      </c>
      <c r="D107" s="16">
        <v>0.0413744993979796</v>
      </c>
      <c r="E107" s="16">
        <v>0.0384563151199225</v>
      </c>
      <c r="F107" s="2">
        <v>67</v>
      </c>
      <c r="G107" s="2">
        <v>1</v>
      </c>
      <c r="H107" s="3">
        <v>98.5294117647059</v>
      </c>
      <c r="I107" s="9">
        <v>93.4129901960784</v>
      </c>
    </row>
    <row r="108" spans="1:9">
      <c r="A108" s="7"/>
      <c r="B108" s="16">
        <v>23.189451</v>
      </c>
      <c r="C108" s="16">
        <v>17.796238</v>
      </c>
      <c r="D108" s="16">
        <v>0.0310659431894995</v>
      </c>
      <c r="E108" s="16"/>
      <c r="F108" s="2">
        <v>63</v>
      </c>
      <c r="G108" s="2">
        <v>5</v>
      </c>
      <c r="H108" s="3">
        <v>92.6470588235294</v>
      </c>
      <c r="I108" s="9"/>
    </row>
    <row r="109" spans="1:9">
      <c r="A109" s="7"/>
      <c r="B109" s="16">
        <v>22.722849</v>
      </c>
      <c r="C109" s="16">
        <v>17.766338</v>
      </c>
      <c r="D109" s="16">
        <v>0.0429285027722882</v>
      </c>
      <c r="E109" s="16"/>
      <c r="F109" s="2">
        <v>57</v>
      </c>
      <c r="G109" s="2">
        <v>7</v>
      </c>
      <c r="H109" s="3">
        <v>89.0625</v>
      </c>
      <c r="I109" s="9"/>
    </row>
    <row r="110" spans="1:9">
      <c r="A110" s="7" t="s">
        <v>478</v>
      </c>
      <c r="B110" s="16">
        <v>22.989113</v>
      </c>
      <c r="C110" s="16">
        <v>22.569332</v>
      </c>
      <c r="D110" s="16">
        <v>1.06411519216777</v>
      </c>
      <c r="E110" s="16">
        <v>0.984289597014006</v>
      </c>
      <c r="F110" s="2">
        <v>80</v>
      </c>
      <c r="G110" s="2">
        <v>10</v>
      </c>
      <c r="H110" s="3">
        <v>88.8888888888889</v>
      </c>
      <c r="I110" s="9">
        <v>92.5035612535612</v>
      </c>
    </row>
    <row r="111" spans="1:9">
      <c r="A111" s="7"/>
      <c r="B111" s="16">
        <v>23.86564</v>
      </c>
      <c r="C111" s="16">
        <v>23.078768</v>
      </c>
      <c r="D111" s="16">
        <v>0.579599129543419</v>
      </c>
      <c r="E111" s="16"/>
      <c r="F111" s="2">
        <v>74</v>
      </c>
      <c r="G111" s="2">
        <v>4</v>
      </c>
      <c r="H111" s="3">
        <v>94.8717948717949</v>
      </c>
      <c r="I111" s="9"/>
    </row>
    <row r="112" spans="1:9">
      <c r="A112" s="7"/>
      <c r="B112" s="16">
        <v>22.690132</v>
      </c>
      <c r="C112" s="16">
        <v>23.588202</v>
      </c>
      <c r="D112" s="16">
        <v>1.30915446933083</v>
      </c>
      <c r="E112" s="16"/>
      <c r="F112" s="2">
        <v>75</v>
      </c>
      <c r="G112" s="2">
        <v>5</v>
      </c>
      <c r="H112" s="3">
        <v>93.75</v>
      </c>
      <c r="I112" s="9"/>
    </row>
    <row r="113" spans="1:9">
      <c r="A113" s="7" t="s">
        <v>468</v>
      </c>
      <c r="B113" s="16">
        <v>21.941113</v>
      </c>
      <c r="C113" s="16">
        <v>18.068928</v>
      </c>
      <c r="D113" s="16">
        <v>0.0718156958312255</v>
      </c>
      <c r="E113" s="16">
        <v>0.0675796213814607</v>
      </c>
      <c r="F113" s="2">
        <v>55</v>
      </c>
      <c r="G113" s="2">
        <v>52</v>
      </c>
      <c r="H113" s="3">
        <v>51.4018691588785</v>
      </c>
      <c r="I113" s="9">
        <v>51.2091055557816</v>
      </c>
    </row>
    <row r="114" spans="1:9">
      <c r="A114" s="7"/>
      <c r="B114" s="16">
        <v>22.367887</v>
      </c>
      <c r="C114" s="16">
        <v>17.967272</v>
      </c>
      <c r="D114" s="16">
        <v>0.0534253772359957</v>
      </c>
      <c r="E114" s="16"/>
      <c r="F114" s="2">
        <v>54</v>
      </c>
      <c r="G114" s="2">
        <v>52</v>
      </c>
      <c r="H114" s="3">
        <v>50.9433962264151</v>
      </c>
      <c r="I114" s="9"/>
    </row>
    <row r="115" spans="1:9">
      <c r="A115" s="7"/>
      <c r="B115" s="16">
        <v>21.831257</v>
      </c>
      <c r="C115" s="16">
        <v>18.388468</v>
      </c>
      <c r="D115" s="16">
        <v>0.077497791077161</v>
      </c>
      <c r="E115" s="16"/>
      <c r="F115" s="2">
        <v>60</v>
      </c>
      <c r="G115" s="2">
        <v>57</v>
      </c>
      <c r="H115" s="3">
        <v>51.2820512820513</v>
      </c>
      <c r="I115" s="9"/>
    </row>
    <row r="116" spans="1:9">
      <c r="A116" s="7" t="s">
        <v>450</v>
      </c>
      <c r="B116" s="16">
        <v>22.029467</v>
      </c>
      <c r="C116" s="16">
        <v>18.34607</v>
      </c>
      <c r="D116" s="16">
        <v>0.0785073569869912</v>
      </c>
      <c r="E116" s="16">
        <v>0.0540739402938688</v>
      </c>
      <c r="F116" s="2">
        <v>64</v>
      </c>
      <c r="G116" s="2">
        <v>7</v>
      </c>
      <c r="H116" s="3">
        <v>90.1408450704225</v>
      </c>
      <c r="I116" s="9">
        <v>96.2862645961238</v>
      </c>
    </row>
    <row r="117" spans="1:9">
      <c r="A117" s="7"/>
      <c r="B117" s="16">
        <v>22.810766</v>
      </c>
      <c r="C117" s="16">
        <v>17.983038</v>
      </c>
      <c r="D117" s="16">
        <v>0.0456789299861414</v>
      </c>
      <c r="E117" s="16"/>
      <c r="F117" s="2">
        <v>61</v>
      </c>
      <c r="G117" s="2">
        <v>0</v>
      </c>
      <c r="H117" s="3">
        <v>100</v>
      </c>
      <c r="I117" s="9"/>
    </row>
    <row r="118" spans="1:9">
      <c r="A118" s="7"/>
      <c r="B118" s="16">
        <v>23.074947</v>
      </c>
      <c r="C118" s="16">
        <v>18.746208</v>
      </c>
      <c r="D118" s="16">
        <v>0.0380355339084738</v>
      </c>
      <c r="E118" s="16"/>
      <c r="F118" s="2">
        <v>77</v>
      </c>
      <c r="G118" s="2">
        <v>1</v>
      </c>
      <c r="H118" s="3">
        <v>98.7179487179487</v>
      </c>
      <c r="I118" s="9"/>
    </row>
    <row r="119" spans="1:9">
      <c r="A119" s="7" t="s">
        <v>414</v>
      </c>
      <c r="B119" s="16">
        <v>22.763943</v>
      </c>
      <c r="C119" s="16">
        <v>19.317371</v>
      </c>
      <c r="D119" s="16">
        <v>0.0971138137330448</v>
      </c>
      <c r="E119" s="16">
        <v>0.0725271520847077</v>
      </c>
      <c r="F119" s="2">
        <v>60</v>
      </c>
      <c r="G119" s="2">
        <v>10</v>
      </c>
      <c r="H119" s="3">
        <v>85.7142857142857</v>
      </c>
      <c r="I119" s="9">
        <v>87.2442149550583</v>
      </c>
    </row>
    <row r="120" spans="1:9">
      <c r="A120" s="7"/>
      <c r="B120" s="16">
        <v>23.326515</v>
      </c>
      <c r="C120" s="16">
        <v>19.310935</v>
      </c>
      <c r="D120" s="16">
        <v>0.0657551787669901</v>
      </c>
      <c r="E120" s="16"/>
      <c r="F120" s="2">
        <v>71</v>
      </c>
      <c r="G120" s="2">
        <v>12</v>
      </c>
      <c r="H120" s="3">
        <v>85.5421686746988</v>
      </c>
      <c r="I120" s="9"/>
    </row>
    <row r="121" spans="1:9">
      <c r="A121" s="7"/>
      <c r="B121" s="16">
        <v>23.59175</v>
      </c>
      <c r="C121" s="16">
        <v>19.570984</v>
      </c>
      <c r="D121" s="16">
        <v>0.0547124637540882</v>
      </c>
      <c r="E121" s="16"/>
      <c r="F121" s="2">
        <v>76</v>
      </c>
      <c r="G121" s="2">
        <v>8</v>
      </c>
      <c r="H121" s="3">
        <v>90.4761904761905</v>
      </c>
      <c r="I121" s="9"/>
    </row>
    <row r="122" spans="1:9">
      <c r="A122" s="7" t="s">
        <v>456</v>
      </c>
      <c r="B122" s="16">
        <v>21.69164</v>
      </c>
      <c r="C122" s="16">
        <v>17.949072</v>
      </c>
      <c r="D122" s="16">
        <v>0.0878260461539147</v>
      </c>
      <c r="E122" s="16">
        <v>0.0657221595682332</v>
      </c>
      <c r="F122" s="2">
        <v>38</v>
      </c>
      <c r="G122" s="2">
        <v>44</v>
      </c>
      <c r="H122" s="3">
        <v>46.3414634146341</v>
      </c>
      <c r="I122" s="9">
        <v>38.2953547845338</v>
      </c>
    </row>
    <row r="123" spans="1:9">
      <c r="A123" s="7"/>
      <c r="B123" s="16">
        <v>22.996454</v>
      </c>
      <c r="C123" s="16">
        <v>18.28907</v>
      </c>
      <c r="D123" s="16">
        <v>0.0355496376896649</v>
      </c>
      <c r="E123" s="16"/>
      <c r="F123" s="2">
        <v>24</v>
      </c>
      <c r="G123" s="2">
        <v>48</v>
      </c>
      <c r="H123" s="3">
        <v>33.3333333333333</v>
      </c>
      <c r="I123" s="9"/>
    </row>
    <row r="124" spans="1:9">
      <c r="A124" s="7"/>
      <c r="B124" s="16">
        <v>21.942848</v>
      </c>
      <c r="C124" s="16">
        <v>18.309156</v>
      </c>
      <c r="D124" s="16">
        <v>0.0737907948611199</v>
      </c>
      <c r="E124" s="16"/>
      <c r="F124" s="2">
        <v>25</v>
      </c>
      <c r="G124" s="2">
        <v>46</v>
      </c>
      <c r="H124" s="3">
        <v>35.2112676056338</v>
      </c>
      <c r="I124" s="9"/>
    </row>
    <row r="125" spans="1:9">
      <c r="A125" s="7" t="s">
        <v>472</v>
      </c>
      <c r="B125" s="16">
        <v>23.566597</v>
      </c>
      <c r="C125" s="16">
        <v>18.760834</v>
      </c>
      <c r="D125" s="16">
        <v>0.0304804567777366</v>
      </c>
      <c r="E125" s="16">
        <v>0.045577224833202</v>
      </c>
      <c r="F125" s="2">
        <v>6</v>
      </c>
      <c r="G125" s="2">
        <v>51</v>
      </c>
      <c r="H125" s="3">
        <v>10.5263157894737</v>
      </c>
      <c r="I125" s="9">
        <v>15.1029748283753</v>
      </c>
    </row>
    <row r="126" spans="1:9">
      <c r="A126" s="7"/>
      <c r="B126" s="16">
        <v>22.831041</v>
      </c>
      <c r="C126" s="16">
        <v>18.065456</v>
      </c>
      <c r="D126" s="16">
        <v>0.050751150336614</v>
      </c>
      <c r="E126" s="16"/>
      <c r="F126" s="2">
        <v>9</v>
      </c>
      <c r="G126" s="2">
        <v>60</v>
      </c>
      <c r="H126" s="3">
        <v>13.0434782608696</v>
      </c>
      <c r="I126" s="9"/>
    </row>
    <row r="127" spans="1:9">
      <c r="A127" s="7"/>
      <c r="B127" s="16">
        <v>22.701992</v>
      </c>
      <c r="C127" s="16">
        <v>18.765586</v>
      </c>
      <c r="D127" s="16">
        <v>0.0555000673852555</v>
      </c>
      <c r="E127" s="16"/>
      <c r="F127" s="2">
        <v>15</v>
      </c>
      <c r="G127" s="2">
        <v>54</v>
      </c>
      <c r="H127" s="3">
        <v>21.7391304347826</v>
      </c>
      <c r="I127" s="9"/>
    </row>
    <row r="128" spans="1:9">
      <c r="A128" s="7" t="s">
        <v>440</v>
      </c>
      <c r="B128" s="16">
        <v>22.220057</v>
      </c>
      <c r="C128" s="16">
        <v>16.187853</v>
      </c>
      <c r="D128" s="16">
        <v>0.0144533026153347</v>
      </c>
      <c r="E128" s="16">
        <v>0.0197244297517721</v>
      </c>
      <c r="F128" s="2">
        <v>26</v>
      </c>
      <c r="G128" s="2">
        <v>36</v>
      </c>
      <c r="H128" s="3">
        <v>41.9354838709677</v>
      </c>
      <c r="I128" s="9">
        <v>38.6247877758913</v>
      </c>
    </row>
    <row r="129" spans="1:9">
      <c r="A129" s="7"/>
      <c r="B129" s="16">
        <v>21.29913</v>
      </c>
      <c r="C129" s="16">
        <v>16.33661</v>
      </c>
      <c r="D129" s="16">
        <v>0.0273648925130602</v>
      </c>
      <c r="E129" s="16"/>
      <c r="F129" s="2">
        <v>28</v>
      </c>
      <c r="G129" s="2">
        <v>48</v>
      </c>
      <c r="H129" s="3">
        <v>36.8421052631579</v>
      </c>
      <c r="I129" s="9"/>
    </row>
    <row r="130" spans="1:9">
      <c r="A130" s="7"/>
      <c r="B130" s="16">
        <v>21.956097</v>
      </c>
      <c r="C130" s="16">
        <v>15.798337</v>
      </c>
      <c r="D130" s="16">
        <v>0.0173550941269216</v>
      </c>
      <c r="E130" s="16"/>
      <c r="F130" s="2">
        <v>23</v>
      </c>
      <c r="G130" s="2">
        <v>39</v>
      </c>
      <c r="H130" s="3">
        <v>37.0967741935484</v>
      </c>
      <c r="I130" s="9"/>
    </row>
    <row r="131" spans="1:9">
      <c r="A131" s="7" t="s">
        <v>418</v>
      </c>
      <c r="B131" s="16">
        <v>21.151114</v>
      </c>
      <c r="C131" s="16">
        <v>16.986404</v>
      </c>
      <c r="D131" s="16">
        <v>0.045112821608553</v>
      </c>
      <c r="E131" s="16">
        <v>0.0348743363659729</v>
      </c>
      <c r="F131" s="2">
        <v>108</v>
      </c>
      <c r="G131" s="2">
        <v>14</v>
      </c>
      <c r="H131" s="3">
        <v>88.5245901639344</v>
      </c>
      <c r="I131" s="9">
        <v>88.3309480440628</v>
      </c>
    </row>
    <row r="132" spans="1:9">
      <c r="A132" s="7"/>
      <c r="B132" s="16">
        <v>21.645466</v>
      </c>
      <c r="C132" s="16">
        <v>16.432703</v>
      </c>
      <c r="D132" s="16">
        <v>0.032024710373316</v>
      </c>
      <c r="E132" s="16"/>
      <c r="F132" s="2">
        <v>110</v>
      </c>
      <c r="G132" s="2">
        <v>16</v>
      </c>
      <c r="H132" s="3">
        <v>87.3015873015873</v>
      </c>
      <c r="I132" s="9"/>
    </row>
    <row r="133" spans="1:9">
      <c r="A133" s="7"/>
      <c r="B133" s="16">
        <v>21.865982</v>
      </c>
      <c r="C133" s="16">
        <v>16.623279</v>
      </c>
      <c r="D133" s="16">
        <v>0.0274854771160498</v>
      </c>
      <c r="E133" s="16"/>
      <c r="F133" s="2">
        <v>107</v>
      </c>
      <c r="G133" s="2">
        <v>13</v>
      </c>
      <c r="H133" s="3">
        <v>89.1666666666667</v>
      </c>
      <c r="I133" s="9"/>
    </row>
    <row r="134" spans="1:9">
      <c r="A134" s="7" t="s">
        <v>404</v>
      </c>
      <c r="B134" s="16">
        <v>25.85178</v>
      </c>
      <c r="C134" s="16">
        <v>21.960407</v>
      </c>
      <c r="D134" s="16">
        <v>0.0768207574985958</v>
      </c>
      <c r="E134" s="16">
        <v>0.06616667705556</v>
      </c>
      <c r="F134" s="2">
        <v>29</v>
      </c>
      <c r="G134" s="2">
        <v>43</v>
      </c>
      <c r="H134" s="3">
        <v>40.2777777777778</v>
      </c>
      <c r="I134" s="9">
        <v>39.0880263825469</v>
      </c>
    </row>
    <row r="135" spans="1:9">
      <c r="A135" s="7"/>
      <c r="B135" s="16">
        <v>26.107012</v>
      </c>
      <c r="C135" s="16">
        <v>22.59035</v>
      </c>
      <c r="D135" s="16">
        <v>0.0643644551695698</v>
      </c>
      <c r="E135" s="16"/>
      <c r="F135" s="2">
        <v>32</v>
      </c>
      <c r="G135" s="2">
        <v>48</v>
      </c>
      <c r="H135" s="3">
        <v>40</v>
      </c>
      <c r="I135" s="9"/>
    </row>
    <row r="136" spans="1:9">
      <c r="A136" s="7"/>
      <c r="B136" s="16">
        <v>26.274368</v>
      </c>
      <c r="C136" s="16">
        <v>21.897503</v>
      </c>
      <c r="D136" s="16">
        <v>0.0573148184985144</v>
      </c>
      <c r="E136" s="16"/>
      <c r="F136" s="2">
        <v>27</v>
      </c>
      <c r="G136" s="2">
        <v>46</v>
      </c>
      <c r="H136" s="3">
        <v>36.986301369863</v>
      </c>
      <c r="I136" s="9"/>
    </row>
    <row r="137" spans="1:9">
      <c r="A137" s="7" t="s">
        <v>432</v>
      </c>
      <c r="B137" s="16">
        <v>22.651949</v>
      </c>
      <c r="C137" s="16">
        <v>18.357547</v>
      </c>
      <c r="D137" s="16">
        <v>0.0471148610767294</v>
      </c>
      <c r="E137" s="16">
        <v>0.0627906009773814</v>
      </c>
      <c r="F137" s="2">
        <v>75</v>
      </c>
      <c r="G137" s="2">
        <v>4</v>
      </c>
      <c r="H137" s="3">
        <v>94.9367088607595</v>
      </c>
      <c r="I137" s="9">
        <v>94.3980948727784</v>
      </c>
    </row>
    <row r="138" spans="1:9">
      <c r="A138" s="7"/>
      <c r="B138" s="16">
        <v>21.845503</v>
      </c>
      <c r="C138" s="16">
        <v>18.041397</v>
      </c>
      <c r="D138" s="16">
        <v>0.0823990777277675</v>
      </c>
      <c r="E138" s="16"/>
      <c r="F138" s="2">
        <v>61</v>
      </c>
      <c r="G138" s="2">
        <v>5</v>
      </c>
      <c r="H138" s="3">
        <v>92.4242424242424</v>
      </c>
      <c r="I138" s="9"/>
    </row>
    <row r="139" spans="1:9">
      <c r="A139" s="7"/>
      <c r="B139" s="16">
        <v>22.330896</v>
      </c>
      <c r="C139" s="16">
        <v>18.333881</v>
      </c>
      <c r="D139" s="16">
        <v>0.0588578641276472</v>
      </c>
      <c r="E139" s="16"/>
      <c r="F139" s="2">
        <v>69</v>
      </c>
      <c r="G139" s="2">
        <v>3</v>
      </c>
      <c r="H139" s="3">
        <v>95.8333333333333</v>
      </c>
      <c r="I139" s="9"/>
    </row>
    <row r="140" spans="1:9">
      <c r="A140" s="7" t="s">
        <v>444</v>
      </c>
      <c r="B140" s="16">
        <v>21.787573</v>
      </c>
      <c r="C140" s="16">
        <v>17.837395</v>
      </c>
      <c r="D140" s="16">
        <v>0.065577406966806</v>
      </c>
      <c r="E140" s="16">
        <v>0.0550517088238646</v>
      </c>
      <c r="F140" s="2">
        <v>19</v>
      </c>
      <c r="G140" s="2">
        <v>62</v>
      </c>
      <c r="H140" s="3">
        <v>23.4567901234568</v>
      </c>
      <c r="I140" s="9">
        <v>30.9536031758254</v>
      </c>
    </row>
    <row r="141" spans="1:9">
      <c r="A141" s="7"/>
      <c r="B141" s="16">
        <v>21.923512</v>
      </c>
      <c r="C141" s="16">
        <v>17.752504</v>
      </c>
      <c r="D141" s="16">
        <v>0.0596805096789981</v>
      </c>
      <c r="E141" s="16"/>
      <c r="F141" s="2">
        <v>21</v>
      </c>
      <c r="G141" s="2">
        <v>53</v>
      </c>
      <c r="H141" s="3">
        <v>28.3783783783784</v>
      </c>
      <c r="I141" s="9"/>
    </row>
    <row r="142" spans="1:9">
      <c r="A142" s="7"/>
      <c r="B142" s="16">
        <v>22.504484</v>
      </c>
      <c r="C142" s="16">
        <v>17.980848</v>
      </c>
      <c r="D142" s="16">
        <v>0.0398972098257896</v>
      </c>
      <c r="E142" s="16"/>
      <c r="F142" s="2">
        <v>32</v>
      </c>
      <c r="G142" s="2">
        <v>46</v>
      </c>
      <c r="H142" s="3">
        <v>41.025641025641</v>
      </c>
      <c r="I142" s="9"/>
    </row>
    <row r="143" spans="1:9">
      <c r="A143" s="7" t="s">
        <v>394</v>
      </c>
      <c r="B143" s="16">
        <v>21.987766</v>
      </c>
      <c r="C143" s="16">
        <v>17.862735</v>
      </c>
      <c r="D143" s="16">
        <v>0.0573107796676647</v>
      </c>
      <c r="E143" s="16">
        <v>0.072007932555936</v>
      </c>
      <c r="F143" s="2">
        <v>36</v>
      </c>
      <c r="G143" s="2">
        <v>62</v>
      </c>
      <c r="H143" s="3">
        <v>36.734693877551</v>
      </c>
      <c r="I143" s="9">
        <v>30.3603194151224</v>
      </c>
    </row>
    <row r="144" spans="1:9">
      <c r="A144" s="7"/>
      <c r="B144" s="16">
        <v>21.671228</v>
      </c>
      <c r="C144" s="16">
        <v>18.720577</v>
      </c>
      <c r="D144" s="16">
        <v>0.071371323363338</v>
      </c>
      <c r="E144" s="16"/>
      <c r="F144" s="2">
        <v>29</v>
      </c>
      <c r="G144" s="2">
        <v>67</v>
      </c>
      <c r="H144" s="3">
        <v>30.2083333333333</v>
      </c>
      <c r="I144" s="9"/>
    </row>
    <row r="145" spans="1:9">
      <c r="A145" s="7"/>
      <c r="B145" s="16">
        <v>21.379902</v>
      </c>
      <c r="C145" s="16">
        <v>17.004837</v>
      </c>
      <c r="D145" s="16">
        <v>0.0873416946368053</v>
      </c>
      <c r="E145" s="16"/>
      <c r="F145" s="2">
        <v>21</v>
      </c>
      <c r="G145" s="2">
        <v>66</v>
      </c>
      <c r="H145" s="3">
        <v>24.1379310344828</v>
      </c>
      <c r="I145" s="9"/>
    </row>
    <row r="146" spans="1:9">
      <c r="A146" s="7" t="s">
        <v>410</v>
      </c>
      <c r="B146" s="16">
        <v>23.449339</v>
      </c>
      <c r="C146" s="16">
        <v>22.884287</v>
      </c>
      <c r="D146" s="16">
        <v>1.14493709279057</v>
      </c>
      <c r="E146" s="16">
        <v>1.04621749048064</v>
      </c>
      <c r="F146" s="2">
        <v>51</v>
      </c>
      <c r="G146" s="2">
        <v>60</v>
      </c>
      <c r="H146" s="3">
        <v>45.945945945946</v>
      </c>
      <c r="I146" s="9">
        <v>47.5494891823582</v>
      </c>
    </row>
    <row r="147" spans="1:9">
      <c r="A147" s="7"/>
      <c r="B147" s="16">
        <v>23.717814</v>
      </c>
      <c r="C147" s="16">
        <v>24.404928</v>
      </c>
      <c r="D147" s="16">
        <v>0.95052292867046</v>
      </c>
      <c r="E147" s="16"/>
      <c r="F147" s="2">
        <v>53</v>
      </c>
      <c r="G147" s="2">
        <v>54</v>
      </c>
      <c r="H147" s="3">
        <v>49.5327102803738</v>
      </c>
      <c r="I147" s="9"/>
    </row>
    <row r="148" spans="1:9">
      <c r="A148" s="7"/>
      <c r="B148" s="16">
        <v>23.583602</v>
      </c>
      <c r="C148" s="16">
        <v>23.644607</v>
      </c>
      <c r="D148" s="16">
        <v>1.04319244998089</v>
      </c>
      <c r="E148" s="16"/>
      <c r="F148" s="2">
        <v>50</v>
      </c>
      <c r="G148" s="2">
        <v>56</v>
      </c>
      <c r="H148" s="3">
        <v>47.1698113207547</v>
      </c>
      <c r="I148" s="9"/>
    </row>
    <row r="149" spans="1:5">
      <c r="A149" s="7" t="s">
        <v>898</v>
      </c>
      <c r="B149" s="16"/>
      <c r="C149" s="16"/>
      <c r="D149" s="16"/>
      <c r="E149" s="16"/>
    </row>
    <row r="150" spans="1:9">
      <c r="A150" s="7" t="s">
        <v>494</v>
      </c>
      <c r="B150" s="16">
        <v>23.070534</v>
      </c>
      <c r="C150" s="16">
        <v>19.72542</v>
      </c>
      <c r="D150" s="16">
        <v>0.0804936247265639</v>
      </c>
      <c r="E150" s="16">
        <v>0.075599840977727</v>
      </c>
      <c r="F150" s="2">
        <v>24</v>
      </c>
      <c r="G150" s="2">
        <v>44</v>
      </c>
      <c r="H150" s="3">
        <v>35.2941176470588</v>
      </c>
      <c r="I150" s="9">
        <v>36.5198958549342</v>
      </c>
    </row>
    <row r="151" spans="1:9">
      <c r="A151" s="7"/>
      <c r="B151" s="16">
        <v>22.925049</v>
      </c>
      <c r="C151" s="16">
        <v>18.93118</v>
      </c>
      <c r="D151" s="16">
        <v>0.0890341944199087</v>
      </c>
      <c r="E151" s="16"/>
      <c r="F151" s="2">
        <v>26</v>
      </c>
      <c r="G151" s="2">
        <v>48</v>
      </c>
      <c r="H151" s="3">
        <v>35.1351351351351</v>
      </c>
      <c r="I151" s="9"/>
    </row>
    <row r="152" spans="1:9">
      <c r="A152" s="7"/>
      <c r="B152" s="16">
        <v>23.561586</v>
      </c>
      <c r="C152" s="16">
        <v>19.650057</v>
      </c>
      <c r="D152" s="16">
        <v>0.0572717037867084</v>
      </c>
      <c r="E152" s="16"/>
      <c r="F152" s="2">
        <v>27</v>
      </c>
      <c r="G152" s="2">
        <v>42</v>
      </c>
      <c r="H152" s="3">
        <v>39.1304347826087</v>
      </c>
      <c r="I152" s="9"/>
    </row>
    <row r="153" spans="1:9">
      <c r="A153" s="7" t="s">
        <v>540</v>
      </c>
      <c r="B153" s="16">
        <v>33.511755</v>
      </c>
      <c r="C153" s="16">
        <v>23.176071</v>
      </c>
      <c r="D153" s="16">
        <v>0.000942098373234877</v>
      </c>
      <c r="E153" s="16">
        <v>0.000932138348477581</v>
      </c>
      <c r="F153" s="2">
        <v>70</v>
      </c>
      <c r="G153" s="2">
        <v>19</v>
      </c>
      <c r="H153" s="3">
        <v>78.6516853932584</v>
      </c>
      <c r="I153" s="9">
        <v>76.7986238132567</v>
      </c>
    </row>
    <row r="154" spans="1:9">
      <c r="A154" s="7"/>
      <c r="B154" s="16">
        <v>33.542533</v>
      </c>
      <c r="C154" s="16">
        <v>23.410438</v>
      </c>
      <c r="D154" s="16">
        <v>0.000922212814623967</v>
      </c>
      <c r="E154" s="16"/>
      <c r="F154" s="2">
        <v>57</v>
      </c>
      <c r="G154" s="2">
        <v>19</v>
      </c>
      <c r="H154" s="3">
        <v>75</v>
      </c>
      <c r="I154" s="9"/>
    </row>
    <row r="155" spans="1:9">
      <c r="A155" s="7"/>
      <c r="B155" s="16">
        <v>33.527142</v>
      </c>
      <c r="C155" s="16">
        <v>23.793252</v>
      </c>
      <c r="D155" s="16">
        <v>0.000932103857573899</v>
      </c>
      <c r="E155" s="16"/>
      <c r="F155" s="2">
        <v>66</v>
      </c>
      <c r="G155" s="2">
        <v>20</v>
      </c>
      <c r="H155" s="3">
        <v>76.7441860465116</v>
      </c>
      <c r="I155" s="9"/>
    </row>
    <row r="156" spans="1:9">
      <c r="A156" s="7" t="s">
        <v>552</v>
      </c>
      <c r="B156" s="16">
        <v>33.445103</v>
      </c>
      <c r="C156" s="16">
        <v>24.404612</v>
      </c>
      <c r="D156" s="16">
        <v>0.00187937411660209</v>
      </c>
      <c r="E156" s="16">
        <v>0.00201366151066496</v>
      </c>
      <c r="F156" s="2">
        <v>44</v>
      </c>
      <c r="G156" s="2">
        <v>54</v>
      </c>
      <c r="H156" s="3">
        <v>44.8979591836735</v>
      </c>
      <c r="I156" s="9">
        <v>38.4131066501887</v>
      </c>
    </row>
    <row r="157" spans="1:9">
      <c r="A157" s="7"/>
      <c r="B157" s="16">
        <v>33.035442</v>
      </c>
      <c r="C157" s="16">
        <v>24.374542</v>
      </c>
      <c r="D157" s="16">
        <v>0.00249651103677282</v>
      </c>
      <c r="E157" s="16"/>
      <c r="F157" s="2">
        <v>31</v>
      </c>
      <c r="G157" s="2">
        <v>63</v>
      </c>
      <c r="H157" s="3">
        <v>32.9787234042553</v>
      </c>
      <c r="I157" s="9"/>
    </row>
    <row r="158" spans="1:9">
      <c r="A158" s="7"/>
      <c r="B158" s="16">
        <v>33.619747</v>
      </c>
      <c r="C158" s="16">
        <v>24.389559</v>
      </c>
      <c r="D158" s="16">
        <v>0.00166509937861998</v>
      </c>
      <c r="E158" s="16"/>
      <c r="F158" s="2">
        <v>34</v>
      </c>
      <c r="G158" s="2">
        <v>57</v>
      </c>
      <c r="H158" s="3">
        <v>37.3626373626374</v>
      </c>
      <c r="I158" s="9"/>
    </row>
    <row r="159" spans="1:9">
      <c r="A159" s="7" t="s">
        <v>510</v>
      </c>
      <c r="B159" s="16">
        <v>23.231709</v>
      </c>
      <c r="C159" s="16">
        <v>17.655267</v>
      </c>
      <c r="D159" s="16">
        <v>0.0209567334001377</v>
      </c>
      <c r="E159" s="16">
        <v>0.0182725509873239</v>
      </c>
      <c r="F159" s="2">
        <v>73</v>
      </c>
      <c r="G159" s="2">
        <v>18</v>
      </c>
      <c r="H159" s="3">
        <v>80.2197802197802</v>
      </c>
      <c r="I159" s="9">
        <v>84.4334204186193</v>
      </c>
    </row>
    <row r="160" spans="1:9">
      <c r="A160" s="7"/>
      <c r="B160" s="16">
        <v>23.749443</v>
      </c>
      <c r="C160" s="16">
        <v>17.94075</v>
      </c>
      <c r="D160" s="16">
        <v>0.0146376084170436</v>
      </c>
      <c r="E160" s="16"/>
      <c r="F160" s="2">
        <v>83</v>
      </c>
      <c r="G160" s="2">
        <v>11</v>
      </c>
      <c r="H160" s="3">
        <v>88.2978723404255</v>
      </c>
      <c r="I160" s="9"/>
    </row>
    <row r="161" spans="1:9">
      <c r="A161" s="7"/>
      <c r="B161" s="16">
        <v>23.356266</v>
      </c>
      <c r="C161" s="16">
        <v>17.369783</v>
      </c>
      <c r="D161" s="16">
        <v>0.0192233111447905</v>
      </c>
      <c r="E161" s="16"/>
      <c r="F161" s="2">
        <v>78</v>
      </c>
      <c r="G161" s="2">
        <v>14</v>
      </c>
      <c r="H161" s="3">
        <v>84.7826086956522</v>
      </c>
      <c r="I161" s="9"/>
    </row>
    <row r="162" spans="1:9">
      <c r="A162" s="7" t="s">
        <v>488</v>
      </c>
      <c r="B162" s="16">
        <v>21.285126</v>
      </c>
      <c r="C162" s="16">
        <v>15.203028</v>
      </c>
      <c r="D162" s="16">
        <v>0.0138423880719662</v>
      </c>
      <c r="E162" s="16">
        <v>0.0160786364970486</v>
      </c>
      <c r="F162" s="2">
        <v>61</v>
      </c>
      <c r="G162" s="2">
        <v>5</v>
      </c>
      <c r="H162" s="3">
        <v>92.4242424242424</v>
      </c>
      <c r="I162" s="9">
        <v>89.2002376708259</v>
      </c>
    </row>
    <row r="163" spans="1:9">
      <c r="A163" s="7"/>
      <c r="B163" s="16">
        <v>20.482832</v>
      </c>
      <c r="C163" s="16">
        <v>15.28403</v>
      </c>
      <c r="D163" s="16">
        <v>0.024139350456088</v>
      </c>
      <c r="E163" s="16"/>
      <c r="F163" s="2">
        <v>62</v>
      </c>
      <c r="G163" s="2">
        <v>6</v>
      </c>
      <c r="H163" s="3">
        <v>91.1764705882353</v>
      </c>
      <c r="I163" s="9"/>
    </row>
    <row r="164" spans="1:9">
      <c r="A164" s="7"/>
      <c r="B164" s="16">
        <v>21.718008</v>
      </c>
      <c r="C164" s="16">
        <v>14.84403</v>
      </c>
      <c r="D164" s="16">
        <v>0.0102541709630915</v>
      </c>
      <c r="E164" s="16"/>
      <c r="F164" s="2">
        <v>63</v>
      </c>
      <c r="G164" s="2">
        <v>12</v>
      </c>
      <c r="H164" s="3">
        <v>84</v>
      </c>
      <c r="I164" s="9"/>
    </row>
    <row r="165" spans="1:9">
      <c r="A165" s="7" t="s">
        <v>516</v>
      </c>
      <c r="B165" s="16">
        <v>23.422324</v>
      </c>
      <c r="C165" s="16">
        <v>18.204514</v>
      </c>
      <c r="D165" s="16">
        <v>0.0255937318402925</v>
      </c>
      <c r="E165" s="16">
        <v>0.0351675373015555</v>
      </c>
      <c r="F165" s="2">
        <v>77</v>
      </c>
      <c r="G165" s="2">
        <v>7</v>
      </c>
      <c r="H165" s="3">
        <v>91.6666666666667</v>
      </c>
      <c r="I165" s="9">
        <v>92.0940170940171</v>
      </c>
    </row>
    <row r="166" spans="1:9">
      <c r="A166" s="7"/>
      <c r="B166" s="16">
        <v>21.957721</v>
      </c>
      <c r="C166" s="16">
        <v>18.134258</v>
      </c>
      <c r="D166" s="16">
        <v>0.0706355042821799</v>
      </c>
      <c r="E166" s="16"/>
      <c r="F166" s="2">
        <v>73</v>
      </c>
      <c r="G166" s="2">
        <v>5</v>
      </c>
      <c r="H166" s="3">
        <v>93.5897435897436</v>
      </c>
      <c r="I166" s="9"/>
    </row>
    <row r="167" spans="1:9">
      <c r="A167" s="7"/>
      <c r="B167" s="16">
        <v>24.886948</v>
      </c>
      <c r="C167" s="16">
        <v>18.064003</v>
      </c>
      <c r="D167" s="16">
        <v>0.00927337578219424</v>
      </c>
      <c r="E167" s="16"/>
      <c r="F167" s="2">
        <v>71</v>
      </c>
      <c r="G167" s="2">
        <v>7</v>
      </c>
      <c r="H167" s="3">
        <v>91.025641025641</v>
      </c>
      <c r="I167" s="9"/>
    </row>
    <row r="168" spans="1:9">
      <c r="A168" s="7" t="s">
        <v>538</v>
      </c>
      <c r="B168" s="16">
        <v>22.545496</v>
      </c>
      <c r="C168" s="16">
        <v>18.036848</v>
      </c>
      <c r="D168" s="16">
        <v>0.0516064070219026</v>
      </c>
      <c r="E168" s="16">
        <v>0.0474951003235332</v>
      </c>
      <c r="F168" s="2">
        <v>42</v>
      </c>
      <c r="G168" s="2">
        <v>35</v>
      </c>
      <c r="H168" s="3">
        <v>54.5454545454545</v>
      </c>
      <c r="I168" s="9">
        <v>40.9310496267018</v>
      </c>
    </row>
    <row r="169" spans="1:9">
      <c r="A169" s="7"/>
      <c r="B169" s="16">
        <v>22.628675</v>
      </c>
      <c r="C169" s="16">
        <v>18.387518</v>
      </c>
      <c r="D169" s="16">
        <v>0.0487151730194951</v>
      </c>
      <c r="E169" s="16"/>
      <c r="F169" s="2">
        <v>24</v>
      </c>
      <c r="G169" s="2">
        <v>42</v>
      </c>
      <c r="H169" s="3">
        <v>36.3636363636364</v>
      </c>
      <c r="I169" s="9"/>
    </row>
    <row r="170" spans="1:9">
      <c r="A170" s="7"/>
      <c r="B170" s="16">
        <v>22.837044</v>
      </c>
      <c r="C170" s="16">
        <v>18.383204</v>
      </c>
      <c r="D170" s="16">
        <v>0.0421637209292019</v>
      </c>
      <c r="E170" s="16"/>
      <c r="F170" s="2">
        <v>22</v>
      </c>
      <c r="G170" s="2">
        <v>47</v>
      </c>
      <c r="H170" s="3">
        <v>31.8840579710145</v>
      </c>
      <c r="I170" s="9"/>
    </row>
    <row r="171" spans="1:9">
      <c r="A171" s="7" t="s">
        <v>554</v>
      </c>
      <c r="B171" s="16">
        <v>25.023848</v>
      </c>
      <c r="C171" s="16">
        <v>20.711607</v>
      </c>
      <c r="D171" s="16">
        <v>0.081441220928112</v>
      </c>
      <c r="E171" s="16">
        <v>0.0652581876094102</v>
      </c>
      <c r="F171" s="2">
        <v>2</v>
      </c>
      <c r="G171" s="2">
        <v>94</v>
      </c>
      <c r="H171" s="3">
        <v>2.08333333333333</v>
      </c>
      <c r="I171" s="9">
        <v>1.30413385826772</v>
      </c>
    </row>
    <row r="172" spans="1:9">
      <c r="A172" s="7"/>
      <c r="B172" s="16">
        <v>25.367311</v>
      </c>
      <c r="C172" s="16">
        <v>21.166716</v>
      </c>
      <c r="D172" s="16">
        <v>0.0641876698836315</v>
      </c>
      <c r="E172" s="16"/>
      <c r="F172" s="2">
        <v>1</v>
      </c>
      <c r="G172" s="2">
        <v>126</v>
      </c>
      <c r="H172" s="3">
        <v>0.78740157480315</v>
      </c>
      <c r="I172" s="9"/>
    </row>
    <row r="173" spans="1:9">
      <c r="A173" s="7"/>
      <c r="B173" s="16">
        <v>25.723482</v>
      </c>
      <c r="C173" s="16">
        <v>22.33893</v>
      </c>
      <c r="D173" s="16">
        <v>0.050145672016487</v>
      </c>
      <c r="E173" s="16"/>
      <c r="F173" s="2">
        <v>1</v>
      </c>
      <c r="G173" s="2">
        <v>95</v>
      </c>
      <c r="H173" s="3">
        <v>1.04166666666667</v>
      </c>
      <c r="I173" s="9"/>
    </row>
    <row r="174" spans="1:9">
      <c r="A174" s="7" t="s">
        <v>528</v>
      </c>
      <c r="B174" s="16">
        <v>23.817385</v>
      </c>
      <c r="C174" s="16">
        <v>19.739155</v>
      </c>
      <c r="D174" s="16">
        <v>0.0597295915598111</v>
      </c>
      <c r="E174" s="16">
        <v>0.0530408356102274</v>
      </c>
      <c r="F174" s="2">
        <v>30</v>
      </c>
      <c r="G174" s="2">
        <v>59</v>
      </c>
      <c r="H174" s="3">
        <v>33.7078651685393</v>
      </c>
      <c r="I174" s="9">
        <v>38.1219903691814</v>
      </c>
    </row>
    <row r="175" spans="1:9">
      <c r="A175" s="7"/>
      <c r="B175" s="16">
        <v>24.25608</v>
      </c>
      <c r="C175" s="16">
        <v>19.96046</v>
      </c>
      <c r="D175" s="16">
        <v>0.0440685936334194</v>
      </c>
      <c r="E175" s="16"/>
      <c r="F175" s="2">
        <v>35</v>
      </c>
      <c r="G175" s="2">
        <v>63</v>
      </c>
      <c r="H175" s="3">
        <v>35.7142857142857</v>
      </c>
      <c r="I175" s="9"/>
    </row>
    <row r="176" spans="1:9">
      <c r="A176" s="7"/>
      <c r="B176" s="16">
        <v>23.927917</v>
      </c>
      <c r="C176" s="16">
        <v>19.556309</v>
      </c>
      <c r="D176" s="16">
        <v>0.0553243216374516</v>
      </c>
      <c r="E176" s="16"/>
      <c r="F176" s="2">
        <v>40</v>
      </c>
      <c r="G176" s="2">
        <v>49</v>
      </c>
      <c r="H176" s="3">
        <v>44.9438202247191</v>
      </c>
      <c r="I176" s="9"/>
    </row>
    <row r="177" spans="1:9">
      <c r="A177" s="7" t="s">
        <v>486</v>
      </c>
      <c r="B177" s="16">
        <v>20.371843</v>
      </c>
      <c r="C177" s="16">
        <v>17.489351</v>
      </c>
      <c r="D177" s="16">
        <v>0.0838873839652402</v>
      </c>
      <c r="E177" s="16">
        <v>0.0607447357457335</v>
      </c>
      <c r="F177" s="2">
        <v>67</v>
      </c>
      <c r="G177" s="2">
        <v>17</v>
      </c>
      <c r="H177" s="3">
        <v>79.7619047619048</v>
      </c>
      <c r="I177" s="9">
        <v>80.9054834054834</v>
      </c>
    </row>
    <row r="178" spans="1:9">
      <c r="A178" s="7"/>
      <c r="B178" s="16">
        <v>21.431524</v>
      </c>
      <c r="C178" s="16">
        <v>16.633797</v>
      </c>
      <c r="D178" s="16">
        <v>0.0402439762718202</v>
      </c>
      <c r="E178" s="16"/>
      <c r="F178" s="2">
        <v>68</v>
      </c>
      <c r="G178" s="2">
        <v>17</v>
      </c>
      <c r="H178" s="3">
        <v>80</v>
      </c>
      <c r="I178" s="9"/>
    </row>
    <row r="179" spans="1:9">
      <c r="A179" s="7"/>
      <c r="B179" s="16">
        <v>20.901688</v>
      </c>
      <c r="C179" s="16">
        <v>16.266174</v>
      </c>
      <c r="D179" s="16">
        <v>0.0581028470001401</v>
      </c>
      <c r="E179" s="16"/>
      <c r="F179" s="2">
        <v>73</v>
      </c>
      <c r="G179" s="2">
        <v>15</v>
      </c>
      <c r="H179" s="3">
        <v>82.9545454545455</v>
      </c>
      <c r="I179" s="9"/>
    </row>
    <row r="180" spans="1:9">
      <c r="A180" s="7" t="s">
        <v>550</v>
      </c>
      <c r="B180" s="16">
        <v>22.86616</v>
      </c>
      <c r="C180" s="16">
        <v>19.11963</v>
      </c>
      <c r="D180" s="16">
        <v>0.0667304634294364</v>
      </c>
      <c r="E180" s="16">
        <v>0.062959788954911</v>
      </c>
      <c r="F180" s="2">
        <v>8</v>
      </c>
      <c r="G180" s="2">
        <v>84</v>
      </c>
      <c r="H180" s="3">
        <v>8.69565217391304</v>
      </c>
      <c r="I180" s="9">
        <v>10.2661744938314</v>
      </c>
    </row>
    <row r="181" spans="1:9">
      <c r="A181" s="7"/>
      <c r="B181" s="16">
        <v>22.873251</v>
      </c>
      <c r="C181" s="16">
        <v>19.07153</v>
      </c>
      <c r="D181" s="16">
        <v>0.0664032808117977</v>
      </c>
      <c r="E181" s="16"/>
      <c r="F181" s="2">
        <v>8</v>
      </c>
      <c r="G181" s="2">
        <v>86</v>
      </c>
      <c r="H181" s="3">
        <v>8.51063829787234</v>
      </c>
      <c r="I181" s="9"/>
    </row>
    <row r="182" spans="1:9">
      <c r="A182" s="7"/>
      <c r="B182" s="16">
        <v>23.125647</v>
      </c>
      <c r="C182" s="16">
        <v>18.690788</v>
      </c>
      <c r="D182" s="16">
        <v>0.0557456226234988</v>
      </c>
      <c r="E182" s="16"/>
      <c r="F182" s="2">
        <v>14</v>
      </c>
      <c r="G182" s="2">
        <v>89</v>
      </c>
      <c r="H182" s="3">
        <v>13.5922330097087</v>
      </c>
      <c r="I182" s="9"/>
    </row>
    <row r="183" spans="1:9">
      <c r="A183" s="7" t="s">
        <v>504</v>
      </c>
      <c r="B183" s="16">
        <v>21.383888</v>
      </c>
      <c r="C183" s="16">
        <v>17.493944</v>
      </c>
      <c r="D183" s="16">
        <v>0.108684592104435</v>
      </c>
      <c r="E183" s="16">
        <v>0.0719243575592561</v>
      </c>
      <c r="F183" s="2">
        <v>87</v>
      </c>
      <c r="G183" s="2">
        <v>8</v>
      </c>
      <c r="H183" s="3">
        <v>91.5789473684211</v>
      </c>
      <c r="I183" s="9">
        <v>91.2536549707602</v>
      </c>
    </row>
    <row r="184" spans="1:9">
      <c r="A184" s="7"/>
      <c r="B184" s="16">
        <v>22.70298</v>
      </c>
      <c r="C184" s="16">
        <v>18.41737</v>
      </c>
      <c r="D184" s="16">
        <v>0.043559383122757</v>
      </c>
      <c r="E184" s="16"/>
      <c r="F184" s="2">
        <v>89</v>
      </c>
      <c r="G184" s="2">
        <v>7</v>
      </c>
      <c r="H184" s="3">
        <v>92.7083333333333</v>
      </c>
      <c r="I184" s="9"/>
    </row>
    <row r="185" spans="1:9">
      <c r="A185" s="7"/>
      <c r="B185" s="16">
        <v>22.158546</v>
      </c>
      <c r="C185" s="16">
        <v>18.635008</v>
      </c>
      <c r="D185" s="16">
        <v>0.0635290974505764</v>
      </c>
      <c r="E185" s="16"/>
      <c r="F185" s="2">
        <v>85</v>
      </c>
      <c r="G185" s="2">
        <v>10</v>
      </c>
      <c r="H185" s="3">
        <v>89.4736842105263</v>
      </c>
      <c r="I185" s="9"/>
    </row>
    <row r="186" spans="1:9">
      <c r="A186" s="7" t="s">
        <v>506</v>
      </c>
      <c r="B186" s="16">
        <v>22.269129</v>
      </c>
      <c r="C186" s="16">
        <v>19.108572</v>
      </c>
      <c r="D186" s="16">
        <v>0.111801000194895</v>
      </c>
      <c r="E186" s="16">
        <v>0.0989670109769913</v>
      </c>
      <c r="F186" s="2">
        <v>47</v>
      </c>
      <c r="G186" s="2">
        <v>65</v>
      </c>
      <c r="H186" s="3">
        <v>41.9642857142857</v>
      </c>
      <c r="I186" s="9">
        <v>44.2864054429475</v>
      </c>
    </row>
    <row r="187" spans="1:9">
      <c r="A187" s="7"/>
      <c r="B187" s="16">
        <v>22.864199</v>
      </c>
      <c r="C187" s="16">
        <v>18.778662</v>
      </c>
      <c r="D187" s="16">
        <v>0.0740136410132018</v>
      </c>
      <c r="E187" s="16"/>
      <c r="F187" s="2">
        <v>62</v>
      </c>
      <c r="G187" s="2">
        <v>70</v>
      </c>
      <c r="H187" s="3">
        <v>46.969696969697</v>
      </c>
      <c r="I187" s="9"/>
    </row>
    <row r="188" spans="1:9">
      <c r="A188" s="7"/>
      <c r="B188" s="16">
        <v>22.27838</v>
      </c>
      <c r="C188" s="16">
        <v>19.437168</v>
      </c>
      <c r="D188" s="16">
        <v>0.111086391722877</v>
      </c>
      <c r="E188" s="16"/>
      <c r="F188" s="2">
        <v>47</v>
      </c>
      <c r="G188" s="2">
        <v>60</v>
      </c>
      <c r="H188" s="3">
        <v>43.9252336448598</v>
      </c>
      <c r="I188" s="9"/>
    </row>
    <row r="189" spans="1:9">
      <c r="A189" s="7" t="s">
        <v>502</v>
      </c>
      <c r="B189" s="16">
        <v>22.202393</v>
      </c>
      <c r="C189" s="16">
        <v>20.066867</v>
      </c>
      <c r="D189" s="16">
        <v>0.22758451959931</v>
      </c>
      <c r="E189" s="16">
        <v>0.228066927017589</v>
      </c>
      <c r="F189" s="2">
        <v>52</v>
      </c>
      <c r="G189" s="2">
        <v>22</v>
      </c>
      <c r="H189" s="3">
        <v>70.2702702702703</v>
      </c>
      <c r="I189" s="9">
        <v>73.5345799045268</v>
      </c>
    </row>
    <row r="190" spans="1:9">
      <c r="A190" s="7"/>
      <c r="B190" s="16">
        <v>22.395315</v>
      </c>
      <c r="C190" s="16">
        <v>19.91788</v>
      </c>
      <c r="D190" s="16">
        <v>0.199098234524536</v>
      </c>
      <c r="E190" s="16"/>
      <c r="F190" s="2">
        <v>68</v>
      </c>
      <c r="G190" s="2">
        <v>25</v>
      </c>
      <c r="H190" s="3">
        <v>73.1182795698925</v>
      </c>
      <c r="I190" s="9"/>
    </row>
    <row r="191" spans="1:9">
      <c r="A191" s="7"/>
      <c r="B191" s="16">
        <v>22.024122</v>
      </c>
      <c r="C191" s="16">
        <v>20.215855</v>
      </c>
      <c r="D191" s="16">
        <v>0.257518026928923</v>
      </c>
      <c r="E191" s="16"/>
      <c r="F191" s="2">
        <v>61</v>
      </c>
      <c r="G191" s="2">
        <v>18</v>
      </c>
      <c r="H191" s="3">
        <v>77.2151898734177</v>
      </c>
      <c r="I191" s="9"/>
    </row>
    <row r="192" spans="1:9">
      <c r="A192" s="7" t="s">
        <v>542</v>
      </c>
      <c r="B192" s="16">
        <v>24.45935</v>
      </c>
      <c r="C192" s="16">
        <v>22.496475</v>
      </c>
      <c r="D192" s="16">
        <v>0.10112502749332</v>
      </c>
      <c r="E192" s="16">
        <v>0.161545758331348</v>
      </c>
      <c r="F192" s="2">
        <v>28</v>
      </c>
      <c r="G192" s="2">
        <v>78</v>
      </c>
      <c r="H192" s="3">
        <v>26.4150943396226</v>
      </c>
      <c r="I192" s="9">
        <v>25.1382352797447</v>
      </c>
    </row>
    <row r="193" spans="1:9">
      <c r="A193" s="7"/>
      <c r="B193" s="16">
        <v>23.664264</v>
      </c>
      <c r="C193" s="16">
        <v>20.159184</v>
      </c>
      <c r="D193" s="16">
        <v>0.175470206762192</v>
      </c>
      <c r="E193" s="16"/>
      <c r="F193" s="2">
        <v>31</v>
      </c>
      <c r="G193" s="2">
        <v>73</v>
      </c>
      <c r="H193" s="3">
        <v>29.8076923076923</v>
      </c>
      <c r="I193" s="9"/>
    </row>
    <row r="194" spans="1:9">
      <c r="A194" s="7"/>
      <c r="B194" s="16">
        <v>23.418615</v>
      </c>
      <c r="C194" s="16">
        <v>20.805027</v>
      </c>
      <c r="D194" s="16">
        <v>0.208042040738532</v>
      </c>
      <c r="E194" s="16"/>
      <c r="F194" s="2">
        <v>19</v>
      </c>
      <c r="G194" s="2">
        <v>80</v>
      </c>
      <c r="H194" s="3">
        <v>19.1919191919192</v>
      </c>
      <c r="I194" s="9"/>
    </row>
    <row r="195" spans="1:9">
      <c r="A195" s="7" t="s">
        <v>526</v>
      </c>
      <c r="B195" s="16">
        <v>26.580366</v>
      </c>
      <c r="C195" s="16">
        <v>23.731176</v>
      </c>
      <c r="D195" s="16">
        <v>0.172444377976233</v>
      </c>
      <c r="E195" s="16">
        <v>0.1753634143327</v>
      </c>
      <c r="F195" s="2">
        <v>73</v>
      </c>
      <c r="G195" s="2">
        <v>29</v>
      </c>
      <c r="H195" s="3">
        <v>71.5686274509804</v>
      </c>
      <c r="I195" s="9">
        <v>74.417390584926</v>
      </c>
    </row>
    <row r="196" spans="1:9">
      <c r="A196" s="7"/>
      <c r="B196" s="16">
        <v>26.59552</v>
      </c>
      <c r="C196" s="16">
        <v>23.951029</v>
      </c>
      <c r="D196" s="16">
        <v>0.170642510375595</v>
      </c>
      <c r="E196" s="16"/>
      <c r="F196" s="2">
        <v>59</v>
      </c>
      <c r="G196" s="2">
        <v>20</v>
      </c>
      <c r="H196" s="3">
        <v>74.6835443037975</v>
      </c>
      <c r="I196" s="9"/>
    </row>
    <row r="197" spans="1:9">
      <c r="A197" s="7"/>
      <c r="B197" s="16">
        <v>26.494627</v>
      </c>
      <c r="C197" s="16">
        <v>24.451502</v>
      </c>
      <c r="D197" s="16">
        <v>0.183003354646272</v>
      </c>
      <c r="E197" s="16"/>
      <c r="F197" s="2">
        <v>77</v>
      </c>
      <c r="G197" s="2">
        <v>23</v>
      </c>
      <c r="H197" s="3">
        <v>77</v>
      </c>
      <c r="I197" s="9"/>
    </row>
    <row r="198" spans="1:9">
      <c r="A198" s="7" t="s">
        <v>508</v>
      </c>
      <c r="B198" s="16">
        <v>20.763235</v>
      </c>
      <c r="C198" s="16">
        <v>19.192722</v>
      </c>
      <c r="D198" s="16">
        <v>0.300233805214058</v>
      </c>
      <c r="E198" s="16">
        <v>0.235927212124311</v>
      </c>
      <c r="F198" s="2">
        <v>60</v>
      </c>
      <c r="G198" s="2">
        <v>15</v>
      </c>
      <c r="H198" s="3">
        <v>80</v>
      </c>
      <c r="I198" s="9">
        <v>79.6411462416166</v>
      </c>
    </row>
    <row r="199" spans="1:9">
      <c r="A199" s="7"/>
      <c r="B199" s="16">
        <v>21.280857</v>
      </c>
      <c r="C199" s="16">
        <v>19.027395</v>
      </c>
      <c r="D199" s="16">
        <v>0.209719996693455</v>
      </c>
      <c r="E199" s="16"/>
      <c r="F199" s="2">
        <v>69</v>
      </c>
      <c r="G199" s="2">
        <v>20</v>
      </c>
      <c r="H199" s="3">
        <v>77.5280898876404</v>
      </c>
      <c r="I199" s="9"/>
    </row>
    <row r="200" spans="1:9">
      <c r="A200" s="7"/>
      <c r="B200" s="16">
        <v>21.365076</v>
      </c>
      <c r="C200" s="16">
        <v>18.862063</v>
      </c>
      <c r="D200" s="16">
        <v>0.197827834465418</v>
      </c>
      <c r="E200" s="16"/>
      <c r="F200" s="2">
        <v>70</v>
      </c>
      <c r="G200" s="2">
        <v>16</v>
      </c>
      <c r="H200" s="3">
        <v>81.3953488372093</v>
      </c>
      <c r="I200" s="9"/>
    </row>
    <row r="201" spans="1:9">
      <c r="A201" s="7" t="s">
        <v>512</v>
      </c>
      <c r="B201" s="16">
        <v>26.511257</v>
      </c>
      <c r="C201" s="16">
        <v>24.764494</v>
      </c>
      <c r="D201" s="16">
        <v>0.236500969041025</v>
      </c>
      <c r="E201" s="16">
        <v>0.273004335236962</v>
      </c>
      <c r="F201" s="2">
        <v>74</v>
      </c>
      <c r="G201" s="2">
        <v>10</v>
      </c>
      <c r="H201" s="3">
        <v>88.0952380952381</v>
      </c>
      <c r="I201" s="9">
        <v>90.514242226571</v>
      </c>
    </row>
    <row r="202" spans="1:9">
      <c r="A202" s="7"/>
      <c r="B202" s="16">
        <v>26.007305</v>
      </c>
      <c r="C202" s="16">
        <v>24.281965</v>
      </c>
      <c r="D202" s="16">
        <v>0.335380334027655</v>
      </c>
      <c r="E202" s="16"/>
      <c r="F202" s="2">
        <v>77</v>
      </c>
      <c r="G202" s="2">
        <v>7</v>
      </c>
      <c r="H202" s="3">
        <v>91.6666666666667</v>
      </c>
      <c r="I202" s="9"/>
    </row>
    <row r="203" spans="1:9">
      <c r="A203" s="7"/>
      <c r="B203" s="16">
        <v>26.447823</v>
      </c>
      <c r="C203" s="16">
        <v>24.247066</v>
      </c>
      <c r="D203" s="16">
        <v>0.247131702642206</v>
      </c>
      <c r="E203" s="16"/>
      <c r="F203" s="2">
        <v>67</v>
      </c>
      <c r="G203" s="2">
        <v>6</v>
      </c>
      <c r="H203" s="3">
        <v>91.7808219178082</v>
      </c>
      <c r="I203" s="9"/>
    </row>
    <row r="204" spans="1:5">
      <c r="A204" s="7" t="s">
        <v>899</v>
      </c>
      <c r="B204" s="16"/>
      <c r="C204" s="16"/>
      <c r="D204" s="16"/>
      <c r="E204" s="16"/>
    </row>
    <row r="205" spans="1:9">
      <c r="A205" s="7" t="s">
        <v>570</v>
      </c>
      <c r="B205" s="16">
        <v>23.251936</v>
      </c>
      <c r="C205" s="16">
        <v>19.212223</v>
      </c>
      <c r="D205" s="16">
        <v>0.0629079139703802</v>
      </c>
      <c r="E205" s="16">
        <v>0.0634864032981576</v>
      </c>
      <c r="F205" s="2">
        <v>6</v>
      </c>
      <c r="G205" s="2">
        <v>73</v>
      </c>
      <c r="H205" s="3">
        <v>7.59493670886076</v>
      </c>
      <c r="I205" s="9">
        <v>10.0063930443677</v>
      </c>
    </row>
    <row r="206" spans="1:9">
      <c r="A206" s="7"/>
      <c r="B206" s="16">
        <v>23.870481</v>
      </c>
      <c r="C206" s="16">
        <v>19.394876</v>
      </c>
      <c r="D206" s="16">
        <v>0.0409736530366901</v>
      </c>
      <c r="E206" s="16"/>
      <c r="F206" s="2">
        <v>7</v>
      </c>
      <c r="G206" s="2">
        <v>70</v>
      </c>
      <c r="H206" s="3">
        <v>9.09090909090909</v>
      </c>
      <c r="I206" s="9"/>
    </row>
    <row r="207" spans="1:9">
      <c r="A207" s="7"/>
      <c r="B207" s="16">
        <v>22.791183</v>
      </c>
      <c r="C207" s="16">
        <v>19.176865</v>
      </c>
      <c r="D207" s="16">
        <v>0.0865776428874023</v>
      </c>
      <c r="E207" s="16"/>
      <c r="F207" s="2">
        <v>12</v>
      </c>
      <c r="G207" s="2">
        <v>78</v>
      </c>
      <c r="H207" s="3">
        <v>13.3333333333333</v>
      </c>
      <c r="I207" s="9"/>
    </row>
    <row r="208" spans="1:9">
      <c r="A208" s="7" t="s">
        <v>650</v>
      </c>
      <c r="B208" s="16">
        <v>23.562853</v>
      </c>
      <c r="C208" s="16">
        <v>23.38468</v>
      </c>
      <c r="D208" s="16">
        <v>0.940002609340885</v>
      </c>
      <c r="E208" s="16">
        <v>0.778398675624539</v>
      </c>
      <c r="F208" s="2">
        <v>0</v>
      </c>
      <c r="G208" s="2">
        <v>71</v>
      </c>
      <c r="H208" s="3">
        <v>0</v>
      </c>
      <c r="I208" s="9">
        <v>0</v>
      </c>
    </row>
    <row r="209" spans="1:9">
      <c r="A209" s="7"/>
      <c r="B209" s="16">
        <v>24.150808</v>
      </c>
      <c r="C209" s="16">
        <v>24.223364</v>
      </c>
      <c r="D209" s="16">
        <v>0.625369891207582</v>
      </c>
      <c r="E209" s="16"/>
      <c r="F209" s="2">
        <v>0</v>
      </c>
      <c r="G209" s="2">
        <v>89</v>
      </c>
      <c r="H209" s="3">
        <v>0</v>
      </c>
      <c r="I209" s="9"/>
    </row>
    <row r="210" spans="1:9">
      <c r="A210" s="7"/>
      <c r="B210" s="16">
        <v>23.85099</v>
      </c>
      <c r="C210" s="16">
        <v>22.812725</v>
      </c>
      <c r="D210" s="16">
        <v>0.76982352632515</v>
      </c>
      <c r="E210" s="16"/>
      <c r="F210" s="2">
        <v>0</v>
      </c>
      <c r="G210" s="2">
        <v>79</v>
      </c>
      <c r="H210" s="3">
        <v>0</v>
      </c>
      <c r="I210" s="9"/>
    </row>
    <row r="211" spans="1:9">
      <c r="A211" s="7" t="s">
        <v>622</v>
      </c>
      <c r="B211" s="16">
        <v>23.04092</v>
      </c>
      <c r="C211" s="16">
        <v>22.687642</v>
      </c>
      <c r="D211" s="16">
        <v>0.821201404499287</v>
      </c>
      <c r="E211" s="16">
        <v>0.733211845752549</v>
      </c>
      <c r="F211" s="2">
        <v>0</v>
      </c>
      <c r="G211" s="2">
        <v>81</v>
      </c>
      <c r="H211" s="3">
        <v>0</v>
      </c>
      <c r="I211" s="9">
        <v>0</v>
      </c>
    </row>
    <row r="212" spans="1:9">
      <c r="A212" s="7"/>
      <c r="B212" s="16">
        <v>23.205265</v>
      </c>
      <c r="C212" s="16">
        <v>22.953722</v>
      </c>
      <c r="D212" s="16">
        <v>0.732785570354058</v>
      </c>
      <c r="E212" s="16"/>
      <c r="F212" s="2">
        <v>0</v>
      </c>
      <c r="G212" s="2">
        <v>93</v>
      </c>
      <c r="H212" s="3">
        <v>0</v>
      </c>
      <c r="I212" s="9"/>
    </row>
    <row r="213" spans="1:9">
      <c r="A213" s="7"/>
      <c r="B213" s="16">
        <v>23.387907</v>
      </c>
      <c r="C213" s="16">
        <v>22.62882</v>
      </c>
      <c r="D213" s="16">
        <v>0.645648562404304</v>
      </c>
      <c r="E213" s="16"/>
      <c r="F213" s="2">
        <v>0</v>
      </c>
      <c r="G213" s="2">
        <v>90</v>
      </c>
      <c r="H213" s="3">
        <v>0</v>
      </c>
      <c r="I213" s="9"/>
    </row>
    <row r="214" spans="1:9">
      <c r="A214" s="7" t="s">
        <v>648</v>
      </c>
      <c r="B214" s="16">
        <v>23.933266</v>
      </c>
      <c r="C214" s="16">
        <v>23.312965</v>
      </c>
      <c r="D214" s="16">
        <v>0.753580740957791</v>
      </c>
      <c r="E214" s="16">
        <v>0.685799193752862</v>
      </c>
      <c r="F214" s="2">
        <v>0</v>
      </c>
      <c r="G214" s="2">
        <v>62</v>
      </c>
      <c r="H214" s="3">
        <v>0</v>
      </c>
      <c r="I214" s="9">
        <v>0</v>
      </c>
    </row>
    <row r="215" spans="1:9">
      <c r="A215" s="7"/>
      <c r="B215" s="16">
        <v>24.349886</v>
      </c>
      <c r="C215" s="16">
        <v>22.841543</v>
      </c>
      <c r="D215" s="16">
        <v>0.564565940232347</v>
      </c>
      <c r="E215" s="16"/>
      <c r="F215" s="2">
        <v>0</v>
      </c>
      <c r="G215" s="2">
        <v>64</v>
      </c>
      <c r="H215" s="3">
        <v>0</v>
      </c>
      <c r="I215" s="9"/>
    </row>
    <row r="216" spans="1:9">
      <c r="A216" s="7"/>
      <c r="B216" s="16">
        <v>23.960964</v>
      </c>
      <c r="C216" s="16">
        <v>24.420792</v>
      </c>
      <c r="D216" s="16">
        <v>0.739250900068448</v>
      </c>
      <c r="E216" s="16"/>
      <c r="F216" s="2">
        <v>0</v>
      </c>
      <c r="G216" s="2">
        <v>65</v>
      </c>
      <c r="H216" s="3">
        <v>0</v>
      </c>
      <c r="I216" s="9"/>
    </row>
    <row r="217" spans="1:9">
      <c r="A217" s="7" t="s">
        <v>652</v>
      </c>
      <c r="B217" s="16">
        <v>22.288727</v>
      </c>
      <c r="C217" s="16">
        <v>21.823145</v>
      </c>
      <c r="D217" s="16">
        <v>0.612713835283799</v>
      </c>
      <c r="E217" s="16">
        <v>0.543913113723651</v>
      </c>
      <c r="F217" s="2">
        <v>0</v>
      </c>
      <c r="G217" s="2">
        <v>76</v>
      </c>
      <c r="H217" s="3">
        <v>0</v>
      </c>
      <c r="I217" s="9">
        <v>0</v>
      </c>
    </row>
    <row r="218" spans="1:9">
      <c r="A218" s="7"/>
      <c r="B218" s="16">
        <v>22.273666</v>
      </c>
      <c r="C218" s="16">
        <v>21.477726</v>
      </c>
      <c r="D218" s="16">
        <v>0.619143759214349</v>
      </c>
      <c r="E218" s="16"/>
      <c r="F218" s="2">
        <v>0</v>
      </c>
      <c r="G218" s="2">
        <v>75</v>
      </c>
      <c r="H218" s="3">
        <v>0</v>
      </c>
      <c r="I218" s="9"/>
    </row>
    <row r="219" spans="1:9">
      <c r="A219" s="7"/>
      <c r="B219" s="16">
        <v>22.904367</v>
      </c>
      <c r="C219" s="16">
        <v>21.445166</v>
      </c>
      <c r="D219" s="16">
        <v>0.399881746672805</v>
      </c>
      <c r="E219" s="16"/>
      <c r="F219" s="2">
        <v>0</v>
      </c>
      <c r="G219" s="2">
        <v>74</v>
      </c>
      <c r="H219" s="3">
        <v>0</v>
      </c>
      <c r="I219" s="9"/>
    </row>
    <row r="220" spans="1:9">
      <c r="A220" s="7" t="s">
        <v>664</v>
      </c>
      <c r="B220" s="16">
        <v>19.462036</v>
      </c>
      <c r="C220" s="16">
        <v>16.24951</v>
      </c>
      <c r="D220" s="16">
        <v>0.121554426249203</v>
      </c>
      <c r="E220" s="16">
        <v>0.103928698688936</v>
      </c>
      <c r="F220" s="2">
        <v>0</v>
      </c>
      <c r="G220" s="2">
        <v>70</v>
      </c>
      <c r="H220" s="3">
        <v>0</v>
      </c>
      <c r="I220" s="9">
        <v>0</v>
      </c>
    </row>
    <row r="221" spans="1:9">
      <c r="A221" s="7"/>
      <c r="B221" s="16">
        <v>19.324549</v>
      </c>
      <c r="C221" s="16">
        <v>16.68166</v>
      </c>
      <c r="D221" s="16">
        <v>0.133708337451528</v>
      </c>
      <c r="E221" s="16"/>
      <c r="F221" s="2">
        <v>0</v>
      </c>
      <c r="G221" s="2">
        <v>68</v>
      </c>
      <c r="H221" s="3">
        <v>0</v>
      </c>
      <c r="I221" s="9"/>
    </row>
    <row r="222" spans="1:9">
      <c r="A222" s="7"/>
      <c r="B222" s="16">
        <v>20.56672</v>
      </c>
      <c r="C222" s="16">
        <v>16.333961</v>
      </c>
      <c r="D222" s="16">
        <v>0.0565233323660773</v>
      </c>
      <c r="E222" s="16"/>
      <c r="F222" s="2">
        <v>0</v>
      </c>
      <c r="G222" s="2">
        <v>73</v>
      </c>
      <c r="H222" s="3">
        <v>0</v>
      </c>
      <c r="I222" s="9"/>
    </row>
    <row r="223" spans="1:9">
      <c r="A223" s="7" t="s">
        <v>628</v>
      </c>
      <c r="B223" s="16">
        <v>22.964493</v>
      </c>
      <c r="C223" s="16">
        <v>19.542435</v>
      </c>
      <c r="D223" s="16">
        <v>0.0777431837194889</v>
      </c>
      <c r="E223" s="16">
        <v>0.0672936681619931</v>
      </c>
      <c r="F223" s="2">
        <v>0</v>
      </c>
      <c r="G223" s="2">
        <v>100</v>
      </c>
      <c r="H223" s="3">
        <v>0</v>
      </c>
      <c r="I223" s="9">
        <v>0</v>
      </c>
    </row>
    <row r="224" spans="1:9">
      <c r="A224" s="7"/>
      <c r="B224" s="16">
        <v>23.267352</v>
      </c>
      <c r="C224" s="16">
        <v>19.304644</v>
      </c>
      <c r="D224" s="16">
        <v>0.0630220721144687</v>
      </c>
      <c r="E224" s="16"/>
      <c r="F224" s="2">
        <v>0</v>
      </c>
      <c r="G224" s="2">
        <v>98</v>
      </c>
      <c r="H224" s="3">
        <v>0</v>
      </c>
      <c r="I224" s="9"/>
    </row>
    <row r="225" spans="1:9">
      <c r="A225" s="7"/>
      <c r="B225" s="16">
        <v>23.311665</v>
      </c>
      <c r="C225" s="16">
        <v>18.99098</v>
      </c>
      <c r="D225" s="16">
        <v>0.0611157486520216</v>
      </c>
      <c r="E225" s="16"/>
      <c r="F225" s="2">
        <v>0</v>
      </c>
      <c r="G225" s="2">
        <v>103</v>
      </c>
      <c r="H225" s="3">
        <v>0</v>
      </c>
      <c r="I225" s="9"/>
    </row>
    <row r="226" spans="1:9">
      <c r="A226" s="7" t="s">
        <v>642</v>
      </c>
      <c r="B226" s="16">
        <v>21.275072</v>
      </c>
      <c r="C226" s="16">
        <v>16.583269</v>
      </c>
      <c r="D226" s="16">
        <v>0.0398643327958917</v>
      </c>
      <c r="E226" s="16">
        <v>0.0453782770518331</v>
      </c>
      <c r="F226" s="2">
        <v>0</v>
      </c>
      <c r="G226" s="2">
        <v>76</v>
      </c>
      <c r="H226" s="3">
        <v>0</v>
      </c>
      <c r="I226" s="9">
        <v>1.35135135135135</v>
      </c>
    </row>
    <row r="227" spans="1:9">
      <c r="A227" s="7"/>
      <c r="B227" s="16">
        <v>21.29884</v>
      </c>
      <c r="C227" s="16">
        <v>16.66936</v>
      </c>
      <c r="D227" s="16">
        <v>0.0392129593191465</v>
      </c>
      <c r="E227" s="16"/>
      <c r="F227" s="2">
        <v>3</v>
      </c>
      <c r="G227" s="2">
        <v>71</v>
      </c>
      <c r="H227" s="3">
        <v>4.05405405405405</v>
      </c>
      <c r="I227" s="9"/>
    </row>
    <row r="228" spans="1:9">
      <c r="A228" s="7"/>
      <c r="B228" s="16">
        <v>20.757753</v>
      </c>
      <c r="C228" s="16">
        <v>16.626314</v>
      </c>
      <c r="D228" s="16">
        <v>0.057057539040461</v>
      </c>
      <c r="E228" s="16"/>
      <c r="F228" s="2">
        <v>0</v>
      </c>
      <c r="G228" s="2">
        <v>77</v>
      </c>
      <c r="H228" s="3">
        <v>0</v>
      </c>
      <c r="I228" s="9"/>
    </row>
    <row r="229" spans="1:9">
      <c r="A229" s="7" t="s">
        <v>646</v>
      </c>
      <c r="B229" s="16">
        <v>20.473314</v>
      </c>
      <c r="C229" s="16">
        <v>17.132996</v>
      </c>
      <c r="D229" s="16">
        <v>0.102518913557584</v>
      </c>
      <c r="E229" s="16">
        <v>0.0993911751460508</v>
      </c>
      <c r="F229" s="2">
        <v>1</v>
      </c>
      <c r="G229" s="2">
        <v>84</v>
      </c>
      <c r="H229" s="3">
        <v>1.17647058823529</v>
      </c>
      <c r="I229" s="9">
        <v>0.754475703324808</v>
      </c>
    </row>
    <row r="230" spans="1:9">
      <c r="A230" s="7"/>
      <c r="B230" s="16">
        <v>20.361519</v>
      </c>
      <c r="C230" s="16">
        <v>17.187274</v>
      </c>
      <c r="D230" s="16">
        <v>0.110779051784314</v>
      </c>
      <c r="E230" s="16"/>
      <c r="F230" s="2">
        <v>1</v>
      </c>
      <c r="G230" s="2">
        <v>91</v>
      </c>
      <c r="H230" s="3">
        <v>1.08695652173913</v>
      </c>
      <c r="I230" s="9"/>
    </row>
    <row r="231" spans="1:9">
      <c r="A231" s="7"/>
      <c r="B231" s="16">
        <v>20.745783</v>
      </c>
      <c r="C231" s="16">
        <v>17.241558</v>
      </c>
      <c r="D231" s="16">
        <v>0.0848755600962546</v>
      </c>
      <c r="E231" s="16"/>
      <c r="F231" s="2">
        <v>0</v>
      </c>
      <c r="G231" s="2">
        <v>86</v>
      </c>
      <c r="H231" s="3">
        <v>0</v>
      </c>
      <c r="I231" s="9"/>
    </row>
    <row r="232" spans="1:9">
      <c r="A232" s="7" t="s">
        <v>656</v>
      </c>
      <c r="B232" s="16">
        <v>23.865913</v>
      </c>
      <c r="C232" s="16">
        <v>22.57337</v>
      </c>
      <c r="D232" s="16">
        <v>0.355163443558079</v>
      </c>
      <c r="E232" s="16">
        <v>0.626414388522997</v>
      </c>
      <c r="F232" s="2">
        <v>2</v>
      </c>
      <c r="G232" s="2">
        <v>73</v>
      </c>
      <c r="H232" s="3">
        <v>2.66666666666667</v>
      </c>
      <c r="I232" s="9">
        <v>1.72222222222222</v>
      </c>
    </row>
    <row r="233" spans="1:9">
      <c r="A233" s="7"/>
      <c r="B233" s="16">
        <v>22.607872</v>
      </c>
      <c r="C233" s="16">
        <v>23.11329</v>
      </c>
      <c r="D233" s="16">
        <v>0.849447093919026</v>
      </c>
      <c r="E233" s="16"/>
      <c r="F233" s="2">
        <v>2</v>
      </c>
      <c r="G233" s="2">
        <v>78</v>
      </c>
      <c r="H233" s="3">
        <v>2.5</v>
      </c>
      <c r="I233" s="9"/>
    </row>
    <row r="234" spans="1:9">
      <c r="A234" s="7"/>
      <c r="B234" s="16">
        <v>22.940294</v>
      </c>
      <c r="C234" s="16">
        <v>21.430744</v>
      </c>
      <c r="D234" s="16">
        <v>0.674632628091887</v>
      </c>
      <c r="E234" s="16"/>
      <c r="F234" s="2">
        <v>0</v>
      </c>
      <c r="G234" s="2">
        <v>73</v>
      </c>
      <c r="H234" s="3">
        <v>0</v>
      </c>
      <c r="I234" s="9"/>
    </row>
    <row r="235" spans="1:9">
      <c r="A235" s="7" t="s">
        <v>586</v>
      </c>
      <c r="B235" s="16">
        <v>25.612524</v>
      </c>
      <c r="C235" s="16">
        <v>22.341478</v>
      </c>
      <c r="D235" s="16">
        <v>0.134913472946943</v>
      </c>
      <c r="E235" s="16">
        <v>0.160593185013953</v>
      </c>
      <c r="F235" s="2">
        <v>8</v>
      </c>
      <c r="G235" s="2">
        <v>99</v>
      </c>
      <c r="H235" s="3">
        <v>7.47663551401869</v>
      </c>
      <c r="I235" s="9">
        <v>10.3566807024751</v>
      </c>
    </row>
    <row r="236" spans="1:9">
      <c r="A236" s="7"/>
      <c r="B236" s="16">
        <v>25.514387</v>
      </c>
      <c r="C236" s="16">
        <v>22.830353</v>
      </c>
      <c r="D236" s="16">
        <v>0.144410078058569</v>
      </c>
      <c r="E236" s="16"/>
      <c r="F236" s="2">
        <v>6</v>
      </c>
      <c r="G236" s="2">
        <v>85</v>
      </c>
      <c r="H236" s="3">
        <v>6.59340659340659</v>
      </c>
      <c r="I236" s="9"/>
    </row>
    <row r="237" spans="1:9">
      <c r="A237" s="7"/>
      <c r="B237" s="16">
        <v>25.02695</v>
      </c>
      <c r="C237" s="16">
        <v>22.99606</v>
      </c>
      <c r="D237" s="16">
        <v>0.202456004036346</v>
      </c>
      <c r="E237" s="16"/>
      <c r="F237" s="2">
        <v>17</v>
      </c>
      <c r="G237" s="2">
        <v>83</v>
      </c>
      <c r="H237" s="3">
        <v>17</v>
      </c>
      <c r="I237" s="9"/>
    </row>
    <row r="238" spans="1:9">
      <c r="A238" s="7" t="s">
        <v>618</v>
      </c>
      <c r="B238" s="16">
        <v>23.219336</v>
      </c>
      <c r="C238" s="16">
        <v>20.006563</v>
      </c>
      <c r="D238" s="16">
        <v>0.0834656079329215</v>
      </c>
      <c r="E238" s="16">
        <v>0.0616977538377935</v>
      </c>
      <c r="F238" s="2">
        <v>7</v>
      </c>
      <c r="G238" s="2">
        <v>85</v>
      </c>
      <c r="H238" s="3">
        <v>7.60869565217391</v>
      </c>
      <c r="I238" s="9">
        <v>14.3785541667563</v>
      </c>
    </row>
    <row r="239" spans="1:9">
      <c r="A239" s="7"/>
      <c r="B239" s="16">
        <v>24.698006</v>
      </c>
      <c r="C239" s="16">
        <v>19.053654</v>
      </c>
      <c r="D239" s="16">
        <v>0.0299490835418543</v>
      </c>
      <c r="E239" s="16"/>
      <c r="F239" s="2">
        <v>17</v>
      </c>
      <c r="G239" s="2">
        <v>77</v>
      </c>
      <c r="H239" s="3">
        <v>18.0851063829787</v>
      </c>
      <c r="I239" s="9"/>
    </row>
    <row r="240" spans="1:9">
      <c r="A240" s="7"/>
      <c r="B240" s="16">
        <v>23.438976</v>
      </c>
      <c r="C240" s="16">
        <v>19.849768</v>
      </c>
      <c r="D240" s="16">
        <v>0.0716785700386047</v>
      </c>
      <c r="E240" s="16"/>
      <c r="F240" s="2">
        <v>15</v>
      </c>
      <c r="G240" s="2">
        <v>71</v>
      </c>
      <c r="H240" s="3">
        <v>17.4418604651163</v>
      </c>
      <c r="I240" s="9"/>
    </row>
    <row r="241" spans="1:9">
      <c r="A241" s="7" t="s">
        <v>634</v>
      </c>
      <c r="B241" s="16">
        <v>21.484623</v>
      </c>
      <c r="C241" s="16">
        <v>18.020697</v>
      </c>
      <c r="D241" s="16">
        <v>0.0886724040473533</v>
      </c>
      <c r="E241" s="16">
        <v>0.0572456524453948</v>
      </c>
      <c r="F241" s="2">
        <v>10</v>
      </c>
      <c r="G241" s="2">
        <v>65</v>
      </c>
      <c r="H241" s="3">
        <v>13.3333333333333</v>
      </c>
      <c r="I241" s="9">
        <v>10.8935765033326</v>
      </c>
    </row>
    <row r="242" spans="1:9">
      <c r="A242" s="7"/>
      <c r="B242" s="16">
        <v>22.360424</v>
      </c>
      <c r="C242" s="16">
        <v>17.64021</v>
      </c>
      <c r="D242" s="16">
        <v>0.0483221347190774</v>
      </c>
      <c r="E242" s="16"/>
      <c r="F242" s="2">
        <v>7</v>
      </c>
      <c r="G242" s="2">
        <v>75</v>
      </c>
      <c r="H242" s="3">
        <v>8.53658536585366</v>
      </c>
      <c r="I242" s="9"/>
    </row>
    <row r="243" spans="1:9">
      <c r="A243" s="7"/>
      <c r="B243" s="16">
        <v>22.83641</v>
      </c>
      <c r="C243" s="16">
        <v>18.306849</v>
      </c>
      <c r="D243" s="16">
        <v>0.0347424185697537</v>
      </c>
      <c r="E243" s="16"/>
      <c r="F243" s="2">
        <v>8</v>
      </c>
      <c r="G243" s="2">
        <v>66</v>
      </c>
      <c r="H243" s="3">
        <v>10.8108108108108</v>
      </c>
      <c r="I243" s="9"/>
    </row>
    <row r="244" spans="1:9">
      <c r="A244" s="7" t="s">
        <v>612</v>
      </c>
      <c r="B244" s="16">
        <v>21.6036</v>
      </c>
      <c r="C244" s="16">
        <v>19.114147</v>
      </c>
      <c r="D244" s="16">
        <v>0.178073819737107</v>
      </c>
      <c r="E244" s="16">
        <v>0.177673076364886</v>
      </c>
      <c r="F244" s="2">
        <v>15</v>
      </c>
      <c r="G244" s="2">
        <v>89</v>
      </c>
      <c r="H244" s="3">
        <v>14.4230769230769</v>
      </c>
      <c r="I244" s="9">
        <v>17.6382007822686</v>
      </c>
    </row>
    <row r="245" spans="1:9">
      <c r="A245" s="7"/>
      <c r="B245" s="16">
        <v>21.466671</v>
      </c>
      <c r="C245" s="16">
        <v>19.022938</v>
      </c>
      <c r="D245" s="16">
        <v>0.195803211564406</v>
      </c>
      <c r="E245" s="16"/>
      <c r="F245" s="2">
        <v>19</v>
      </c>
      <c r="G245" s="2">
        <v>81</v>
      </c>
      <c r="H245" s="3">
        <v>19</v>
      </c>
      <c r="I245" s="9"/>
    </row>
    <row r="246" spans="1:9">
      <c r="A246" s="7"/>
      <c r="B246" s="16">
        <v>21.765759</v>
      </c>
      <c r="C246" s="16">
        <v>19.205357</v>
      </c>
      <c r="D246" s="16">
        <v>0.159142197793144</v>
      </c>
      <c r="E246" s="16"/>
      <c r="F246" s="2">
        <v>23</v>
      </c>
      <c r="G246" s="2">
        <v>95</v>
      </c>
      <c r="H246" s="3">
        <v>19.4915254237288</v>
      </c>
      <c r="I246" s="9"/>
    </row>
    <row r="247" spans="1:9">
      <c r="A247" s="7" t="s">
        <v>626</v>
      </c>
      <c r="B247" s="16">
        <v>21.023159</v>
      </c>
      <c r="C247" s="16">
        <v>18.004156</v>
      </c>
      <c r="D247" s="16">
        <v>0.150980660361511</v>
      </c>
      <c r="E247" s="16">
        <v>0.116530442504053</v>
      </c>
      <c r="F247" s="2">
        <v>17</v>
      </c>
      <c r="G247" s="2">
        <v>48</v>
      </c>
      <c r="H247" s="3">
        <v>26.1538461538462</v>
      </c>
      <c r="I247" s="9">
        <v>23.6208975794642</v>
      </c>
    </row>
    <row r="248" spans="1:9">
      <c r="A248" s="7"/>
      <c r="B248" s="16">
        <v>21.600431</v>
      </c>
      <c r="C248" s="16">
        <v>18.097752</v>
      </c>
      <c r="D248" s="16">
        <v>0.101191756125026</v>
      </c>
      <c r="E248" s="16"/>
      <c r="F248" s="2">
        <v>17</v>
      </c>
      <c r="G248" s="2">
        <v>59</v>
      </c>
      <c r="H248" s="3">
        <v>22.3684210526316</v>
      </c>
      <c r="I248" s="9"/>
    </row>
    <row r="249" spans="1:9">
      <c r="A249" s="7"/>
      <c r="B249" s="16">
        <v>21.655249</v>
      </c>
      <c r="C249" s="16">
        <v>18.784876</v>
      </c>
      <c r="D249" s="16">
        <v>0.0974189110256217</v>
      </c>
      <c r="E249" s="16"/>
      <c r="F249" s="2">
        <v>21</v>
      </c>
      <c r="G249" s="2">
        <v>73</v>
      </c>
      <c r="H249" s="3">
        <v>22.3404255319149</v>
      </c>
      <c r="I249" s="9"/>
    </row>
    <row r="250" spans="1:9">
      <c r="A250" s="7" t="s">
        <v>658</v>
      </c>
      <c r="B250" s="16">
        <v>21.484074</v>
      </c>
      <c r="C250" s="16">
        <v>15.42497</v>
      </c>
      <c r="D250" s="16">
        <v>0.0185043679218854</v>
      </c>
      <c r="E250" s="16">
        <v>0.021255741752231</v>
      </c>
      <c r="F250" s="2">
        <v>25</v>
      </c>
      <c r="G250" s="2">
        <v>59</v>
      </c>
      <c r="H250" s="3">
        <v>29.7619047619048</v>
      </c>
      <c r="I250" s="9">
        <v>38.262252151141</v>
      </c>
    </row>
    <row r="251" spans="1:9">
      <c r="A251" s="7"/>
      <c r="B251" s="16">
        <v>21.006361</v>
      </c>
      <c r="C251" s="16">
        <v>15.694998</v>
      </c>
      <c r="D251" s="16">
        <v>0.0257679694685398</v>
      </c>
      <c r="E251" s="16"/>
      <c r="F251" s="2">
        <v>36</v>
      </c>
      <c r="G251" s="2">
        <v>41</v>
      </c>
      <c r="H251" s="3">
        <v>46.7532467532467</v>
      </c>
      <c r="I251" s="9"/>
    </row>
    <row r="252" spans="1:9">
      <c r="A252" s="7"/>
      <c r="B252" s="16">
        <v>21.408844</v>
      </c>
      <c r="C252" s="16">
        <v>16.064283</v>
      </c>
      <c r="D252" s="16">
        <v>0.0194948878662679</v>
      </c>
      <c r="E252" s="16"/>
      <c r="F252" s="2">
        <v>31</v>
      </c>
      <c r="G252" s="2">
        <v>50</v>
      </c>
      <c r="H252" s="3">
        <v>38.2716049382716</v>
      </c>
      <c r="I252" s="9"/>
    </row>
    <row r="253" spans="1:9">
      <c r="A253" s="7" t="s">
        <v>624</v>
      </c>
      <c r="B253" s="16">
        <v>20.603658</v>
      </c>
      <c r="C253" s="16">
        <v>16.159779</v>
      </c>
      <c r="D253" s="16">
        <v>0.0605539829438746</v>
      </c>
      <c r="E253" s="16">
        <v>0.0612012603115418</v>
      </c>
      <c r="F253" s="2">
        <v>29</v>
      </c>
      <c r="G253" s="2">
        <v>66</v>
      </c>
      <c r="H253" s="3">
        <v>30.5263157894737</v>
      </c>
      <c r="I253" s="9">
        <v>29.3507185275851</v>
      </c>
    </row>
    <row r="254" spans="1:9">
      <c r="A254" s="7"/>
      <c r="B254" s="16">
        <v>20.34564</v>
      </c>
      <c r="C254" s="16">
        <v>16.95623</v>
      </c>
      <c r="D254" s="16">
        <v>0.0724125550383434</v>
      </c>
      <c r="E254" s="16"/>
      <c r="F254" s="2">
        <v>23</v>
      </c>
      <c r="G254" s="2">
        <v>49</v>
      </c>
      <c r="H254" s="3">
        <v>31.9444444444444</v>
      </c>
      <c r="I254" s="9"/>
    </row>
    <row r="255" spans="1:9">
      <c r="A255" s="7"/>
      <c r="B255" s="16">
        <v>20.861681</v>
      </c>
      <c r="C255" s="16">
        <v>16.558062</v>
      </c>
      <c r="D255" s="16">
        <v>0.0506372429524074</v>
      </c>
      <c r="E255" s="16"/>
      <c r="F255" s="2">
        <v>22</v>
      </c>
      <c r="G255" s="2">
        <v>64</v>
      </c>
      <c r="H255" s="3">
        <v>25.5813953488372</v>
      </c>
      <c r="I255" s="9"/>
    </row>
    <row r="256" spans="1:1">
      <c r="A256" s="2" t="s">
        <v>900</v>
      </c>
    </row>
    <row r="257" spans="1:5">
      <c r="A257" s="7" t="s">
        <v>676</v>
      </c>
      <c r="B257" s="16" t="s">
        <v>677</v>
      </c>
      <c r="C257" s="16" t="s">
        <v>678</v>
      </c>
      <c r="D257" s="16" t="s">
        <v>679</v>
      </c>
      <c r="E257" s="16" t="s">
        <v>680</v>
      </c>
    </row>
    <row r="258" spans="1:5">
      <c r="A258" s="16">
        <v>0.0559617163839206</v>
      </c>
      <c r="B258" s="16">
        <v>0.084494621010779</v>
      </c>
      <c r="C258" s="16">
        <v>0.0252317137583647</v>
      </c>
      <c r="D258" s="16">
        <v>0.075599840977727</v>
      </c>
      <c r="E258" s="16">
        <v>0.0634864032981576</v>
      </c>
    </row>
    <row r="259" spans="1:5">
      <c r="A259" s="16">
        <v>0.0440830155770071</v>
      </c>
      <c r="B259" s="16">
        <v>0.0418378653804889</v>
      </c>
      <c r="C259" s="16">
        <v>0.642322490055255</v>
      </c>
      <c r="D259" s="16">
        <v>0.000932138348477581</v>
      </c>
      <c r="E259" s="16">
        <v>0.778398675624539</v>
      </c>
    </row>
    <row r="260" spans="1:5">
      <c r="A260" s="16">
        <v>0.528115134886286</v>
      </c>
      <c r="B260" s="16">
        <v>0.00987937016450439</v>
      </c>
      <c r="C260" s="16">
        <v>0.0384563151199225</v>
      </c>
      <c r="D260" s="16">
        <v>0.00201366151066496</v>
      </c>
      <c r="E260" s="16">
        <v>0.733211845752549</v>
      </c>
    </row>
    <row r="261" spans="1:5">
      <c r="A261" s="16">
        <v>0.0445411273847372</v>
      </c>
      <c r="B261" s="16">
        <v>0.0883615822996664</v>
      </c>
      <c r="C261" s="16">
        <v>0.984289597014006</v>
      </c>
      <c r="D261" s="16">
        <v>0.0182725509873239</v>
      </c>
      <c r="E261" s="16">
        <v>0.685799193752862</v>
      </c>
    </row>
    <row r="262" spans="1:5">
      <c r="A262" s="16">
        <v>0.151235755581951</v>
      </c>
      <c r="B262" s="16">
        <v>0.101084379414424</v>
      </c>
      <c r="C262" s="16">
        <v>0.0675796213814607</v>
      </c>
      <c r="D262" s="16">
        <v>0.0160786364970486</v>
      </c>
      <c r="E262" s="16">
        <v>0.543913113723651</v>
      </c>
    </row>
    <row r="263" spans="1:5">
      <c r="A263" s="16">
        <v>0.108452604142294</v>
      </c>
      <c r="B263" s="16">
        <v>0.15630843242576</v>
      </c>
      <c r="C263" s="16">
        <v>0.0540739402938688</v>
      </c>
      <c r="D263" s="16">
        <v>0.0351675373015555</v>
      </c>
      <c r="E263" s="16">
        <v>0.103928698688936</v>
      </c>
    </row>
    <row r="264" spans="1:5">
      <c r="A264" s="16">
        <v>0.419524512348364</v>
      </c>
      <c r="B264" s="16">
        <v>0.0842274974802091</v>
      </c>
      <c r="C264" s="16">
        <v>0.0725271520847077</v>
      </c>
      <c r="D264" s="16">
        <v>0.0474951003235332</v>
      </c>
      <c r="E264" s="16">
        <v>0.0672936681619931</v>
      </c>
    </row>
    <row r="265" spans="1:5">
      <c r="A265" s="16">
        <v>0.512081020711012</v>
      </c>
      <c r="B265" s="16">
        <v>0.238776398957498</v>
      </c>
      <c r="C265" s="16">
        <v>0.0657221595682332</v>
      </c>
      <c r="D265" s="16">
        <v>0.0652581876094102</v>
      </c>
      <c r="E265" s="16">
        <v>0.0453782770518331</v>
      </c>
    </row>
    <row r="266" spans="1:5">
      <c r="A266" s="16">
        <v>0.532676174797771</v>
      </c>
      <c r="B266" s="16">
        <v>0.201523343340795</v>
      </c>
      <c r="C266" s="16">
        <v>0.045577224833202</v>
      </c>
      <c r="D266" s="16">
        <v>0.0530408356102274</v>
      </c>
      <c r="E266" s="16">
        <v>0.0993911751460508</v>
      </c>
    </row>
    <row r="267" spans="1:5">
      <c r="A267" s="16">
        <v>0.0228418335178783</v>
      </c>
      <c r="B267" s="16">
        <v>0.0964539184107382</v>
      </c>
      <c r="C267" s="16">
        <v>0.0197244297517721</v>
      </c>
      <c r="D267" s="16">
        <v>0.0607447357457335</v>
      </c>
      <c r="E267" s="16">
        <v>0.626414388522997</v>
      </c>
    </row>
    <row r="268" spans="1:5">
      <c r="A268" s="16">
        <v>0.0800756490906436</v>
      </c>
      <c r="B268" s="16">
        <v>0.23893794673818</v>
      </c>
      <c r="C268" s="16">
        <v>0.0348743363659729</v>
      </c>
      <c r="D268" s="16">
        <v>0.062959788954911</v>
      </c>
      <c r="E268" s="16">
        <v>0.160593185013953</v>
      </c>
    </row>
    <row r="269" spans="1:5">
      <c r="A269" s="16">
        <v>0.0578151641349285</v>
      </c>
      <c r="B269" s="16">
        <v>0.0487355331506044</v>
      </c>
      <c r="C269" s="16">
        <v>0.06616667705556</v>
      </c>
      <c r="D269" s="16">
        <v>0.0719243575592561</v>
      </c>
      <c r="E269" s="16">
        <v>0.0616977538377935</v>
      </c>
    </row>
    <row r="270" spans="1:5">
      <c r="A270" s="16">
        <v>0.226293336606519</v>
      </c>
      <c r="B270" s="16">
        <v>0.375753254415158</v>
      </c>
      <c r="C270" s="16">
        <v>0.0627906009773814</v>
      </c>
      <c r="D270" s="16">
        <v>0.0989670109769913</v>
      </c>
      <c r="E270" s="16">
        <v>0.0572456524453948</v>
      </c>
    </row>
    <row r="271" spans="1:5">
      <c r="A271" s="16">
        <v>0.631917755933261</v>
      </c>
      <c r="B271" s="16">
        <v>0.0848571543587652</v>
      </c>
      <c r="C271" s="16">
        <v>0.0550517088238646</v>
      </c>
      <c r="D271" s="16">
        <v>0.228066927017589</v>
      </c>
      <c r="E271" s="16">
        <v>0.177673076364886</v>
      </c>
    </row>
    <row r="272" spans="1:5">
      <c r="A272" s="16">
        <v>0.266681577240048</v>
      </c>
      <c r="B272" s="16">
        <v>0.00167809281325918</v>
      </c>
      <c r="C272" s="16">
        <v>0.072007932555936</v>
      </c>
      <c r="D272" s="16">
        <v>0.161545758331348</v>
      </c>
      <c r="E272" s="16">
        <v>0.116530442504053</v>
      </c>
    </row>
    <row r="273" spans="1:5">
      <c r="A273" s="16">
        <v>0.554629429079696</v>
      </c>
      <c r="B273" s="16">
        <v>0.0873441011248567</v>
      </c>
      <c r="C273" s="16">
        <v>1.04621749048064</v>
      </c>
      <c r="D273" s="16">
        <v>0.1753634143327</v>
      </c>
      <c r="E273" s="16">
        <v>0.021255741752231</v>
      </c>
    </row>
    <row r="274" spans="1:5">
      <c r="A274" s="13"/>
      <c r="D274" s="16">
        <v>0.235927212124311</v>
      </c>
      <c r="E274" s="16">
        <v>0.0612012603115418</v>
      </c>
    </row>
    <row r="275" spans="1:5">
      <c r="A275" s="13"/>
      <c r="D275" s="16">
        <v>0.273004335236962</v>
      </c>
      <c r="E275" s="16"/>
    </row>
    <row r="276" spans="1:5">
      <c r="A276" s="17"/>
      <c r="B276" s="18"/>
      <c r="C276" s="18"/>
      <c r="D276" s="19"/>
      <c r="E276" s="19"/>
    </row>
    <row r="277" spans="1:5">
      <c r="A277" s="17"/>
      <c r="B277" s="18"/>
      <c r="C277" s="18"/>
      <c r="E277" s="18"/>
    </row>
    <row r="278" spans="1:5">
      <c r="A278" s="17"/>
      <c r="B278" s="18"/>
      <c r="C278" s="18"/>
      <c r="D278" s="19"/>
      <c r="E278" s="18"/>
    </row>
    <row r="279" spans="1:5">
      <c r="A279" s="17"/>
      <c r="B279" s="18"/>
      <c r="C279" s="18"/>
      <c r="D279" s="19"/>
      <c r="E279" s="18"/>
    </row>
  </sheetData>
  <mergeCells count="249"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43:A145"/>
    <mergeCell ref="A146:A148"/>
    <mergeCell ref="A150:A152"/>
    <mergeCell ref="A153:A155"/>
    <mergeCell ref="A156:A158"/>
    <mergeCell ref="A159:A161"/>
    <mergeCell ref="A162:A164"/>
    <mergeCell ref="A165:A167"/>
    <mergeCell ref="A168:A170"/>
    <mergeCell ref="A171:A173"/>
    <mergeCell ref="A174:A176"/>
    <mergeCell ref="A177:A179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2:E54"/>
    <mergeCell ref="E55:E57"/>
    <mergeCell ref="E58:E60"/>
    <mergeCell ref="E61:E63"/>
    <mergeCell ref="E64:E66"/>
    <mergeCell ref="E67:E69"/>
    <mergeCell ref="E70:E72"/>
    <mergeCell ref="E73:E75"/>
    <mergeCell ref="E76:E78"/>
    <mergeCell ref="E79:E81"/>
    <mergeCell ref="E82:E84"/>
    <mergeCell ref="E85:E87"/>
    <mergeCell ref="E88:E90"/>
    <mergeCell ref="E91:E93"/>
    <mergeCell ref="E94:E96"/>
    <mergeCell ref="E97:E99"/>
    <mergeCell ref="E101:E103"/>
    <mergeCell ref="E104:E106"/>
    <mergeCell ref="E107:E109"/>
    <mergeCell ref="E110:E112"/>
    <mergeCell ref="E113:E115"/>
    <mergeCell ref="E116:E118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5"/>
    <mergeCell ref="E146:E148"/>
    <mergeCell ref="E150:E152"/>
    <mergeCell ref="E153:E155"/>
    <mergeCell ref="E156:E158"/>
    <mergeCell ref="E159:E161"/>
    <mergeCell ref="E162:E164"/>
    <mergeCell ref="E165:E167"/>
    <mergeCell ref="E168:E170"/>
    <mergeCell ref="E171:E173"/>
    <mergeCell ref="E174:E176"/>
    <mergeCell ref="E177:E179"/>
    <mergeCell ref="E180:E182"/>
    <mergeCell ref="E183:E185"/>
    <mergeCell ref="E186:E188"/>
    <mergeCell ref="E189:E191"/>
    <mergeCell ref="E192:E194"/>
    <mergeCell ref="E195:E197"/>
    <mergeCell ref="E198:E200"/>
    <mergeCell ref="E201:E203"/>
    <mergeCell ref="E205:E207"/>
    <mergeCell ref="E208:E210"/>
    <mergeCell ref="E211:E213"/>
    <mergeCell ref="E214:E216"/>
    <mergeCell ref="E217:E219"/>
    <mergeCell ref="E220:E222"/>
    <mergeCell ref="E223:E225"/>
    <mergeCell ref="E226:E228"/>
    <mergeCell ref="E229:E231"/>
    <mergeCell ref="E232:E234"/>
    <mergeCell ref="E235:E237"/>
    <mergeCell ref="E238:E240"/>
    <mergeCell ref="E241:E243"/>
    <mergeCell ref="E244:E246"/>
    <mergeCell ref="E247:E249"/>
    <mergeCell ref="E250:E252"/>
    <mergeCell ref="E253:E255"/>
    <mergeCell ref="I3:I5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I33:I35"/>
    <mergeCell ref="I36:I38"/>
    <mergeCell ref="I39:I41"/>
    <mergeCell ref="I42:I44"/>
    <mergeCell ref="I45:I47"/>
    <mergeCell ref="I48:I50"/>
    <mergeCell ref="I52:I54"/>
    <mergeCell ref="I55:I57"/>
    <mergeCell ref="I58:I60"/>
    <mergeCell ref="I61:I63"/>
    <mergeCell ref="I64:I66"/>
    <mergeCell ref="I67:I69"/>
    <mergeCell ref="I70:I72"/>
    <mergeCell ref="I73:I75"/>
    <mergeCell ref="I76:I78"/>
    <mergeCell ref="I79:I81"/>
    <mergeCell ref="I82:I84"/>
    <mergeCell ref="I85:I87"/>
    <mergeCell ref="I88:I90"/>
    <mergeCell ref="I91:I93"/>
    <mergeCell ref="I94:I96"/>
    <mergeCell ref="I97:I99"/>
    <mergeCell ref="I101:I103"/>
    <mergeCell ref="I104:I106"/>
    <mergeCell ref="I107:I109"/>
    <mergeCell ref="I110:I112"/>
    <mergeCell ref="I113:I115"/>
    <mergeCell ref="I116:I118"/>
    <mergeCell ref="I119:I121"/>
    <mergeCell ref="I122:I124"/>
    <mergeCell ref="I125:I127"/>
    <mergeCell ref="I128:I130"/>
    <mergeCell ref="I131:I133"/>
    <mergeCell ref="I134:I136"/>
    <mergeCell ref="I137:I139"/>
    <mergeCell ref="I140:I142"/>
    <mergeCell ref="I143:I145"/>
    <mergeCell ref="I146:I148"/>
    <mergeCell ref="I150:I152"/>
    <mergeCell ref="I153:I155"/>
    <mergeCell ref="I156:I158"/>
    <mergeCell ref="I159:I161"/>
    <mergeCell ref="I162:I164"/>
    <mergeCell ref="I165:I167"/>
    <mergeCell ref="I168:I170"/>
    <mergeCell ref="I171:I173"/>
    <mergeCell ref="I174:I176"/>
    <mergeCell ref="I177:I179"/>
    <mergeCell ref="I180:I182"/>
    <mergeCell ref="I183:I185"/>
    <mergeCell ref="I186:I188"/>
    <mergeCell ref="I189:I191"/>
    <mergeCell ref="I192:I194"/>
    <mergeCell ref="I195:I197"/>
    <mergeCell ref="I198:I200"/>
    <mergeCell ref="I201:I203"/>
    <mergeCell ref="I205:I207"/>
    <mergeCell ref="I208:I210"/>
    <mergeCell ref="I211:I213"/>
    <mergeCell ref="I214:I216"/>
    <mergeCell ref="I217:I219"/>
    <mergeCell ref="I220:I222"/>
    <mergeCell ref="I223:I225"/>
    <mergeCell ref="I226:I228"/>
    <mergeCell ref="I229:I231"/>
    <mergeCell ref="I232:I234"/>
    <mergeCell ref="I235:I237"/>
    <mergeCell ref="I238:I240"/>
    <mergeCell ref="I241:I243"/>
    <mergeCell ref="I244:I246"/>
    <mergeCell ref="I247:I249"/>
    <mergeCell ref="I250:I252"/>
    <mergeCell ref="I253:I255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2"/>
  <sheetViews>
    <sheetView topLeftCell="A288" workbookViewId="0">
      <selection activeCell="A311" sqref="A311"/>
    </sheetView>
  </sheetViews>
  <sheetFormatPr defaultColWidth="9" defaultRowHeight="13.5" outlineLevelCol="4"/>
  <cols>
    <col min="1" max="1" width="9.25"/>
    <col min="2" max="4" width="11.125"/>
  </cols>
  <sheetData>
    <row r="1" spans="1:1">
      <c r="A1" s="1" t="s">
        <v>901</v>
      </c>
    </row>
    <row r="2" spans="1:5">
      <c r="A2" s="2" t="s">
        <v>686</v>
      </c>
      <c r="B2" s="5"/>
      <c r="C2" s="2"/>
      <c r="D2" s="2"/>
      <c r="E2" s="2"/>
    </row>
    <row r="3" spans="1:2">
      <c r="A3" s="10" t="s">
        <v>687</v>
      </c>
      <c r="B3" s="10" t="s">
        <v>688</v>
      </c>
    </row>
    <row r="4" spans="1:2">
      <c r="A4" s="10">
        <v>4.9750005</v>
      </c>
      <c r="B4" s="2">
        <v>2.47062</v>
      </c>
    </row>
    <row r="5" spans="1:2">
      <c r="A5" s="10">
        <v>5.0250005</v>
      </c>
      <c r="B5" s="2">
        <v>5.33171</v>
      </c>
    </row>
    <row r="6" spans="1:2">
      <c r="A6" s="10">
        <v>5.0750005</v>
      </c>
      <c r="B6" s="2">
        <v>6.81631</v>
      </c>
    </row>
    <row r="7" spans="1:2">
      <c r="A7" s="10">
        <v>5.1250005</v>
      </c>
      <c r="B7" s="2">
        <v>7.29747</v>
      </c>
    </row>
    <row r="8" spans="1:2">
      <c r="A8" s="10">
        <v>5.1750005</v>
      </c>
      <c r="B8" s="2">
        <v>7.09404</v>
      </c>
    </row>
    <row r="9" spans="1:2">
      <c r="A9" s="10">
        <v>5.2250005</v>
      </c>
      <c r="B9" s="2">
        <v>6.83044</v>
      </c>
    </row>
    <row r="10" spans="1:2">
      <c r="A10" s="10">
        <v>5.2750005</v>
      </c>
      <c r="B10" s="2">
        <v>6.96001</v>
      </c>
    </row>
    <row r="11" spans="1:2">
      <c r="A11" s="10">
        <v>5.3250005</v>
      </c>
      <c r="B11" s="2">
        <v>6.67602</v>
      </c>
    </row>
    <row r="12" spans="1:2">
      <c r="A12" s="10">
        <v>5.3750005</v>
      </c>
      <c r="B12" s="2">
        <v>6.77686</v>
      </c>
    </row>
    <row r="13" spans="1:2">
      <c r="A13" s="10">
        <v>5.4250005</v>
      </c>
      <c r="B13" s="2">
        <v>7.37151</v>
      </c>
    </row>
    <row r="14" spans="1:2">
      <c r="A14" s="10">
        <v>5.4750005</v>
      </c>
      <c r="B14" s="2">
        <v>5.81197</v>
      </c>
    </row>
    <row r="15" spans="1:2">
      <c r="A15" s="10">
        <v>5.5250005</v>
      </c>
      <c r="B15" s="2">
        <v>5.17826</v>
      </c>
    </row>
    <row r="16" spans="1:2">
      <c r="A16" s="10">
        <v>5.5750005</v>
      </c>
      <c r="B16" s="2">
        <v>6.12599</v>
      </c>
    </row>
    <row r="17" spans="1:2">
      <c r="A17" s="10">
        <v>5.6250005</v>
      </c>
      <c r="B17" s="2">
        <v>5.67282</v>
      </c>
    </row>
    <row r="18" spans="1:2">
      <c r="A18" s="10">
        <v>5.6750005</v>
      </c>
      <c r="B18" s="2">
        <v>6.04579</v>
      </c>
    </row>
    <row r="19" spans="1:2">
      <c r="A19" s="10">
        <v>5.7250005</v>
      </c>
      <c r="B19" s="2">
        <v>5.86289</v>
      </c>
    </row>
    <row r="20" spans="1:2">
      <c r="A20" s="10">
        <v>5.7750005</v>
      </c>
      <c r="B20" s="2">
        <v>6.53509</v>
      </c>
    </row>
    <row r="21" spans="1:2">
      <c r="A21" s="10">
        <v>5.8250005</v>
      </c>
      <c r="B21" s="2">
        <v>5.95181</v>
      </c>
    </row>
    <row r="22" spans="1:2">
      <c r="A22" s="10">
        <v>5.8750005</v>
      </c>
      <c r="B22" s="2">
        <v>5.24564</v>
      </c>
    </row>
    <row r="23" spans="1:2">
      <c r="A23" s="10">
        <v>5.9250005</v>
      </c>
      <c r="B23" s="2">
        <v>4.09953</v>
      </c>
    </row>
    <row r="24" spans="1:2">
      <c r="A24" s="10">
        <v>5.9750005</v>
      </c>
      <c r="B24" s="2">
        <v>4.71092</v>
      </c>
    </row>
    <row r="25" spans="1:2">
      <c r="A25" s="10">
        <v>6.0250005</v>
      </c>
      <c r="B25" s="2">
        <v>4.7736</v>
      </c>
    </row>
    <row r="26" spans="1:2">
      <c r="A26" s="10">
        <v>6.0750005</v>
      </c>
      <c r="B26" s="2">
        <v>4.63258</v>
      </c>
    </row>
    <row r="27" spans="1:2">
      <c r="A27" s="10">
        <v>6.1250005</v>
      </c>
      <c r="B27" s="2">
        <v>5.314</v>
      </c>
    </row>
    <row r="28" spans="1:2">
      <c r="A28" s="10">
        <v>6.1750005</v>
      </c>
      <c r="B28" s="2">
        <v>3.88027</v>
      </c>
    </row>
    <row r="29" spans="1:2">
      <c r="A29" s="10">
        <v>6.2250005</v>
      </c>
      <c r="B29" s="2">
        <v>4.97847</v>
      </c>
    </row>
    <row r="30" spans="1:2">
      <c r="A30" s="10">
        <v>6.2750005</v>
      </c>
      <c r="B30" s="2">
        <v>5.56116</v>
      </c>
    </row>
    <row r="31" spans="1:2">
      <c r="A31" s="10">
        <v>6.3250005</v>
      </c>
      <c r="B31" s="2">
        <v>6.7015</v>
      </c>
    </row>
    <row r="32" spans="1:2">
      <c r="A32" s="10">
        <v>6.3750005</v>
      </c>
      <c r="B32" s="2">
        <v>6.75937</v>
      </c>
    </row>
    <row r="33" spans="1:2">
      <c r="A33" s="10">
        <v>6.4250005</v>
      </c>
      <c r="B33" s="2">
        <v>6.68025</v>
      </c>
    </row>
    <row r="34" spans="1:2">
      <c r="A34" s="10">
        <v>6.4750005</v>
      </c>
      <c r="B34" s="2">
        <v>5.24722</v>
      </c>
    </row>
    <row r="35" spans="1:2">
      <c r="A35" s="10">
        <v>6.5250005</v>
      </c>
      <c r="B35" s="2">
        <v>5.88736</v>
      </c>
    </row>
    <row r="36" spans="1:2">
      <c r="A36" s="10">
        <v>6.5750005</v>
      </c>
      <c r="B36" s="2">
        <v>5.749</v>
      </c>
    </row>
    <row r="37" spans="1:2">
      <c r="A37" s="10">
        <v>6.6250005</v>
      </c>
      <c r="B37" s="2">
        <v>6.02892</v>
      </c>
    </row>
    <row r="38" spans="1:2">
      <c r="A38" s="10">
        <v>6.6750005</v>
      </c>
      <c r="B38" s="2">
        <v>5.57347</v>
      </c>
    </row>
    <row r="39" spans="1:2">
      <c r="A39" s="10">
        <v>6.7250005</v>
      </c>
      <c r="B39" s="2">
        <v>6.83509</v>
      </c>
    </row>
    <row r="40" spans="1:2">
      <c r="A40" s="10">
        <v>6.7750005</v>
      </c>
      <c r="B40" s="2">
        <v>6.95791</v>
      </c>
    </row>
    <row r="41" spans="1:2">
      <c r="A41" s="10">
        <v>6.8250005</v>
      </c>
      <c r="B41" s="2">
        <v>7.46126</v>
      </c>
    </row>
    <row r="42" spans="1:2">
      <c r="A42" s="10">
        <v>6.8750005</v>
      </c>
      <c r="B42" s="2">
        <v>5.86293</v>
      </c>
    </row>
    <row r="43" spans="1:2">
      <c r="A43" s="10">
        <v>6.9250005</v>
      </c>
      <c r="B43" s="2">
        <v>6.0484</v>
      </c>
    </row>
    <row r="44" spans="1:2">
      <c r="A44" s="10">
        <v>6.9750005</v>
      </c>
      <c r="B44" s="2">
        <v>7.33106</v>
      </c>
    </row>
    <row r="45" spans="1:2">
      <c r="A45" s="1" t="s">
        <v>902</v>
      </c>
      <c r="B45" s="2"/>
    </row>
    <row r="46" spans="1:1">
      <c r="A46" s="2" t="s">
        <v>686</v>
      </c>
    </row>
    <row r="47" spans="1:2">
      <c r="A47" s="10" t="s">
        <v>687</v>
      </c>
      <c r="B47" s="10" t="s">
        <v>88</v>
      </c>
    </row>
    <row r="48" spans="1:2">
      <c r="A48" s="10">
        <v>4.9750005</v>
      </c>
      <c r="B48" s="2">
        <v>2.06713</v>
      </c>
    </row>
    <row r="49" spans="1:2">
      <c r="A49" s="10">
        <v>5.0250005</v>
      </c>
      <c r="B49" s="2">
        <v>0.473931</v>
      </c>
    </row>
    <row r="50" spans="1:2">
      <c r="A50" s="10">
        <v>5.0750005</v>
      </c>
      <c r="B50" s="2">
        <v>1.32117</v>
      </c>
    </row>
    <row r="51" spans="1:2">
      <c r="A51" s="10">
        <v>5.1250005</v>
      </c>
      <c r="B51" s="2">
        <v>1.23275</v>
      </c>
    </row>
    <row r="52" spans="1:2">
      <c r="A52" s="10">
        <v>5.1750005</v>
      </c>
      <c r="B52" s="2">
        <v>-0.595058</v>
      </c>
    </row>
    <row r="53" spans="1:2">
      <c r="A53" s="10">
        <v>5.2250005</v>
      </c>
      <c r="B53" s="2">
        <v>0.604657</v>
      </c>
    </row>
    <row r="54" spans="1:2">
      <c r="A54" s="10">
        <v>5.2750005</v>
      </c>
      <c r="B54" s="2">
        <v>-0.19987</v>
      </c>
    </row>
    <row r="55" spans="1:2">
      <c r="A55" s="10">
        <v>5.3250005</v>
      </c>
      <c r="B55" s="2">
        <v>-0.398926</v>
      </c>
    </row>
    <row r="56" spans="1:2">
      <c r="A56" s="10">
        <v>5.3750005</v>
      </c>
      <c r="B56" s="2">
        <v>-0.264758</v>
      </c>
    </row>
    <row r="57" spans="1:2">
      <c r="A57" s="10">
        <v>5.4250005</v>
      </c>
      <c r="B57" s="2">
        <v>-0.0799444</v>
      </c>
    </row>
    <row r="58" spans="1:2">
      <c r="A58" s="10">
        <v>5.4750005</v>
      </c>
      <c r="B58" s="2">
        <v>0.281469</v>
      </c>
    </row>
    <row r="59" spans="1:2">
      <c r="A59" s="10">
        <v>5.5250005</v>
      </c>
      <c r="B59" s="2">
        <v>0.0984309</v>
      </c>
    </row>
    <row r="60" spans="1:2">
      <c r="A60" s="10">
        <v>5.5750005</v>
      </c>
      <c r="B60" s="2">
        <v>0.114269</v>
      </c>
    </row>
    <row r="61" spans="1:2">
      <c r="A61" s="10">
        <v>5.6250005</v>
      </c>
      <c r="B61" s="2">
        <v>0.251567</v>
      </c>
    </row>
    <row r="62" spans="1:2">
      <c r="A62" s="10">
        <v>5.6750005</v>
      </c>
      <c r="B62" s="2">
        <v>0.612324</v>
      </c>
    </row>
    <row r="63" spans="1:2">
      <c r="A63" s="10">
        <v>5.7250005</v>
      </c>
      <c r="B63" s="2">
        <v>0.581151</v>
      </c>
    </row>
    <row r="64" spans="1:2">
      <c r="A64" s="10">
        <v>5.7750005</v>
      </c>
      <c r="B64" s="2">
        <v>1.06126</v>
      </c>
    </row>
    <row r="65" spans="1:2">
      <c r="A65" s="10">
        <v>5.8250005</v>
      </c>
      <c r="B65" s="2">
        <v>1.80234</v>
      </c>
    </row>
    <row r="66" spans="1:2">
      <c r="A66" s="10">
        <v>5.8750005</v>
      </c>
      <c r="B66" s="2">
        <v>1.25685</v>
      </c>
    </row>
    <row r="67" spans="1:2">
      <c r="A67" s="10">
        <v>5.9250005</v>
      </c>
      <c r="B67" s="2">
        <v>0.842711</v>
      </c>
    </row>
    <row r="68" spans="1:2">
      <c r="A68" s="10">
        <v>5.9750005</v>
      </c>
      <c r="B68" s="2">
        <v>2.56366</v>
      </c>
    </row>
    <row r="69" spans="1:2">
      <c r="A69" s="10">
        <v>6.0250005</v>
      </c>
      <c r="B69" s="2">
        <v>2.13991</v>
      </c>
    </row>
    <row r="70" spans="1:2">
      <c r="A70" s="10">
        <v>6.0750005</v>
      </c>
      <c r="B70" s="2">
        <v>1.57504</v>
      </c>
    </row>
    <row r="71" spans="1:2">
      <c r="A71" s="10">
        <v>6.1250005</v>
      </c>
      <c r="B71" s="2">
        <v>1.80306</v>
      </c>
    </row>
    <row r="72" spans="1:2">
      <c r="A72" s="10">
        <v>6.1750005</v>
      </c>
      <c r="B72" s="2">
        <v>1.67572</v>
      </c>
    </row>
    <row r="73" spans="1:2">
      <c r="A73" s="10">
        <v>6.2250005</v>
      </c>
      <c r="B73" s="2">
        <v>1.06622</v>
      </c>
    </row>
    <row r="74" spans="1:2">
      <c r="A74" s="10">
        <v>6.2750005</v>
      </c>
      <c r="B74" s="2">
        <v>2.27168</v>
      </c>
    </row>
    <row r="75" spans="1:2">
      <c r="A75" s="10">
        <v>6.3250005</v>
      </c>
      <c r="B75" s="2">
        <v>4.01881</v>
      </c>
    </row>
    <row r="76" spans="1:2">
      <c r="A76" s="10">
        <v>6.3750005</v>
      </c>
      <c r="B76" s="2">
        <v>3.83987</v>
      </c>
    </row>
    <row r="77" spans="1:2">
      <c r="A77" s="10">
        <v>6.4250005</v>
      </c>
      <c r="B77" s="2">
        <v>3.94854</v>
      </c>
    </row>
    <row r="78" spans="1:2">
      <c r="A78" s="10">
        <v>6.4750005</v>
      </c>
      <c r="B78" s="2">
        <v>0.206608</v>
      </c>
    </row>
    <row r="79" spans="1:2">
      <c r="A79" s="10">
        <v>6.5250005</v>
      </c>
      <c r="B79" s="2">
        <v>-0.17755</v>
      </c>
    </row>
    <row r="80" spans="1:2">
      <c r="A80" s="10">
        <v>6.5750005</v>
      </c>
      <c r="B80" s="2">
        <v>0.721213</v>
      </c>
    </row>
    <row r="81" spans="1:2">
      <c r="A81" s="10">
        <v>6.6250005</v>
      </c>
      <c r="B81" s="2">
        <v>-0.348207</v>
      </c>
    </row>
    <row r="82" spans="1:2">
      <c r="A82" s="10">
        <v>6.6750005</v>
      </c>
      <c r="B82" s="2">
        <v>0.243421</v>
      </c>
    </row>
    <row r="83" spans="1:2">
      <c r="A83" s="10">
        <v>6.7250005</v>
      </c>
      <c r="B83" s="2">
        <v>2.24288</v>
      </c>
    </row>
    <row r="84" spans="1:2">
      <c r="A84" s="10">
        <v>6.7750005</v>
      </c>
      <c r="B84" s="2">
        <v>3.47617</v>
      </c>
    </row>
    <row r="85" spans="1:2">
      <c r="A85" s="10">
        <v>6.8250005</v>
      </c>
      <c r="B85" s="2">
        <v>6.55569</v>
      </c>
    </row>
    <row r="86" spans="1:2">
      <c r="A86" s="10">
        <v>6.8750005</v>
      </c>
      <c r="B86" s="2">
        <v>5.29387</v>
      </c>
    </row>
    <row r="87" spans="1:2">
      <c r="A87" s="10">
        <v>6.9250005</v>
      </c>
      <c r="B87" s="2">
        <v>6.12876</v>
      </c>
    </row>
    <row r="88" spans="1:2">
      <c r="A88" s="10">
        <v>6.9750005</v>
      </c>
      <c r="B88" s="2">
        <v>1.59752</v>
      </c>
    </row>
    <row r="89" spans="1:1">
      <c r="A89" s="1" t="s">
        <v>903</v>
      </c>
    </row>
    <row r="90" spans="1:1">
      <c r="A90" s="2" t="s">
        <v>686</v>
      </c>
    </row>
    <row r="91" spans="1:2">
      <c r="A91" s="10" t="s">
        <v>687</v>
      </c>
      <c r="B91" s="10" t="s">
        <v>673</v>
      </c>
    </row>
    <row r="92" spans="1:2">
      <c r="A92" s="10">
        <v>4.9750005</v>
      </c>
      <c r="B92" s="7">
        <v>-0.420835</v>
      </c>
    </row>
    <row r="93" spans="1:2">
      <c r="A93" s="10">
        <v>5.0250005</v>
      </c>
      <c r="B93" s="7">
        <v>0.567931</v>
      </c>
    </row>
    <row r="94" spans="1:2">
      <c r="A94" s="10">
        <v>5.0750005</v>
      </c>
      <c r="B94" s="7">
        <v>-1.95105</v>
      </c>
    </row>
    <row r="95" spans="1:2">
      <c r="A95" s="10">
        <v>5.1250005</v>
      </c>
      <c r="B95" s="7">
        <v>-2.0814</v>
      </c>
    </row>
    <row r="96" spans="1:2">
      <c r="A96" s="10">
        <v>5.1750005</v>
      </c>
      <c r="B96" s="7">
        <v>-2.14366</v>
      </c>
    </row>
    <row r="97" spans="1:2">
      <c r="A97" s="10">
        <v>5.2250005</v>
      </c>
      <c r="B97" s="7">
        <v>-2.20181</v>
      </c>
    </row>
    <row r="98" spans="1:2">
      <c r="A98" s="10">
        <v>5.2750005</v>
      </c>
      <c r="B98" s="7">
        <v>-1.40227</v>
      </c>
    </row>
    <row r="99" spans="1:2">
      <c r="A99" s="10">
        <v>5.3250005</v>
      </c>
      <c r="B99" s="7">
        <v>-0.199907</v>
      </c>
    </row>
    <row r="100" spans="1:2">
      <c r="A100" s="10">
        <v>5.3750005</v>
      </c>
      <c r="B100" s="7">
        <v>-0.171629</v>
      </c>
    </row>
    <row r="101" spans="1:2">
      <c r="A101" s="10">
        <v>5.4250005</v>
      </c>
      <c r="B101" s="7">
        <v>-1.721</v>
      </c>
    </row>
    <row r="102" spans="1:2">
      <c r="A102" s="10">
        <v>5.4750005</v>
      </c>
      <c r="B102" s="7">
        <v>-0.897121</v>
      </c>
    </row>
    <row r="103" spans="1:2">
      <c r="A103" s="10">
        <v>5.5250005</v>
      </c>
      <c r="B103" s="7">
        <v>-1.93696</v>
      </c>
    </row>
    <row r="104" spans="1:2">
      <c r="A104" s="10">
        <v>5.5750005</v>
      </c>
      <c r="B104" s="7">
        <v>-2.17611</v>
      </c>
    </row>
    <row r="105" spans="1:2">
      <c r="A105" s="10">
        <v>5.6250005</v>
      </c>
      <c r="B105" s="7">
        <v>-2.36212</v>
      </c>
    </row>
    <row r="106" spans="1:2">
      <c r="A106" s="10">
        <v>5.6750005</v>
      </c>
      <c r="B106" s="7">
        <v>-2.42697</v>
      </c>
    </row>
    <row r="107" spans="1:2">
      <c r="A107" s="10">
        <v>5.7250005</v>
      </c>
      <c r="B107" s="7">
        <v>-2.41255</v>
      </c>
    </row>
    <row r="108" spans="1:2">
      <c r="A108" s="10">
        <v>5.7750005</v>
      </c>
      <c r="B108" s="7">
        <v>-2.31061</v>
      </c>
    </row>
    <row r="109" spans="1:2">
      <c r="A109" s="10">
        <v>5.8250005</v>
      </c>
      <c r="B109" s="7">
        <v>-2.35819</v>
      </c>
    </row>
    <row r="110" spans="1:2">
      <c r="A110" s="10">
        <v>5.8750005</v>
      </c>
      <c r="B110" s="7">
        <v>-2.25996</v>
      </c>
    </row>
    <row r="111" spans="1:2">
      <c r="A111" s="10">
        <v>5.9250005</v>
      </c>
      <c r="B111" s="7">
        <v>-2.29001</v>
      </c>
    </row>
    <row r="112" spans="1:2">
      <c r="A112" s="10">
        <v>5.9750005</v>
      </c>
      <c r="B112" s="7">
        <v>-2.52506</v>
      </c>
    </row>
    <row r="113" spans="1:2">
      <c r="A113" s="10">
        <v>6.0250005</v>
      </c>
      <c r="B113" s="7">
        <v>-2.10866</v>
      </c>
    </row>
    <row r="114" spans="1:2">
      <c r="A114" s="10">
        <v>6.0750005</v>
      </c>
      <c r="B114" s="7">
        <v>-1.88861</v>
      </c>
    </row>
    <row r="115" spans="1:2">
      <c r="A115" s="10">
        <v>6.1250005</v>
      </c>
      <c r="B115" s="7">
        <v>-1.87235</v>
      </c>
    </row>
    <row r="116" spans="1:2">
      <c r="A116" s="10">
        <v>6.1750005</v>
      </c>
      <c r="B116" s="7">
        <v>-2.21519</v>
      </c>
    </row>
    <row r="117" spans="1:2">
      <c r="A117" s="10">
        <v>6.2250005</v>
      </c>
      <c r="B117" s="7">
        <v>-2.34805</v>
      </c>
    </row>
    <row r="118" spans="1:2">
      <c r="A118" s="10">
        <v>6.2750005</v>
      </c>
      <c r="B118" s="7">
        <v>-2.24459</v>
      </c>
    </row>
    <row r="119" spans="1:2">
      <c r="A119" s="10">
        <v>6.3250005</v>
      </c>
      <c r="B119" s="7">
        <v>-2.24384</v>
      </c>
    </row>
    <row r="120" spans="1:2">
      <c r="A120" s="10">
        <v>6.3750005</v>
      </c>
      <c r="B120" s="7">
        <v>-2.26257</v>
      </c>
    </row>
    <row r="121" spans="1:2">
      <c r="A121" s="10">
        <v>6.4250005</v>
      </c>
      <c r="B121" s="7">
        <v>-2.1658</v>
      </c>
    </row>
    <row r="122" spans="1:2">
      <c r="A122" s="10">
        <v>6.4750005</v>
      </c>
      <c r="B122" s="7">
        <v>-1.96686</v>
      </c>
    </row>
    <row r="123" spans="1:2">
      <c r="A123" s="10">
        <v>6.5250005</v>
      </c>
      <c r="B123" s="7">
        <v>-1.40068</v>
      </c>
    </row>
    <row r="124" spans="1:2">
      <c r="A124" s="10">
        <v>6.5750005</v>
      </c>
      <c r="B124" s="7">
        <v>-1.11801</v>
      </c>
    </row>
    <row r="125" spans="1:2">
      <c r="A125" s="10">
        <v>6.6250005</v>
      </c>
      <c r="B125" s="7">
        <v>-1.04332</v>
      </c>
    </row>
    <row r="126" spans="1:2">
      <c r="A126" s="10">
        <v>6.6750005</v>
      </c>
      <c r="B126" s="7">
        <v>-1.37899</v>
      </c>
    </row>
    <row r="127" spans="1:2">
      <c r="A127" s="10">
        <v>6.7250005</v>
      </c>
      <c r="B127" s="7">
        <v>-0.968726</v>
      </c>
    </row>
    <row r="128" spans="1:2">
      <c r="A128" s="10">
        <v>6.7750005</v>
      </c>
      <c r="B128" s="7">
        <v>-1.12461</v>
      </c>
    </row>
    <row r="129" spans="1:2">
      <c r="A129" s="10">
        <v>6.8250005</v>
      </c>
      <c r="B129" s="7">
        <v>-1.30861</v>
      </c>
    </row>
    <row r="130" spans="1:2">
      <c r="A130" s="10">
        <v>6.8750005</v>
      </c>
      <c r="B130" s="7">
        <v>-1.84452</v>
      </c>
    </row>
    <row r="131" spans="1:2">
      <c r="A131" s="10">
        <v>6.9250005</v>
      </c>
      <c r="B131" s="7">
        <v>-1.86881</v>
      </c>
    </row>
    <row r="132" spans="1:2">
      <c r="A132" s="10">
        <v>6.9750005</v>
      </c>
      <c r="B132" s="7">
        <v>-1.01639</v>
      </c>
    </row>
    <row r="133" spans="1:1">
      <c r="A133" s="1" t="s">
        <v>904</v>
      </c>
    </row>
    <row r="134" spans="1:1">
      <c r="A134" s="2" t="s">
        <v>686</v>
      </c>
    </row>
    <row r="135" spans="1:2">
      <c r="A135" s="10" t="s">
        <v>687</v>
      </c>
      <c r="B135" s="10" t="s">
        <v>674</v>
      </c>
    </row>
    <row r="136" spans="1:2">
      <c r="A136" s="10">
        <v>4.9750005</v>
      </c>
      <c r="B136" s="7">
        <v>-0.595602</v>
      </c>
    </row>
    <row r="137" spans="1:2">
      <c r="A137" s="10">
        <v>5.0250005</v>
      </c>
      <c r="B137" s="7">
        <v>-0.841006</v>
      </c>
    </row>
    <row r="138" spans="1:2">
      <c r="A138" s="10">
        <v>5.0750005</v>
      </c>
      <c r="B138" s="7">
        <v>0.121851</v>
      </c>
    </row>
    <row r="139" spans="1:2">
      <c r="A139" s="10">
        <v>5.1250005</v>
      </c>
      <c r="B139" s="7">
        <v>-1.02706</v>
      </c>
    </row>
    <row r="140" spans="1:2">
      <c r="A140" s="10">
        <v>5.1750005</v>
      </c>
      <c r="B140" s="7">
        <v>-1.7039</v>
      </c>
    </row>
    <row r="141" spans="1:2">
      <c r="A141" s="10">
        <v>5.2250005</v>
      </c>
      <c r="B141" s="7">
        <v>-1.82202</v>
      </c>
    </row>
    <row r="142" spans="1:2">
      <c r="A142" s="10">
        <v>5.2750005</v>
      </c>
      <c r="B142" s="7">
        <v>-2.13719</v>
      </c>
    </row>
    <row r="143" spans="1:2">
      <c r="A143" s="10">
        <v>5.3250005</v>
      </c>
      <c r="B143" s="7">
        <v>-1.88033</v>
      </c>
    </row>
    <row r="144" spans="1:2">
      <c r="A144" s="10">
        <v>5.3750005</v>
      </c>
      <c r="B144" s="7">
        <v>-1.70837</v>
      </c>
    </row>
    <row r="145" spans="1:2">
      <c r="A145" s="10">
        <v>5.4250005</v>
      </c>
      <c r="B145" s="7">
        <v>-1.49734</v>
      </c>
    </row>
    <row r="146" spans="1:2">
      <c r="A146" s="10">
        <v>5.4750005</v>
      </c>
      <c r="B146" s="7">
        <v>0.0942664</v>
      </c>
    </row>
    <row r="147" spans="1:2">
      <c r="A147" s="10">
        <v>5.5250005</v>
      </c>
      <c r="B147" s="7">
        <v>1.09631</v>
      </c>
    </row>
    <row r="148" spans="1:2">
      <c r="A148" s="10">
        <v>5.5750005</v>
      </c>
      <c r="B148" s="7">
        <v>1.38325</v>
      </c>
    </row>
    <row r="149" spans="1:2">
      <c r="A149" s="10">
        <v>5.6250005</v>
      </c>
      <c r="B149" s="7">
        <v>1.81562</v>
      </c>
    </row>
    <row r="150" spans="1:2">
      <c r="A150" s="10">
        <v>5.6750005</v>
      </c>
      <c r="B150" s="7">
        <v>1.21838</v>
      </c>
    </row>
    <row r="151" spans="1:2">
      <c r="A151" s="10">
        <v>5.7250005</v>
      </c>
      <c r="B151" s="7">
        <v>1.51063</v>
      </c>
    </row>
    <row r="152" spans="1:2">
      <c r="A152" s="10">
        <v>5.7750005</v>
      </c>
      <c r="B152" s="7">
        <v>2.00488</v>
      </c>
    </row>
    <row r="153" spans="1:2">
      <c r="A153" s="10">
        <v>5.8250005</v>
      </c>
      <c r="B153" s="7">
        <v>2.11936</v>
      </c>
    </row>
    <row r="154" spans="1:2">
      <c r="A154" s="10">
        <v>5.8750005</v>
      </c>
      <c r="B154" s="7">
        <v>2.41386</v>
      </c>
    </row>
    <row r="155" spans="1:2">
      <c r="A155" s="10">
        <v>5.9250005</v>
      </c>
      <c r="B155" s="7">
        <v>3.97359</v>
      </c>
    </row>
    <row r="156" spans="1:2">
      <c r="A156" s="10">
        <v>5.9750005</v>
      </c>
      <c r="B156" s="7">
        <v>3.50109</v>
      </c>
    </row>
    <row r="157" spans="1:2">
      <c r="A157" s="10">
        <v>6.0250005</v>
      </c>
      <c r="B157" s="7">
        <v>1.79511</v>
      </c>
    </row>
    <row r="158" spans="1:2">
      <c r="A158" s="10">
        <v>6.0750005</v>
      </c>
      <c r="B158" s="7">
        <v>1.28646</v>
      </c>
    </row>
    <row r="159" spans="1:2">
      <c r="A159" s="10">
        <v>6.1250005</v>
      </c>
      <c r="B159" s="7">
        <v>-0.318565</v>
      </c>
    </row>
    <row r="160" spans="1:2">
      <c r="A160" s="10">
        <v>6.1750005</v>
      </c>
      <c r="B160" s="7">
        <v>0.971766</v>
      </c>
    </row>
    <row r="161" spans="1:2">
      <c r="A161" s="10">
        <v>6.2250005</v>
      </c>
      <c r="B161" s="7">
        <v>0.585579</v>
      </c>
    </row>
    <row r="162" spans="1:2">
      <c r="A162" s="10">
        <v>6.2750005</v>
      </c>
      <c r="B162" s="7">
        <v>-0.0833782</v>
      </c>
    </row>
    <row r="163" spans="1:2">
      <c r="A163" s="10">
        <v>6.3250005</v>
      </c>
      <c r="B163" s="7">
        <v>-0.751515</v>
      </c>
    </row>
    <row r="164" spans="1:2">
      <c r="A164" s="10">
        <v>6.3750005</v>
      </c>
      <c r="B164" s="7">
        <v>-1.31031</v>
      </c>
    </row>
    <row r="165" spans="1:2">
      <c r="A165" s="10">
        <v>6.4250005</v>
      </c>
      <c r="B165" s="7">
        <v>-0.906898</v>
      </c>
    </row>
    <row r="166" spans="1:2">
      <c r="A166" s="10">
        <v>6.4750005</v>
      </c>
      <c r="B166" s="7">
        <v>-0.674745</v>
      </c>
    </row>
    <row r="167" spans="1:2">
      <c r="A167" s="10">
        <v>6.5250005</v>
      </c>
      <c r="B167" s="7">
        <v>-0.711022</v>
      </c>
    </row>
    <row r="168" spans="1:2">
      <c r="A168" s="10">
        <v>6.5750005</v>
      </c>
      <c r="B168" s="7">
        <v>-1.30947</v>
      </c>
    </row>
    <row r="169" spans="1:2">
      <c r="A169" s="10">
        <v>6.6250005</v>
      </c>
      <c r="B169" s="7">
        <v>-1.18255</v>
      </c>
    </row>
    <row r="170" spans="1:2">
      <c r="A170" s="10">
        <v>6.6750005</v>
      </c>
      <c r="B170" s="7">
        <v>-0.663113</v>
      </c>
    </row>
    <row r="171" spans="1:2">
      <c r="A171" s="10">
        <v>6.7250005</v>
      </c>
      <c r="B171" s="7">
        <v>-0.899529</v>
      </c>
    </row>
    <row r="172" spans="1:2">
      <c r="A172" s="10">
        <v>6.7750005</v>
      </c>
      <c r="B172" s="7">
        <v>-1.17062</v>
      </c>
    </row>
    <row r="173" spans="1:2">
      <c r="A173" s="10">
        <v>6.8250005</v>
      </c>
      <c r="B173" s="7">
        <v>-1.04205</v>
      </c>
    </row>
    <row r="174" spans="1:2">
      <c r="A174" s="10">
        <v>6.8750005</v>
      </c>
      <c r="B174" s="7">
        <v>-1.03902</v>
      </c>
    </row>
    <row r="175" spans="1:2">
      <c r="A175" s="10">
        <v>6.9250005</v>
      </c>
      <c r="B175" s="7">
        <v>1.35242</v>
      </c>
    </row>
    <row r="176" spans="1:2">
      <c r="A176" s="10">
        <v>6.9750005</v>
      </c>
      <c r="B176" s="7">
        <v>-0.0340846</v>
      </c>
    </row>
    <row r="177" spans="1:1">
      <c r="A177" s="1" t="s">
        <v>905</v>
      </c>
    </row>
    <row r="178" spans="1:5">
      <c r="A178" s="10" t="s">
        <v>690</v>
      </c>
      <c r="B178" s="5"/>
      <c r="C178" s="10"/>
      <c r="D178" s="10"/>
      <c r="E178" s="10"/>
    </row>
    <row r="179" spans="1:2">
      <c r="A179" s="10" t="s">
        <v>687</v>
      </c>
      <c r="B179" s="10" t="s">
        <v>688</v>
      </c>
    </row>
    <row r="180" spans="1:2">
      <c r="A180" s="10">
        <v>4.9750005</v>
      </c>
      <c r="B180" s="11">
        <v>0.00129245</v>
      </c>
    </row>
    <row r="181" spans="1:2">
      <c r="A181" s="10">
        <v>5.0250005</v>
      </c>
      <c r="B181" s="11">
        <v>0.00325811</v>
      </c>
    </row>
    <row r="182" spans="1:2">
      <c r="A182" s="10">
        <v>5.0750005</v>
      </c>
      <c r="B182" s="11">
        <v>0.00213794</v>
      </c>
    </row>
    <row r="183" spans="1:2">
      <c r="A183" s="10">
        <v>5.1250005</v>
      </c>
      <c r="B183" s="11">
        <v>0.00438903</v>
      </c>
    </row>
    <row r="184" spans="1:2">
      <c r="A184" s="10">
        <v>5.1750005</v>
      </c>
      <c r="B184" s="11">
        <v>0.00312858</v>
      </c>
    </row>
    <row r="185" spans="1:2">
      <c r="A185" s="10">
        <v>5.2250005</v>
      </c>
      <c r="B185" s="11">
        <v>0.00300883</v>
      </c>
    </row>
    <row r="186" spans="1:2">
      <c r="A186" s="10">
        <v>5.2750005</v>
      </c>
      <c r="B186" s="11">
        <v>0.0031468</v>
      </c>
    </row>
    <row r="187" spans="1:2">
      <c r="A187" s="10">
        <v>5.3250005</v>
      </c>
      <c r="B187" s="11">
        <v>0.00144064</v>
      </c>
    </row>
    <row r="188" spans="1:2">
      <c r="A188" s="10">
        <v>5.3750005</v>
      </c>
      <c r="B188" s="11">
        <v>0.00178713</v>
      </c>
    </row>
    <row r="189" spans="1:2">
      <c r="A189" s="10">
        <v>5.4250005</v>
      </c>
      <c r="B189" s="11">
        <v>0.00283649</v>
      </c>
    </row>
    <row r="190" spans="1:2">
      <c r="A190" s="10">
        <v>5.4750005</v>
      </c>
      <c r="B190" s="11">
        <v>0.00267789</v>
      </c>
    </row>
    <row r="191" spans="1:2">
      <c r="A191" s="10">
        <v>5.5250005</v>
      </c>
      <c r="B191" s="11">
        <v>0.0019922</v>
      </c>
    </row>
    <row r="192" spans="1:2">
      <c r="A192" s="10">
        <v>5.5750005</v>
      </c>
      <c r="B192" s="11">
        <v>0.00137568</v>
      </c>
    </row>
    <row r="193" spans="1:2">
      <c r="A193" s="10">
        <v>5.6250005</v>
      </c>
      <c r="B193" s="11">
        <v>0.00129758</v>
      </c>
    </row>
    <row r="194" spans="1:2">
      <c r="A194" s="10">
        <v>5.6750005</v>
      </c>
      <c r="B194" s="11">
        <v>0.00231313</v>
      </c>
    </row>
    <row r="195" spans="1:2">
      <c r="A195" s="10">
        <v>5.7250005</v>
      </c>
      <c r="B195" s="11">
        <v>0.00253992</v>
      </c>
    </row>
    <row r="196" spans="1:2">
      <c r="A196" s="10">
        <v>5.7750005</v>
      </c>
      <c r="B196" s="11">
        <v>0.00245346</v>
      </c>
    </row>
    <row r="197" spans="1:2">
      <c r="A197" s="10">
        <v>5.8250005</v>
      </c>
      <c r="B197" s="11">
        <v>0.00231119</v>
      </c>
    </row>
    <row r="198" spans="1:2">
      <c r="A198" s="10">
        <v>5.8750005</v>
      </c>
      <c r="B198" s="11">
        <v>0.00251053</v>
      </c>
    </row>
    <row r="199" spans="1:2">
      <c r="A199" s="10">
        <v>5.9250005</v>
      </c>
      <c r="B199" s="11">
        <v>0.0012834</v>
      </c>
    </row>
    <row r="200" spans="1:2">
      <c r="A200" s="10">
        <v>5.9750005</v>
      </c>
      <c r="B200" s="11">
        <v>0.00155786</v>
      </c>
    </row>
    <row r="201" spans="1:2">
      <c r="A201" s="10">
        <v>6.0250005</v>
      </c>
      <c r="B201" s="11">
        <v>0.00268467</v>
      </c>
    </row>
    <row r="202" spans="1:2">
      <c r="A202" s="10">
        <v>6.0750005</v>
      </c>
      <c r="B202" s="11">
        <v>0.00166462</v>
      </c>
    </row>
    <row r="203" spans="1:2">
      <c r="A203" s="10">
        <v>6.1250005</v>
      </c>
      <c r="B203" s="11">
        <v>0.00213107</v>
      </c>
    </row>
    <row r="204" spans="1:2">
      <c r="A204" s="10">
        <v>6.1750005</v>
      </c>
      <c r="B204" s="11">
        <v>0.000819829</v>
      </c>
    </row>
    <row r="205" spans="1:2">
      <c r="A205" s="10">
        <v>6.2250005</v>
      </c>
      <c r="B205" s="11">
        <v>0.00126735</v>
      </c>
    </row>
    <row r="206" spans="1:2">
      <c r="A206" s="10">
        <v>6.2750005</v>
      </c>
      <c r="B206" s="11">
        <v>0.00234877</v>
      </c>
    </row>
    <row r="207" spans="1:2">
      <c r="A207" s="10">
        <v>6.3250005</v>
      </c>
      <c r="B207" s="11">
        <v>0.00393232</v>
      </c>
    </row>
    <row r="208" spans="1:2">
      <c r="A208" s="10">
        <v>6.3750005</v>
      </c>
      <c r="B208" s="11">
        <v>0.00242955</v>
      </c>
    </row>
    <row r="209" spans="1:2">
      <c r="A209" s="10">
        <v>6.4250005</v>
      </c>
      <c r="B209" s="11">
        <v>0.00334928</v>
      </c>
    </row>
    <row r="210" spans="1:2">
      <c r="A210" s="10">
        <v>6.4750005</v>
      </c>
      <c r="B210" s="11">
        <v>0.00169896</v>
      </c>
    </row>
    <row r="211" spans="1:2">
      <c r="A211" s="10">
        <v>6.5250005</v>
      </c>
      <c r="B211" s="11">
        <v>0.00243218</v>
      </c>
    </row>
    <row r="212" spans="1:2">
      <c r="A212" s="10">
        <v>6.5750005</v>
      </c>
      <c r="B212" s="11">
        <v>0.00248179</v>
      </c>
    </row>
    <row r="213" spans="1:2">
      <c r="A213" s="10">
        <v>6.6250005</v>
      </c>
      <c r="B213" s="11">
        <v>0.00248257</v>
      </c>
    </row>
    <row r="214" spans="1:2">
      <c r="A214" s="10">
        <v>6.6750005</v>
      </c>
      <c r="B214" s="11">
        <v>0.00184483</v>
      </c>
    </row>
    <row r="215" spans="1:2">
      <c r="A215" s="10">
        <v>6.7250005</v>
      </c>
      <c r="B215" s="11">
        <v>0.00261638</v>
      </c>
    </row>
    <row r="216" spans="1:2">
      <c r="A216" s="10">
        <v>6.7750005</v>
      </c>
      <c r="B216" s="11">
        <v>0.00397967</v>
      </c>
    </row>
    <row r="217" spans="1:2">
      <c r="A217" s="10">
        <v>6.8250005</v>
      </c>
      <c r="B217" s="11">
        <v>0.00332458</v>
      </c>
    </row>
    <row r="218" spans="1:2">
      <c r="A218" s="10">
        <v>6.8750005</v>
      </c>
      <c r="B218" s="11">
        <v>0.00393015</v>
      </c>
    </row>
    <row r="219" spans="1:2">
      <c r="A219" s="10">
        <v>6.9250005</v>
      </c>
      <c r="B219" s="11">
        <v>0.00423295</v>
      </c>
    </row>
    <row r="220" spans="1:2">
      <c r="A220" s="10">
        <v>6.9750005</v>
      </c>
      <c r="B220" s="11">
        <v>0.00208748</v>
      </c>
    </row>
    <row r="221" spans="1:1">
      <c r="A221" s="1" t="s">
        <v>906</v>
      </c>
    </row>
    <row r="222" spans="1:1">
      <c r="A222" s="10" t="s">
        <v>690</v>
      </c>
    </row>
    <row r="223" spans="1:2">
      <c r="A223" s="10" t="s">
        <v>687</v>
      </c>
      <c r="B223" s="10" t="s">
        <v>88</v>
      </c>
    </row>
    <row r="224" spans="1:2">
      <c r="A224" s="10">
        <v>4.9750005</v>
      </c>
      <c r="B224" s="11">
        <v>0.00126625</v>
      </c>
    </row>
    <row r="225" spans="1:2">
      <c r="A225" s="10">
        <v>5.0250005</v>
      </c>
      <c r="B225" s="11">
        <v>0.00137909</v>
      </c>
    </row>
    <row r="226" spans="1:2">
      <c r="A226" s="10">
        <v>5.0750005</v>
      </c>
      <c r="B226" s="11">
        <v>0.000958111</v>
      </c>
    </row>
    <row r="227" spans="1:2">
      <c r="A227" s="10">
        <v>5.1250005</v>
      </c>
      <c r="B227" s="11">
        <v>0.00183546</v>
      </c>
    </row>
    <row r="228" spans="1:2">
      <c r="A228" s="10">
        <v>5.1750005</v>
      </c>
      <c r="B228" s="11">
        <v>0.000730216</v>
      </c>
    </row>
    <row r="229" spans="1:2">
      <c r="A229" s="10">
        <v>5.2250005</v>
      </c>
      <c r="B229" s="11">
        <v>0.00111099</v>
      </c>
    </row>
    <row r="230" spans="1:2">
      <c r="A230" s="10">
        <v>5.2750005</v>
      </c>
      <c r="B230" s="11">
        <v>0.000874018</v>
      </c>
    </row>
    <row r="231" spans="1:2">
      <c r="A231" s="10">
        <v>5.3250005</v>
      </c>
      <c r="B231" s="11">
        <v>0.00037496</v>
      </c>
    </row>
    <row r="232" spans="1:2">
      <c r="A232" s="10">
        <v>5.3750005</v>
      </c>
      <c r="B232" s="11">
        <v>0.000488993</v>
      </c>
    </row>
    <row r="233" spans="1:2">
      <c r="A233" s="10">
        <v>5.4250005</v>
      </c>
      <c r="B233" s="11">
        <v>0.000795836</v>
      </c>
    </row>
    <row r="234" spans="1:2">
      <c r="A234" s="10">
        <v>5.4750005</v>
      </c>
      <c r="B234" s="11">
        <v>0.00100209</v>
      </c>
    </row>
    <row r="235" spans="1:2">
      <c r="A235" s="10">
        <v>5.5250005</v>
      </c>
      <c r="B235" s="11">
        <v>0.000752927</v>
      </c>
    </row>
    <row r="236" spans="1:2">
      <c r="A236" s="10">
        <v>5.5750005</v>
      </c>
      <c r="B236" s="11">
        <v>0.000464032</v>
      </c>
    </row>
    <row r="237" spans="1:2">
      <c r="A237" s="10">
        <v>5.6250005</v>
      </c>
      <c r="B237" s="11">
        <v>0.000486962</v>
      </c>
    </row>
    <row r="238" spans="1:2">
      <c r="A238" s="10">
        <v>5.6750005</v>
      </c>
      <c r="B238" s="11">
        <v>0.00093664</v>
      </c>
    </row>
    <row r="239" spans="1:2">
      <c r="A239" s="10">
        <v>5.7250005</v>
      </c>
      <c r="B239" s="11">
        <v>0.00103719</v>
      </c>
    </row>
    <row r="240" spans="1:2">
      <c r="A240" s="10">
        <v>5.7750005</v>
      </c>
      <c r="B240" s="11">
        <v>0.00105587</v>
      </c>
    </row>
    <row r="241" spans="1:2">
      <c r="A241" s="10">
        <v>5.8250005</v>
      </c>
      <c r="B241" s="11">
        <v>0.00126909</v>
      </c>
    </row>
    <row r="242" spans="1:2">
      <c r="A242" s="10">
        <v>5.8750005</v>
      </c>
      <c r="B242" s="11">
        <v>0.00131702</v>
      </c>
    </row>
    <row r="243" spans="1:2">
      <c r="A243" s="10">
        <v>5.9250005</v>
      </c>
      <c r="B243" s="11">
        <v>0.00070828</v>
      </c>
    </row>
    <row r="244" spans="1:2">
      <c r="A244" s="10">
        <v>5.9750005</v>
      </c>
      <c r="B244" s="11">
        <v>0.00115717</v>
      </c>
    </row>
    <row r="245" spans="1:2">
      <c r="A245" s="10">
        <v>6.0250005</v>
      </c>
      <c r="B245" s="11">
        <v>0.00183693</v>
      </c>
    </row>
    <row r="246" spans="1:2">
      <c r="A246" s="10">
        <v>6.0750005</v>
      </c>
      <c r="B246" s="11">
        <v>0.0010259</v>
      </c>
    </row>
    <row r="247" spans="1:2">
      <c r="A247" s="10">
        <v>6.1250005</v>
      </c>
      <c r="B247" s="11">
        <v>0.00125439</v>
      </c>
    </row>
    <row r="248" spans="1:2">
      <c r="A248" s="10">
        <v>6.1750005</v>
      </c>
      <c r="B248" s="11">
        <v>0.000569666</v>
      </c>
    </row>
    <row r="249" spans="1:2">
      <c r="A249" s="10">
        <v>6.2250005</v>
      </c>
      <c r="B249" s="11">
        <v>0.000661175</v>
      </c>
    </row>
    <row r="250" spans="1:2">
      <c r="A250" s="10">
        <v>6.2750005</v>
      </c>
      <c r="B250" s="11">
        <v>0.00148579</v>
      </c>
    </row>
    <row r="251" spans="1:2">
      <c r="A251" s="10">
        <v>6.3250005</v>
      </c>
      <c r="B251" s="11">
        <v>0.00292818</v>
      </c>
    </row>
    <row r="252" spans="1:2">
      <c r="A252" s="10">
        <v>6.3750005</v>
      </c>
      <c r="B252" s="11">
        <v>0.00176288</v>
      </c>
    </row>
    <row r="253" spans="1:2">
      <c r="A253" s="10">
        <v>6.4250005</v>
      </c>
      <c r="B253" s="11">
        <v>0.0024802</v>
      </c>
    </row>
    <row r="254" spans="1:2">
      <c r="A254" s="10">
        <v>6.4750005</v>
      </c>
      <c r="B254" s="11">
        <v>0.000648199</v>
      </c>
    </row>
    <row r="255" spans="1:2">
      <c r="A255" s="10">
        <v>6.5250005</v>
      </c>
      <c r="B255" s="11">
        <v>0.000767879</v>
      </c>
    </row>
    <row r="256" spans="1:2">
      <c r="A256" s="10">
        <v>6.5750005</v>
      </c>
      <c r="B256" s="11">
        <v>0.00107437</v>
      </c>
    </row>
    <row r="257" spans="1:2">
      <c r="A257" s="10">
        <v>6.6250005</v>
      </c>
      <c r="B257" s="11">
        <v>0.000721408</v>
      </c>
    </row>
    <row r="258" spans="1:2">
      <c r="A258" s="10">
        <v>6.6750005</v>
      </c>
      <c r="B258" s="11">
        <v>0.000696309</v>
      </c>
    </row>
    <row r="259" spans="1:2">
      <c r="A259" s="10">
        <v>6.7250005</v>
      </c>
      <c r="B259" s="11">
        <v>0.00142647</v>
      </c>
    </row>
    <row r="260" spans="1:2">
      <c r="A260" s="10">
        <v>6.7750005</v>
      </c>
      <c r="B260" s="11">
        <v>0.00268612</v>
      </c>
    </row>
    <row r="261" spans="1:2">
      <c r="A261" s="10">
        <v>6.8250005</v>
      </c>
      <c r="B261" s="11">
        <v>0.00317763</v>
      </c>
    </row>
    <row r="262" spans="1:2">
      <c r="A262" s="10">
        <v>6.8750005</v>
      </c>
      <c r="B262" s="11">
        <v>0.00383306</v>
      </c>
    </row>
    <row r="263" spans="1:2">
      <c r="A263" s="10">
        <v>6.9250005</v>
      </c>
      <c r="B263" s="11">
        <v>0.00445727</v>
      </c>
    </row>
    <row r="264" spans="1:2">
      <c r="A264" s="10">
        <v>6.9750005</v>
      </c>
      <c r="B264" s="11">
        <v>0.000942574</v>
      </c>
    </row>
    <row r="265" spans="1:1">
      <c r="A265" s="1" t="s">
        <v>907</v>
      </c>
    </row>
    <row r="266" spans="1:1">
      <c r="A266" s="10" t="s">
        <v>690</v>
      </c>
    </row>
    <row r="267" spans="1:2">
      <c r="A267" s="10" t="s">
        <v>687</v>
      </c>
      <c r="B267" s="10" t="s">
        <v>673</v>
      </c>
    </row>
    <row r="268" spans="1:2">
      <c r="A268" s="10">
        <v>4.9750005</v>
      </c>
      <c r="B268" s="10">
        <v>0.000149552</v>
      </c>
    </row>
    <row r="269" spans="1:2">
      <c r="A269" s="10">
        <v>5.0250005</v>
      </c>
      <c r="B269" s="10">
        <v>0.00129139</v>
      </c>
    </row>
    <row r="270" spans="1:2">
      <c r="A270" s="10">
        <v>5.0750005</v>
      </c>
      <c r="B270" s="10">
        <v>0.000204434</v>
      </c>
    </row>
    <row r="271" spans="1:2">
      <c r="A271" s="10">
        <v>5.1250005</v>
      </c>
      <c r="B271" s="10">
        <v>0.000358222</v>
      </c>
    </row>
    <row r="272" spans="1:2">
      <c r="A272" s="10">
        <v>5.1750005</v>
      </c>
      <c r="B272" s="10">
        <v>0.000244063</v>
      </c>
    </row>
    <row r="273" spans="1:2">
      <c r="A273" s="10">
        <v>5.2250005</v>
      </c>
      <c r="B273" s="10">
        <v>0.000222768</v>
      </c>
    </row>
    <row r="274" spans="1:2">
      <c r="A274" s="10">
        <v>5.2750005</v>
      </c>
      <c r="B274" s="10">
        <v>0.000519036</v>
      </c>
    </row>
    <row r="275" spans="1:2">
      <c r="A275" s="10">
        <v>5.3250005</v>
      </c>
      <c r="B275" s="10">
        <v>0.000444183</v>
      </c>
    </row>
    <row r="276" spans="1:2">
      <c r="A276" s="10">
        <v>5.3750005</v>
      </c>
      <c r="B276" s="10">
        <v>0.000551563</v>
      </c>
    </row>
    <row r="277" spans="1:2">
      <c r="A277" s="10">
        <v>5.4250005</v>
      </c>
      <c r="B277" s="10">
        <v>0.000344631</v>
      </c>
    </row>
    <row r="278" spans="1:2">
      <c r="A278" s="10">
        <v>5.4750005</v>
      </c>
      <c r="B278" s="10">
        <v>0.000657981</v>
      </c>
    </row>
    <row r="279" spans="1:2">
      <c r="A279" s="10">
        <v>5.5250005</v>
      </c>
      <c r="B279" s="10">
        <v>0.000239842</v>
      </c>
    </row>
    <row r="280" spans="1:2">
      <c r="A280" s="10">
        <v>5.5750005</v>
      </c>
      <c r="B280" s="10">
        <v>0.000106923</v>
      </c>
    </row>
    <row r="281" spans="1:2">
      <c r="A281" s="10">
        <v>5.6250005</v>
      </c>
      <c r="B281" s="12">
        <v>7.44496e-5</v>
      </c>
    </row>
    <row r="282" spans="1:2">
      <c r="A282" s="10">
        <v>5.6750005</v>
      </c>
      <c r="B282" s="12">
        <v>9.79818e-5</v>
      </c>
    </row>
    <row r="283" spans="1:2">
      <c r="A283" s="10">
        <v>5.7250005</v>
      </c>
      <c r="B283" s="10">
        <v>0.000138107</v>
      </c>
    </row>
    <row r="284" spans="1:2">
      <c r="A284" s="10">
        <v>5.7750005</v>
      </c>
      <c r="B284" s="10">
        <v>0.000153149</v>
      </c>
    </row>
    <row r="285" spans="1:2">
      <c r="A285" s="10">
        <v>5.8250005</v>
      </c>
      <c r="B285" s="10">
        <v>0.000121134</v>
      </c>
    </row>
    <row r="286" spans="1:2">
      <c r="A286" s="10">
        <v>5.8750005</v>
      </c>
      <c r="B286" s="10">
        <v>0.000161308</v>
      </c>
    </row>
    <row r="287" spans="1:2">
      <c r="A287" s="10">
        <v>5.9250005</v>
      </c>
      <c r="B287" s="12">
        <v>6.65728e-5</v>
      </c>
    </row>
    <row r="288" spans="1:2">
      <c r="A288" s="10">
        <v>5.9750005</v>
      </c>
      <c r="B288" s="12">
        <v>4.67707e-5</v>
      </c>
    </row>
    <row r="289" spans="1:2">
      <c r="A289" s="10">
        <v>6.0250005</v>
      </c>
      <c r="B289" s="10">
        <v>0.000181017</v>
      </c>
    </row>
    <row r="290" spans="1:2">
      <c r="A290" s="10">
        <v>6.0750005</v>
      </c>
      <c r="B290" s="10">
        <v>0.000161012</v>
      </c>
    </row>
    <row r="291" spans="1:2">
      <c r="A291" s="10">
        <v>6.1250005</v>
      </c>
      <c r="B291" s="10">
        <v>0.000230137</v>
      </c>
    </row>
    <row r="292" spans="1:2">
      <c r="A292" s="10">
        <v>6.1750005</v>
      </c>
      <c r="B292" s="12">
        <v>5.89742e-5</v>
      </c>
    </row>
    <row r="293" spans="1:2">
      <c r="A293" s="10">
        <v>6.2250005</v>
      </c>
      <c r="B293" s="12">
        <v>6.80211e-5</v>
      </c>
    </row>
    <row r="294" spans="1:2">
      <c r="A294" s="10">
        <v>6.2750005</v>
      </c>
      <c r="B294" s="10">
        <v>0.000151232</v>
      </c>
    </row>
    <row r="295" spans="1:2">
      <c r="A295" s="10">
        <v>6.3250005</v>
      </c>
      <c r="B295" s="10">
        <v>0.00025888</v>
      </c>
    </row>
    <row r="296" spans="1:2">
      <c r="A296" s="10">
        <v>6.3750005</v>
      </c>
      <c r="B296" s="10">
        <v>0.000148342</v>
      </c>
    </row>
    <row r="297" spans="1:2">
      <c r="A297" s="10">
        <v>6.4250005</v>
      </c>
      <c r="B297" s="10">
        <v>0.000238747</v>
      </c>
    </row>
    <row r="298" spans="1:2">
      <c r="A298" s="10">
        <v>6.4750005</v>
      </c>
      <c r="B298" s="10">
        <v>0.000181354</v>
      </c>
    </row>
    <row r="299" spans="1:2">
      <c r="A299" s="10">
        <v>6.5250005</v>
      </c>
      <c r="B299" s="10">
        <v>0.000422506</v>
      </c>
    </row>
    <row r="300" spans="1:2">
      <c r="A300" s="10">
        <v>6.5750005</v>
      </c>
      <c r="B300" s="10">
        <v>0.000461182</v>
      </c>
    </row>
    <row r="301" spans="1:2">
      <c r="A301" s="10">
        <v>6.6250005</v>
      </c>
      <c r="B301" s="10">
        <v>0.000516708</v>
      </c>
    </row>
    <row r="302" spans="1:2">
      <c r="A302" s="10">
        <v>6.6750005</v>
      </c>
      <c r="B302" s="10">
        <v>0.000348441</v>
      </c>
    </row>
    <row r="303" spans="1:2">
      <c r="A303" s="10">
        <v>6.7250005</v>
      </c>
      <c r="B303" s="10">
        <v>0.000537814</v>
      </c>
    </row>
    <row r="304" spans="1:2">
      <c r="A304" s="10">
        <v>6.7750005</v>
      </c>
      <c r="B304" s="10">
        <v>0.000776485</v>
      </c>
    </row>
    <row r="305" spans="1:2">
      <c r="A305" s="10">
        <v>6.8250005</v>
      </c>
      <c r="B305" s="10">
        <v>0.000541001</v>
      </c>
    </row>
    <row r="306" spans="1:2">
      <c r="A306" s="10">
        <v>6.8750005</v>
      </c>
      <c r="B306" s="10">
        <v>0.000424386</v>
      </c>
    </row>
    <row r="307" spans="1:2">
      <c r="A307" s="10">
        <v>6.9250005</v>
      </c>
      <c r="B307" s="10">
        <v>0.000440642</v>
      </c>
    </row>
    <row r="308" spans="1:2">
      <c r="A308" s="10">
        <v>6.9750005</v>
      </c>
      <c r="B308" s="10">
        <v>0.000388707</v>
      </c>
    </row>
    <row r="309" spans="1:1">
      <c r="A309" s="1" t="s">
        <v>908</v>
      </c>
    </row>
    <row r="310" spans="1:1">
      <c r="A310" s="10" t="s">
        <v>690</v>
      </c>
    </row>
    <row r="311" spans="1:2">
      <c r="A311" s="10" t="s">
        <v>687</v>
      </c>
      <c r="B311" s="10" t="s">
        <v>674</v>
      </c>
    </row>
    <row r="312" spans="1:2">
      <c r="A312" s="10">
        <v>4.9750005</v>
      </c>
      <c r="B312" s="11">
        <v>0.000766689</v>
      </c>
    </row>
    <row r="313" spans="1:2">
      <c r="A313" s="10">
        <v>5.0250005</v>
      </c>
      <c r="B313" s="11">
        <v>0.000988311</v>
      </c>
    </row>
    <row r="314" spans="1:2">
      <c r="A314" s="10">
        <v>5.0750005</v>
      </c>
      <c r="B314" s="11">
        <v>0.000795609</v>
      </c>
    </row>
    <row r="315" spans="1:2">
      <c r="A315" s="10">
        <v>5.1250005</v>
      </c>
      <c r="B315" s="11">
        <v>0.000989373</v>
      </c>
    </row>
    <row r="316" spans="1:2">
      <c r="A316" s="10">
        <v>5.1750005</v>
      </c>
      <c r="B316" s="11">
        <v>0.000530326</v>
      </c>
    </row>
    <row r="317" spans="1:2">
      <c r="A317" s="10">
        <v>5.2250005</v>
      </c>
      <c r="B317" s="11">
        <v>0.000475929</v>
      </c>
    </row>
    <row r="318" spans="1:2">
      <c r="A318" s="10">
        <v>5.2750005</v>
      </c>
      <c r="B318" s="11">
        <v>0.000361837</v>
      </c>
    </row>
    <row r="319" spans="1:2">
      <c r="A319" s="10">
        <v>5.3250005</v>
      </c>
      <c r="B319" s="11">
        <v>0.000210821</v>
      </c>
    </row>
    <row r="320" spans="1:2">
      <c r="A320" s="10">
        <v>5.3750005</v>
      </c>
      <c r="B320" s="11">
        <v>0.000280778</v>
      </c>
    </row>
    <row r="321" spans="1:2">
      <c r="A321" s="10">
        <v>5.4250005</v>
      </c>
      <c r="B321" s="11">
        <v>0.000531208</v>
      </c>
    </row>
    <row r="322" spans="1:2">
      <c r="A322" s="10">
        <v>5.4750005</v>
      </c>
      <c r="B322" s="11">
        <v>0.00107187</v>
      </c>
    </row>
    <row r="323" spans="1:2">
      <c r="A323" s="10">
        <v>5.5250005</v>
      </c>
      <c r="B323" s="11">
        <v>0.00115679</v>
      </c>
    </row>
    <row r="324" spans="1:2">
      <c r="A324" s="10">
        <v>5.5750005</v>
      </c>
      <c r="B324" s="11">
        <v>0.000821341</v>
      </c>
    </row>
    <row r="325" spans="1:2">
      <c r="A325" s="10">
        <v>5.6250005</v>
      </c>
      <c r="B325" s="11">
        <v>0.000935739</v>
      </c>
    </row>
    <row r="326" spans="1:2">
      <c r="A326" s="10">
        <v>5.6750005</v>
      </c>
      <c r="B326" s="11">
        <v>0.00133643</v>
      </c>
    </row>
    <row r="327" spans="1:2">
      <c r="A327" s="10">
        <v>5.7250005</v>
      </c>
      <c r="B327" s="11">
        <v>0.00165419</v>
      </c>
    </row>
    <row r="328" spans="1:2">
      <c r="A328" s="10">
        <v>5.7750005</v>
      </c>
      <c r="B328" s="11">
        <v>0.00161982</v>
      </c>
    </row>
    <row r="329" spans="1:2">
      <c r="A329" s="10">
        <v>5.8250005</v>
      </c>
      <c r="B329" s="11">
        <v>0.00165014</v>
      </c>
    </row>
    <row r="330" spans="1:2">
      <c r="A330" s="10">
        <v>5.8750005</v>
      </c>
      <c r="B330" s="11">
        <v>0.00196556</v>
      </c>
    </row>
    <row r="331" spans="1:2">
      <c r="A331" s="10">
        <v>5.9250005</v>
      </c>
      <c r="B331" s="11">
        <v>0.00153487</v>
      </c>
    </row>
    <row r="332" spans="1:2">
      <c r="A332" s="10">
        <v>5.9750005</v>
      </c>
      <c r="B332" s="11">
        <v>0.00162019</v>
      </c>
    </row>
    <row r="333" spans="1:2">
      <c r="A333" s="10">
        <v>6.0250005</v>
      </c>
      <c r="B333" s="11">
        <v>0.00192527</v>
      </c>
    </row>
    <row r="334" spans="1:2">
      <c r="A334" s="10">
        <v>6.0750005</v>
      </c>
      <c r="B334" s="11">
        <v>0.00102864</v>
      </c>
    </row>
    <row r="335" spans="1:2">
      <c r="A335" s="10">
        <v>6.1250005</v>
      </c>
      <c r="B335" s="11">
        <v>0.000716729</v>
      </c>
    </row>
    <row r="336" spans="1:2">
      <c r="A336" s="10">
        <v>6.1750005</v>
      </c>
      <c r="B336" s="11">
        <v>0.000411964</v>
      </c>
    </row>
    <row r="337" spans="1:2">
      <c r="A337" s="10">
        <v>6.2250005</v>
      </c>
      <c r="B337" s="11">
        <v>0.000574655</v>
      </c>
    </row>
    <row r="338" spans="1:2">
      <c r="A338" s="10">
        <v>6.2750005</v>
      </c>
      <c r="B338" s="11">
        <v>0.000851984</v>
      </c>
    </row>
    <row r="339" spans="1:2">
      <c r="A339" s="10">
        <v>6.3250005</v>
      </c>
      <c r="B339" s="11">
        <v>0.00110711</v>
      </c>
    </row>
    <row r="340" spans="1:2">
      <c r="A340" s="10">
        <v>6.3750005</v>
      </c>
      <c r="B340" s="11">
        <v>0.000533773</v>
      </c>
    </row>
    <row r="341" spans="1:2">
      <c r="A341" s="10">
        <v>6.4250005</v>
      </c>
      <c r="B341" s="11">
        <v>0.000802744</v>
      </c>
    </row>
    <row r="342" spans="1:2">
      <c r="A342" s="10">
        <v>6.4750005</v>
      </c>
      <c r="B342" s="11">
        <v>0.000530124</v>
      </c>
    </row>
    <row r="343" spans="1:2">
      <c r="A343" s="10">
        <v>6.5250005</v>
      </c>
      <c r="B343" s="11">
        <v>0.000717622</v>
      </c>
    </row>
    <row r="344" spans="1:2">
      <c r="A344" s="10">
        <v>6.5750005</v>
      </c>
      <c r="B344" s="11">
        <v>0.000482025</v>
      </c>
    </row>
    <row r="345" spans="1:2">
      <c r="A345" s="10">
        <v>6.6250005</v>
      </c>
      <c r="B345" s="11">
        <v>0.000584721</v>
      </c>
    </row>
    <row r="346" spans="1:2">
      <c r="A346" s="10">
        <v>6.6750005</v>
      </c>
      <c r="B346" s="11">
        <v>0.000579434</v>
      </c>
    </row>
    <row r="347" spans="1:2">
      <c r="A347" s="10">
        <v>6.7250005</v>
      </c>
      <c r="B347" s="11">
        <v>0.000684207</v>
      </c>
    </row>
    <row r="348" spans="1:2">
      <c r="A348" s="10">
        <v>6.7750005</v>
      </c>
      <c r="B348" s="11">
        <v>0.000839055</v>
      </c>
    </row>
    <row r="349" spans="1:2">
      <c r="A349" s="10">
        <v>6.8250005</v>
      </c>
      <c r="B349" s="11">
        <v>0.000772927</v>
      </c>
    </row>
    <row r="350" spans="1:2">
      <c r="A350" s="10">
        <v>6.8750005</v>
      </c>
      <c r="B350" s="11">
        <v>0.00100967</v>
      </c>
    </row>
    <row r="351" spans="1:2">
      <c r="A351" s="10">
        <v>6.9250005</v>
      </c>
      <c r="B351" s="11">
        <v>0.00252044</v>
      </c>
    </row>
    <row r="352" spans="1:2">
      <c r="A352" s="10">
        <v>6.9750005</v>
      </c>
      <c r="B352" s="11">
        <v>0.000753351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sheetData>
    <row r="1" spans="1:1">
      <c r="A1" s="1" t="s">
        <v>909</v>
      </c>
    </row>
    <row r="2" ht="14.25" spans="2:11">
      <c r="B2" s="7"/>
      <c r="C2" s="8" t="s">
        <v>1</v>
      </c>
      <c r="D2" s="8"/>
      <c r="E2" s="8"/>
      <c r="F2" s="8" t="s">
        <v>2</v>
      </c>
      <c r="G2" s="8"/>
      <c r="H2" s="8"/>
      <c r="I2" s="8" t="s">
        <v>3</v>
      </c>
      <c r="J2" s="8"/>
      <c r="K2" s="8"/>
    </row>
    <row r="3" spans="2:11">
      <c r="B3" s="7" t="s">
        <v>81</v>
      </c>
      <c r="C3" s="7" t="s">
        <v>82</v>
      </c>
      <c r="D3" s="7" t="s">
        <v>83</v>
      </c>
      <c r="E3" s="7" t="s">
        <v>84</v>
      </c>
      <c r="F3" s="7" t="s">
        <v>82</v>
      </c>
      <c r="G3" s="7" t="s">
        <v>83</v>
      </c>
      <c r="H3" s="7" t="s">
        <v>84</v>
      </c>
      <c r="I3" s="7" t="s">
        <v>82</v>
      </c>
      <c r="J3" s="7" t="s">
        <v>83</v>
      </c>
      <c r="K3" s="7" t="s">
        <v>84</v>
      </c>
    </row>
    <row r="4" spans="2:12">
      <c r="B4" s="7" t="s">
        <v>178</v>
      </c>
      <c r="C4" s="7">
        <v>30</v>
      </c>
      <c r="D4" s="7">
        <v>69</v>
      </c>
      <c r="E4" s="9">
        <v>0.303030303030303</v>
      </c>
      <c r="F4" s="7">
        <v>25</v>
      </c>
      <c r="G4" s="7">
        <v>66</v>
      </c>
      <c r="H4" s="9">
        <v>0.274725274725275</v>
      </c>
      <c r="I4" s="7">
        <v>18</v>
      </c>
      <c r="J4" s="7">
        <v>75</v>
      </c>
      <c r="K4" s="9">
        <v>0.193548387096774</v>
      </c>
      <c r="L4" s="9"/>
    </row>
    <row r="5" spans="2:11">
      <c r="B5" s="7" t="s">
        <v>114</v>
      </c>
      <c r="C5" s="7">
        <v>26</v>
      </c>
      <c r="D5" s="7">
        <v>76</v>
      </c>
      <c r="E5" s="9">
        <v>0.254901960784314</v>
      </c>
      <c r="F5" s="7">
        <v>34</v>
      </c>
      <c r="G5" s="7">
        <v>62</v>
      </c>
      <c r="H5" s="9">
        <v>0.354166666666667</v>
      </c>
      <c r="I5" s="7">
        <v>27</v>
      </c>
      <c r="J5" s="7">
        <v>61</v>
      </c>
      <c r="K5" s="9">
        <v>0.306818181818182</v>
      </c>
    </row>
    <row r="6" spans="2:11">
      <c r="B6" s="7" t="s">
        <v>273</v>
      </c>
      <c r="C6" s="7">
        <v>22</v>
      </c>
      <c r="D6" s="7">
        <v>91</v>
      </c>
      <c r="E6" s="9">
        <v>0.194690265486726</v>
      </c>
      <c r="F6" s="7">
        <v>19</v>
      </c>
      <c r="G6" s="7">
        <v>74</v>
      </c>
      <c r="H6" s="9">
        <v>0.204301075268817</v>
      </c>
      <c r="I6" s="7">
        <v>21</v>
      </c>
      <c r="J6" s="7">
        <v>72</v>
      </c>
      <c r="K6" s="9">
        <v>0.225806451612903</v>
      </c>
    </row>
    <row r="7" spans="2:11">
      <c r="B7" s="7" t="s">
        <v>297</v>
      </c>
      <c r="C7" s="7">
        <v>16</v>
      </c>
      <c r="D7" s="7">
        <v>77</v>
      </c>
      <c r="E7" s="9">
        <v>0.172043010752688</v>
      </c>
      <c r="F7" s="7">
        <v>22</v>
      </c>
      <c r="G7" s="7">
        <v>68</v>
      </c>
      <c r="H7" s="9">
        <v>0.244444444444444</v>
      </c>
      <c r="I7" s="7">
        <v>22</v>
      </c>
      <c r="J7" s="7">
        <v>76</v>
      </c>
      <c r="K7" s="9">
        <v>0.224489795918367</v>
      </c>
    </row>
    <row r="8" spans="2:11">
      <c r="B8" s="7" t="s">
        <v>401</v>
      </c>
      <c r="C8" s="7">
        <v>61</v>
      </c>
      <c r="D8" s="7">
        <v>34</v>
      </c>
      <c r="E8" s="9">
        <v>0.642105263157895</v>
      </c>
      <c r="F8" s="7">
        <v>55</v>
      </c>
      <c r="G8" s="7">
        <v>30</v>
      </c>
      <c r="H8" s="9">
        <v>0.647058823529412</v>
      </c>
      <c r="I8" s="7">
        <v>85</v>
      </c>
      <c r="J8" s="7">
        <v>27</v>
      </c>
      <c r="K8" s="9">
        <v>0.758928571428571</v>
      </c>
    </row>
    <row r="9" spans="2:11">
      <c r="B9" s="7" t="s">
        <v>463</v>
      </c>
      <c r="C9" s="7">
        <v>62</v>
      </c>
      <c r="D9" s="7">
        <v>32</v>
      </c>
      <c r="E9" s="9">
        <v>0.659574468085106</v>
      </c>
      <c r="F9" s="7">
        <v>63</v>
      </c>
      <c r="G9" s="7">
        <v>25</v>
      </c>
      <c r="H9" s="9">
        <v>0.715909090909091</v>
      </c>
      <c r="I9" s="7">
        <v>61</v>
      </c>
      <c r="J9" s="7">
        <v>40</v>
      </c>
      <c r="K9" s="9">
        <v>0.603960396039604</v>
      </c>
    </row>
    <row r="10" spans="2:11">
      <c r="B10" s="7" t="s">
        <v>485</v>
      </c>
      <c r="C10" s="7">
        <v>57</v>
      </c>
      <c r="D10" s="7">
        <v>26</v>
      </c>
      <c r="E10" s="9">
        <v>0.686746987951807</v>
      </c>
      <c r="F10" s="7">
        <v>45</v>
      </c>
      <c r="G10" s="7">
        <v>37</v>
      </c>
      <c r="H10" s="9">
        <v>0.548780487804878</v>
      </c>
      <c r="I10" s="7">
        <v>43</v>
      </c>
      <c r="J10" s="7">
        <v>32</v>
      </c>
      <c r="K10" s="9">
        <v>0.573333333333333</v>
      </c>
    </row>
    <row r="11" spans="2:11">
      <c r="B11" s="7" t="s">
        <v>547</v>
      </c>
      <c r="C11" s="7">
        <v>49</v>
      </c>
      <c r="D11" s="7">
        <v>33</v>
      </c>
      <c r="E11" s="9">
        <v>0.597560975609756</v>
      </c>
      <c r="F11" s="7">
        <v>51</v>
      </c>
      <c r="G11" s="7">
        <v>32</v>
      </c>
      <c r="H11" s="9">
        <v>0.614457831325301</v>
      </c>
      <c r="I11" s="7">
        <v>50</v>
      </c>
      <c r="J11" s="7">
        <v>26</v>
      </c>
      <c r="K11" s="9">
        <v>0.657894736842105</v>
      </c>
    </row>
    <row r="12" spans="2:11">
      <c r="B12" s="7" t="s">
        <v>565</v>
      </c>
      <c r="C12" s="7">
        <v>1</v>
      </c>
      <c r="D12" s="7">
        <v>93</v>
      </c>
      <c r="E12" s="9">
        <v>0.0106382978723404</v>
      </c>
      <c r="F12" s="7">
        <v>0</v>
      </c>
      <c r="G12" s="7">
        <v>90</v>
      </c>
      <c r="H12" s="9">
        <v>0</v>
      </c>
      <c r="I12" s="7">
        <v>0</v>
      </c>
      <c r="J12" s="7">
        <v>86</v>
      </c>
      <c r="K12" s="9">
        <v>0</v>
      </c>
    </row>
    <row r="13" spans="2:11">
      <c r="B13" s="7" t="s">
        <v>601</v>
      </c>
      <c r="C13" s="7">
        <v>0</v>
      </c>
      <c r="D13" s="7">
        <v>78</v>
      </c>
      <c r="E13" s="9">
        <v>0</v>
      </c>
      <c r="F13" s="7">
        <v>1</v>
      </c>
      <c r="G13" s="7">
        <v>77</v>
      </c>
      <c r="H13" s="9">
        <v>0.0128205128205128</v>
      </c>
      <c r="I13" s="7">
        <v>1</v>
      </c>
      <c r="J13" s="7">
        <v>74</v>
      </c>
      <c r="K13" s="9">
        <v>0.0133333333333333</v>
      </c>
    </row>
  </sheetData>
  <mergeCells count="3">
    <mergeCell ref="C2:E2"/>
    <mergeCell ref="F2:H2"/>
    <mergeCell ref="I2:K2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opLeftCell="A31" workbookViewId="0">
      <selection activeCell="A1" sqref="A1"/>
    </sheetView>
  </sheetViews>
  <sheetFormatPr defaultColWidth="9" defaultRowHeight="13.5" outlineLevelCol="6"/>
  <sheetData>
    <row r="1" spans="1:1">
      <c r="A1" s="1" t="s">
        <v>910</v>
      </c>
    </row>
    <row r="2" spans="1:7">
      <c r="A2" s="2"/>
      <c r="B2" s="4"/>
      <c r="C2" s="5"/>
      <c r="D2" s="5" t="s">
        <v>28</v>
      </c>
      <c r="E2" s="5" t="s">
        <v>29</v>
      </c>
      <c r="F2" s="5" t="s">
        <v>30</v>
      </c>
      <c r="G2" s="4"/>
    </row>
    <row r="3" spans="1:7">
      <c r="A3" s="2"/>
      <c r="B3" s="5" t="s">
        <v>31</v>
      </c>
      <c r="C3" s="5" t="s">
        <v>36</v>
      </c>
      <c r="D3" s="5">
        <v>62349</v>
      </c>
      <c r="E3" s="5">
        <v>2724603</v>
      </c>
      <c r="F3" s="6">
        <v>0.0229</v>
      </c>
      <c r="G3" s="5" t="s">
        <v>45</v>
      </c>
    </row>
    <row r="4" spans="1:7">
      <c r="A4" s="2"/>
      <c r="B4" s="4"/>
      <c r="C4" s="5" t="s">
        <v>37</v>
      </c>
      <c r="D4" s="5">
        <v>48316</v>
      </c>
      <c r="E4" s="5">
        <v>1321553</v>
      </c>
      <c r="F4" s="6">
        <v>0.0366</v>
      </c>
      <c r="G4" s="5" t="s">
        <v>45</v>
      </c>
    </row>
    <row r="5" spans="1:7">
      <c r="A5" s="2"/>
      <c r="B5" s="4"/>
      <c r="C5" s="5" t="s">
        <v>38</v>
      </c>
      <c r="D5" s="5">
        <v>38419</v>
      </c>
      <c r="E5" s="5">
        <v>885272</v>
      </c>
      <c r="F5" s="6">
        <v>0.0434</v>
      </c>
      <c r="G5" s="5" t="s">
        <v>45</v>
      </c>
    </row>
    <row r="6" spans="1:7">
      <c r="A6" s="2"/>
      <c r="B6" s="4"/>
      <c r="C6" s="5" t="s">
        <v>911</v>
      </c>
      <c r="D6" s="5">
        <v>6973</v>
      </c>
      <c r="E6" s="5">
        <v>707553</v>
      </c>
      <c r="F6" s="6">
        <v>0.0099</v>
      </c>
      <c r="G6" s="5" t="s">
        <v>45</v>
      </c>
    </row>
    <row r="7" spans="1:7">
      <c r="A7" s="2"/>
      <c r="B7" s="4"/>
      <c r="C7" s="5" t="s">
        <v>912</v>
      </c>
      <c r="D7" s="5">
        <v>5052</v>
      </c>
      <c r="E7" s="5">
        <v>526703</v>
      </c>
      <c r="F7" s="6">
        <v>0.0096</v>
      </c>
      <c r="G7" s="5" t="s">
        <v>45</v>
      </c>
    </row>
    <row r="8" spans="1:7">
      <c r="A8" s="2"/>
      <c r="B8" s="4"/>
      <c r="C8" s="5" t="s">
        <v>913</v>
      </c>
      <c r="D8" s="5">
        <v>4837</v>
      </c>
      <c r="E8" s="5">
        <v>787361</v>
      </c>
      <c r="F8" s="6">
        <v>0.0061</v>
      </c>
      <c r="G8" s="5" t="s">
        <v>45</v>
      </c>
    </row>
    <row r="9" spans="1:7">
      <c r="A9" s="2"/>
      <c r="B9" s="4"/>
      <c r="C9" s="5" t="s">
        <v>914</v>
      </c>
      <c r="D9" s="5">
        <v>6727</v>
      </c>
      <c r="E9" s="5">
        <v>659773</v>
      </c>
      <c r="F9" s="6">
        <v>0.0102</v>
      </c>
      <c r="G9" s="5" t="s">
        <v>45</v>
      </c>
    </row>
    <row r="10" spans="1:7">
      <c r="A10" s="2"/>
      <c r="B10" s="4"/>
      <c r="C10" s="5" t="s">
        <v>915</v>
      </c>
      <c r="D10" s="5">
        <v>3742</v>
      </c>
      <c r="E10" s="5">
        <v>588612</v>
      </c>
      <c r="F10" s="6">
        <v>0.0064</v>
      </c>
      <c r="G10" s="5" t="s">
        <v>45</v>
      </c>
    </row>
    <row r="11" spans="1:7">
      <c r="A11" s="2"/>
      <c r="B11" s="4"/>
      <c r="C11" s="5" t="s">
        <v>916</v>
      </c>
      <c r="D11" s="5">
        <v>6655</v>
      </c>
      <c r="E11" s="5">
        <v>829086</v>
      </c>
      <c r="F11" s="6">
        <v>0.008</v>
      </c>
      <c r="G11" s="5" t="s">
        <v>45</v>
      </c>
    </row>
    <row r="12" spans="1:7">
      <c r="A12" s="2"/>
      <c r="B12" s="4"/>
      <c r="C12" s="5" t="s">
        <v>917</v>
      </c>
      <c r="D12" s="5">
        <v>4872</v>
      </c>
      <c r="E12" s="5">
        <v>893933</v>
      </c>
      <c r="F12" s="6">
        <v>0.0055</v>
      </c>
      <c r="G12" s="5" t="s">
        <v>45</v>
      </c>
    </row>
    <row r="13" spans="1:7">
      <c r="A13" s="2"/>
      <c r="B13" s="4"/>
      <c r="C13" s="5" t="s">
        <v>918</v>
      </c>
      <c r="D13" s="5">
        <v>1691</v>
      </c>
      <c r="E13" s="5">
        <v>383108</v>
      </c>
      <c r="F13" s="6">
        <v>0.0044</v>
      </c>
      <c r="G13" s="5" t="s">
        <v>45</v>
      </c>
    </row>
    <row r="14" spans="1:7">
      <c r="A14" s="2"/>
      <c r="B14" s="4"/>
      <c r="C14" s="5" t="s">
        <v>919</v>
      </c>
      <c r="D14" s="5">
        <v>3103</v>
      </c>
      <c r="E14" s="5">
        <v>647357</v>
      </c>
      <c r="F14" s="6">
        <v>0.0048</v>
      </c>
      <c r="G14" s="5" t="s">
        <v>45</v>
      </c>
    </row>
    <row r="15" spans="1:7">
      <c r="A15" s="2"/>
      <c r="B15" s="4"/>
      <c r="C15" s="5" t="s">
        <v>920</v>
      </c>
      <c r="D15" s="5">
        <v>6845</v>
      </c>
      <c r="E15" s="5">
        <v>1711250</v>
      </c>
      <c r="F15" s="6">
        <v>0.004</v>
      </c>
      <c r="G15" s="5" t="s">
        <v>45</v>
      </c>
    </row>
    <row r="16" spans="1:7">
      <c r="A16" s="2"/>
      <c r="B16" s="4"/>
      <c r="C16" s="5" t="s">
        <v>921</v>
      </c>
      <c r="D16" s="5">
        <v>8723</v>
      </c>
      <c r="E16" s="5">
        <v>1896304</v>
      </c>
      <c r="F16" s="6">
        <v>0.0046</v>
      </c>
      <c r="G16" s="5" t="s">
        <v>45</v>
      </c>
    </row>
    <row r="17" spans="1:7">
      <c r="A17" s="2"/>
      <c r="B17" s="4"/>
      <c r="C17" s="5" t="s">
        <v>922</v>
      </c>
      <c r="D17" s="5">
        <v>4898</v>
      </c>
      <c r="E17" s="5">
        <v>1255897</v>
      </c>
      <c r="F17" s="6">
        <v>0.0039</v>
      </c>
      <c r="G17" s="5" t="s">
        <v>45</v>
      </c>
    </row>
    <row r="18" spans="1:7">
      <c r="A18" s="2"/>
      <c r="B18" s="4"/>
      <c r="C18" s="5" t="s">
        <v>923</v>
      </c>
      <c r="D18" s="5">
        <v>15315</v>
      </c>
      <c r="E18" s="5">
        <v>1059207</v>
      </c>
      <c r="F18" s="6">
        <v>0.0145</v>
      </c>
      <c r="G18" s="5" t="s">
        <v>45</v>
      </c>
    </row>
    <row r="19" spans="1:7">
      <c r="A19" s="2"/>
      <c r="B19" s="4"/>
      <c r="C19" s="5" t="s">
        <v>924</v>
      </c>
      <c r="D19" s="5">
        <v>9196</v>
      </c>
      <c r="E19" s="5">
        <v>717967</v>
      </c>
      <c r="F19" s="6">
        <v>0.0128</v>
      </c>
      <c r="G19" s="5" t="s">
        <v>45</v>
      </c>
    </row>
    <row r="20" spans="1:7">
      <c r="A20" s="2"/>
      <c r="B20" s="4"/>
      <c r="C20" s="5" t="s">
        <v>925</v>
      </c>
      <c r="D20" s="5">
        <v>12569</v>
      </c>
      <c r="E20" s="5">
        <v>1199959</v>
      </c>
      <c r="F20" s="6">
        <v>0.0105</v>
      </c>
      <c r="G20" s="5" t="s">
        <v>45</v>
      </c>
    </row>
    <row r="21" spans="1:7">
      <c r="A21" s="2"/>
      <c r="B21" s="5"/>
      <c r="C21" s="5" t="s">
        <v>86</v>
      </c>
      <c r="D21" s="5">
        <v>6074</v>
      </c>
      <c r="E21" s="5">
        <v>4672631</v>
      </c>
      <c r="F21" s="6">
        <v>0.0013</v>
      </c>
      <c r="G21" s="5" t="s">
        <v>45</v>
      </c>
    </row>
    <row r="22" spans="1:7">
      <c r="A22" s="2"/>
      <c r="B22" s="4"/>
      <c r="C22" s="5" t="s">
        <v>89</v>
      </c>
      <c r="D22" s="5">
        <v>1477</v>
      </c>
      <c r="E22" s="5">
        <v>2053837</v>
      </c>
      <c r="F22" s="6">
        <v>0.0007</v>
      </c>
      <c r="G22" s="5" t="s">
        <v>45</v>
      </c>
    </row>
    <row r="23" spans="1:7">
      <c r="A23" s="2"/>
      <c r="B23" s="4"/>
      <c r="C23" s="5" t="s">
        <v>91</v>
      </c>
      <c r="D23" s="5">
        <v>6466</v>
      </c>
      <c r="E23" s="5">
        <v>3639410</v>
      </c>
      <c r="F23" s="6">
        <v>0.0018</v>
      </c>
      <c r="G23" s="5" t="s">
        <v>45</v>
      </c>
    </row>
    <row r="24" spans="1:7">
      <c r="A24" s="2"/>
      <c r="B24" s="4"/>
      <c r="C24" s="5" t="s">
        <v>926</v>
      </c>
      <c r="D24" s="5">
        <v>3109</v>
      </c>
      <c r="E24" s="5">
        <v>2313779</v>
      </c>
      <c r="F24" s="6">
        <v>0.0013</v>
      </c>
      <c r="G24" s="5" t="s">
        <v>45</v>
      </c>
    </row>
    <row r="25" spans="1:7">
      <c r="A25" s="2"/>
      <c r="B25" s="4"/>
      <c r="C25" s="5" t="s">
        <v>230</v>
      </c>
      <c r="D25" s="5">
        <v>2171</v>
      </c>
      <c r="E25" s="5">
        <v>1623712</v>
      </c>
      <c r="F25" s="6">
        <v>0.0013</v>
      </c>
      <c r="G25" s="5" t="s">
        <v>45</v>
      </c>
    </row>
    <row r="26" spans="1:7">
      <c r="A26" s="2"/>
      <c r="B26" s="4"/>
      <c r="C26" s="5" t="s">
        <v>232</v>
      </c>
      <c r="D26" s="5">
        <v>1149</v>
      </c>
      <c r="E26" s="5">
        <v>1257268</v>
      </c>
      <c r="F26" s="6">
        <v>0.0009</v>
      </c>
      <c r="G26" s="5" t="s">
        <v>45</v>
      </c>
    </row>
    <row r="27" spans="1:7">
      <c r="A27" s="2"/>
      <c r="B27" s="4"/>
      <c r="C27" s="5" t="s">
        <v>394</v>
      </c>
      <c r="D27" s="5">
        <v>3370</v>
      </c>
      <c r="E27" s="5">
        <v>2602805</v>
      </c>
      <c r="F27" s="6">
        <v>0.0013</v>
      </c>
      <c r="G27" s="5" t="s">
        <v>45</v>
      </c>
    </row>
    <row r="28" spans="1:7">
      <c r="A28" s="2"/>
      <c r="B28" s="4"/>
      <c r="C28" s="5" t="s">
        <v>396</v>
      </c>
      <c r="D28" s="5">
        <v>6123</v>
      </c>
      <c r="E28" s="5">
        <v>3216578</v>
      </c>
      <c r="F28" s="6">
        <v>0.0019</v>
      </c>
      <c r="G28" s="5" t="s">
        <v>45</v>
      </c>
    </row>
    <row r="29" spans="1:7">
      <c r="A29" s="2"/>
      <c r="B29" s="4"/>
      <c r="C29" s="5" t="s">
        <v>398</v>
      </c>
      <c r="D29" s="5">
        <v>2143</v>
      </c>
      <c r="E29" s="5">
        <v>1596337</v>
      </c>
      <c r="F29" s="6">
        <v>0.0013</v>
      </c>
      <c r="G29" s="5" t="s">
        <v>45</v>
      </c>
    </row>
    <row r="30" spans="1:7">
      <c r="A30" s="2"/>
      <c r="B30" s="4"/>
      <c r="C30" s="5" t="s">
        <v>484</v>
      </c>
      <c r="D30" s="5">
        <v>9066</v>
      </c>
      <c r="E30" s="5">
        <v>4828019</v>
      </c>
      <c r="F30" s="6">
        <v>0.0019</v>
      </c>
      <c r="G30" s="5" t="s">
        <v>45</v>
      </c>
    </row>
    <row r="31" spans="1:7">
      <c r="A31" s="2"/>
      <c r="B31" s="4"/>
      <c r="C31" s="5" t="s">
        <v>486</v>
      </c>
      <c r="D31" s="5">
        <v>5155</v>
      </c>
      <c r="E31" s="5">
        <v>6169550</v>
      </c>
      <c r="F31" s="6">
        <v>0.0008</v>
      </c>
      <c r="G31" s="5" t="s">
        <v>45</v>
      </c>
    </row>
    <row r="32" spans="1:7">
      <c r="A32" s="2"/>
      <c r="B32" s="4"/>
      <c r="C32" s="5" t="s">
        <v>488</v>
      </c>
      <c r="D32" s="5">
        <v>4770</v>
      </c>
      <c r="E32" s="5">
        <v>3902342</v>
      </c>
      <c r="F32" s="6">
        <v>0.0012</v>
      </c>
      <c r="G32" s="5" t="s">
        <v>45</v>
      </c>
    </row>
    <row r="33" spans="1:7">
      <c r="A33" s="2"/>
      <c r="B33" s="4"/>
      <c r="C33" s="5" t="s">
        <v>556</v>
      </c>
      <c r="D33" s="5">
        <v>1366</v>
      </c>
      <c r="E33" s="5">
        <v>968501</v>
      </c>
      <c r="F33" s="6">
        <v>0.0014</v>
      </c>
      <c r="G33" s="5" t="s">
        <v>45</v>
      </c>
    </row>
    <row r="34" spans="1:7">
      <c r="A34" s="2"/>
      <c r="B34" s="4"/>
      <c r="C34" s="5" t="s">
        <v>558</v>
      </c>
      <c r="D34" s="5">
        <v>3107</v>
      </c>
      <c r="E34" s="5">
        <v>1667604</v>
      </c>
      <c r="F34" s="6">
        <v>0.0019</v>
      </c>
      <c r="G34" s="5" t="s">
        <v>45</v>
      </c>
    </row>
    <row r="35" spans="1:7">
      <c r="A35" s="2"/>
      <c r="B35" s="4"/>
      <c r="C35" s="5" t="s">
        <v>560</v>
      </c>
      <c r="D35" s="5">
        <v>14985</v>
      </c>
      <c r="E35" s="5">
        <v>8153134</v>
      </c>
      <c r="F35" s="6">
        <v>0.0018</v>
      </c>
      <c r="G35" s="5" t="s">
        <v>45</v>
      </c>
    </row>
    <row r="36" spans="1:7">
      <c r="A36" s="2"/>
      <c r="B36" s="5" t="s">
        <v>47</v>
      </c>
      <c r="C36" s="5" t="s">
        <v>36</v>
      </c>
      <c r="D36" s="5">
        <v>19670</v>
      </c>
      <c r="E36" s="5">
        <v>283899</v>
      </c>
      <c r="F36" s="6">
        <v>0.0693</v>
      </c>
      <c r="G36" s="5" t="s">
        <v>45</v>
      </c>
    </row>
    <row r="37" spans="1:7">
      <c r="A37" s="2"/>
      <c r="B37" s="4"/>
      <c r="C37" s="5" t="s">
        <v>37</v>
      </c>
      <c r="D37" s="5">
        <v>18897</v>
      </c>
      <c r="E37" s="5">
        <v>257630</v>
      </c>
      <c r="F37" s="6">
        <v>0.0733</v>
      </c>
      <c r="G37" s="5" t="s">
        <v>45</v>
      </c>
    </row>
    <row r="38" spans="1:7">
      <c r="A38" s="2"/>
      <c r="B38" s="4"/>
      <c r="C38" s="5" t="s">
        <v>38</v>
      </c>
      <c r="D38" s="5">
        <v>18120</v>
      </c>
      <c r="E38" s="5">
        <v>233683</v>
      </c>
      <c r="F38" s="6">
        <v>0.0775</v>
      </c>
      <c r="G38" s="5" t="s">
        <v>45</v>
      </c>
    </row>
    <row r="39" spans="1:7">
      <c r="A39" s="2"/>
      <c r="B39" s="4"/>
      <c r="C39" s="5" t="s">
        <v>911</v>
      </c>
      <c r="D39" s="5">
        <v>5352</v>
      </c>
      <c r="E39" s="5">
        <v>300384</v>
      </c>
      <c r="F39" s="6">
        <v>0.0178</v>
      </c>
      <c r="G39" s="5" t="s">
        <v>45</v>
      </c>
    </row>
    <row r="40" spans="1:7">
      <c r="A40" s="2"/>
      <c r="B40" s="4"/>
      <c r="C40" s="5" t="s">
        <v>912</v>
      </c>
      <c r="D40" s="5">
        <v>4166</v>
      </c>
      <c r="E40" s="5">
        <v>188694</v>
      </c>
      <c r="F40" s="6">
        <v>0.0221</v>
      </c>
      <c r="G40" s="5" t="s">
        <v>45</v>
      </c>
    </row>
    <row r="41" spans="1:7">
      <c r="A41" s="2"/>
      <c r="B41" s="4"/>
      <c r="C41" s="5" t="s">
        <v>913</v>
      </c>
      <c r="D41" s="5">
        <v>3393</v>
      </c>
      <c r="E41" s="5">
        <v>219771</v>
      </c>
      <c r="F41" s="6">
        <v>0.0154</v>
      </c>
      <c r="G41" s="5" t="s">
        <v>45</v>
      </c>
    </row>
    <row r="42" spans="1:7">
      <c r="A42" s="2"/>
      <c r="B42" s="4"/>
      <c r="C42" s="5" t="s">
        <v>914</v>
      </c>
      <c r="D42" s="5">
        <v>3480</v>
      </c>
      <c r="E42" s="5">
        <v>208608</v>
      </c>
      <c r="F42" s="6">
        <v>0.0167</v>
      </c>
      <c r="G42" s="5" t="s">
        <v>45</v>
      </c>
    </row>
    <row r="43" spans="1:7">
      <c r="A43" s="2"/>
      <c r="B43" s="4"/>
      <c r="C43" s="5" t="s">
        <v>915</v>
      </c>
      <c r="D43" s="5">
        <v>6367</v>
      </c>
      <c r="E43" s="5">
        <v>275430</v>
      </c>
      <c r="F43" s="6">
        <v>0.0231</v>
      </c>
      <c r="G43" s="5" t="s">
        <v>45</v>
      </c>
    </row>
    <row r="44" spans="1:7">
      <c r="A44" s="2"/>
      <c r="B44" s="4"/>
      <c r="C44" s="5" t="s">
        <v>916</v>
      </c>
      <c r="D44" s="5">
        <v>2460</v>
      </c>
      <c r="E44" s="5">
        <v>107072</v>
      </c>
      <c r="F44" s="6">
        <v>0.023</v>
      </c>
      <c r="G44" s="5" t="s">
        <v>45</v>
      </c>
    </row>
    <row r="45" spans="1:7">
      <c r="A45" s="2"/>
      <c r="B45" s="4"/>
      <c r="C45" s="5" t="s">
        <v>917</v>
      </c>
      <c r="D45" s="5">
        <v>5057</v>
      </c>
      <c r="E45" s="5">
        <v>500529</v>
      </c>
      <c r="F45" s="6">
        <v>0.0101</v>
      </c>
      <c r="G45" s="5" t="s">
        <v>45</v>
      </c>
    </row>
    <row r="46" spans="1:7">
      <c r="A46" s="2"/>
      <c r="B46" s="4"/>
      <c r="C46" s="5" t="s">
        <v>918</v>
      </c>
      <c r="D46" s="5">
        <v>1308</v>
      </c>
      <c r="E46" s="5">
        <v>115909</v>
      </c>
      <c r="F46" s="6">
        <v>0.0113</v>
      </c>
      <c r="G46" s="5" t="s">
        <v>45</v>
      </c>
    </row>
    <row r="47" spans="1:7">
      <c r="A47" s="2"/>
      <c r="B47" s="4"/>
      <c r="C47" s="5" t="s">
        <v>919</v>
      </c>
      <c r="D47" s="5">
        <v>1330</v>
      </c>
      <c r="E47" s="5">
        <v>133147</v>
      </c>
      <c r="F47" s="6">
        <v>0.01</v>
      </c>
      <c r="G47" s="5" t="s">
        <v>45</v>
      </c>
    </row>
    <row r="48" spans="1:7">
      <c r="A48" s="2"/>
      <c r="B48" s="4"/>
      <c r="C48" s="5" t="s">
        <v>920</v>
      </c>
      <c r="D48" s="5">
        <v>1239</v>
      </c>
      <c r="E48" s="5">
        <v>131369</v>
      </c>
      <c r="F48" s="6">
        <v>0.0094</v>
      </c>
      <c r="G48" s="5" t="s">
        <v>45</v>
      </c>
    </row>
    <row r="49" spans="1:7">
      <c r="A49" s="2"/>
      <c r="B49" s="4"/>
      <c r="C49" s="5" t="s">
        <v>921</v>
      </c>
      <c r="D49" s="5">
        <v>4317</v>
      </c>
      <c r="E49" s="5">
        <v>501647</v>
      </c>
      <c r="F49" s="6">
        <v>0.0086</v>
      </c>
      <c r="G49" s="5" t="s">
        <v>45</v>
      </c>
    </row>
    <row r="50" spans="1:7">
      <c r="A50" s="2"/>
      <c r="B50" s="4"/>
      <c r="C50" s="5" t="s">
        <v>922</v>
      </c>
      <c r="D50" s="5">
        <v>1531</v>
      </c>
      <c r="E50" s="5">
        <v>134472</v>
      </c>
      <c r="F50" s="6">
        <v>0.0114</v>
      </c>
      <c r="G50" s="5" t="s">
        <v>45</v>
      </c>
    </row>
    <row r="51" spans="1:7">
      <c r="A51" s="2"/>
      <c r="B51" s="4"/>
      <c r="C51" s="5" t="s">
        <v>923</v>
      </c>
      <c r="D51" s="5">
        <v>6223</v>
      </c>
      <c r="E51" s="5">
        <v>204432</v>
      </c>
      <c r="F51" s="6">
        <v>0.0304</v>
      </c>
      <c r="G51" s="5" t="s">
        <v>45</v>
      </c>
    </row>
    <row r="52" spans="1:7">
      <c r="A52" s="2"/>
      <c r="B52" s="4"/>
      <c r="C52" s="5" t="s">
        <v>924</v>
      </c>
      <c r="D52" s="5">
        <v>8828</v>
      </c>
      <c r="E52" s="5">
        <v>307857</v>
      </c>
      <c r="F52" s="6">
        <v>0.0287</v>
      </c>
      <c r="G52" s="5" t="s">
        <v>45</v>
      </c>
    </row>
    <row r="53" spans="1:7">
      <c r="A53" s="2"/>
      <c r="B53" s="4"/>
      <c r="C53" s="5" t="s">
        <v>925</v>
      </c>
      <c r="D53" s="5">
        <v>18507</v>
      </c>
      <c r="E53" s="5">
        <v>708098</v>
      </c>
      <c r="F53" s="6">
        <v>0.0261</v>
      </c>
      <c r="G53" s="5" t="s">
        <v>45</v>
      </c>
    </row>
    <row r="54" spans="1:7">
      <c r="A54" s="2"/>
      <c r="B54" s="4"/>
      <c r="C54" s="5" t="s">
        <v>86</v>
      </c>
      <c r="D54" s="5">
        <v>1405</v>
      </c>
      <c r="E54" s="5">
        <v>786411</v>
      </c>
      <c r="F54" s="6">
        <v>0.0018</v>
      </c>
      <c r="G54" s="5" t="s">
        <v>45</v>
      </c>
    </row>
    <row r="55" spans="1:7">
      <c r="A55" s="2"/>
      <c r="B55" s="4"/>
      <c r="C55" s="5" t="s">
        <v>89</v>
      </c>
      <c r="D55" s="5">
        <v>1145</v>
      </c>
      <c r="E55" s="5">
        <v>682970</v>
      </c>
      <c r="F55" s="6">
        <v>0.0017</v>
      </c>
      <c r="G55" s="5" t="s">
        <v>45</v>
      </c>
    </row>
    <row r="56" spans="1:7">
      <c r="A56" s="2"/>
      <c r="B56" s="4"/>
      <c r="C56" s="5" t="s">
        <v>91</v>
      </c>
      <c r="D56" s="5">
        <v>2487</v>
      </c>
      <c r="E56" s="5">
        <v>1991872</v>
      </c>
      <c r="F56" s="6">
        <v>0.0012</v>
      </c>
      <c r="G56" s="5" t="s">
        <v>45</v>
      </c>
    </row>
    <row r="57" spans="1:7">
      <c r="A57" s="2"/>
      <c r="B57" s="4"/>
      <c r="C57" s="5" t="s">
        <v>228</v>
      </c>
      <c r="D57" s="5">
        <v>8157</v>
      </c>
      <c r="E57" s="5">
        <v>5242313</v>
      </c>
      <c r="F57" s="6">
        <v>0.0016</v>
      </c>
      <c r="G57" s="5" t="s">
        <v>45</v>
      </c>
    </row>
    <row r="58" spans="1:7">
      <c r="A58" s="2"/>
      <c r="B58" s="4"/>
      <c r="C58" s="5" t="s">
        <v>230</v>
      </c>
      <c r="D58" s="5">
        <v>6244</v>
      </c>
      <c r="E58" s="5">
        <v>3451794</v>
      </c>
      <c r="F58" s="6">
        <v>0.0018</v>
      </c>
      <c r="G58" s="5" t="s">
        <v>45</v>
      </c>
    </row>
    <row r="59" spans="1:7">
      <c r="A59" s="2"/>
      <c r="B59" s="4"/>
      <c r="C59" s="5" t="s">
        <v>232</v>
      </c>
      <c r="D59" s="5">
        <v>7591</v>
      </c>
      <c r="E59" s="5">
        <v>6523526</v>
      </c>
      <c r="F59" s="6">
        <v>0.0012</v>
      </c>
      <c r="G59" s="5" t="s">
        <v>45</v>
      </c>
    </row>
    <row r="60" spans="1:7">
      <c r="A60" s="2"/>
      <c r="B60" s="4"/>
      <c r="C60" s="5" t="s">
        <v>394</v>
      </c>
      <c r="D60" s="5">
        <v>3048</v>
      </c>
      <c r="E60" s="5">
        <v>2728058</v>
      </c>
      <c r="F60" s="6">
        <v>0.0011</v>
      </c>
      <c r="G60" s="5" t="s">
        <v>45</v>
      </c>
    </row>
    <row r="61" spans="1:7">
      <c r="A61" s="2"/>
      <c r="B61" s="4"/>
      <c r="C61" s="5" t="s">
        <v>396</v>
      </c>
      <c r="D61" s="5">
        <v>1462</v>
      </c>
      <c r="E61" s="5">
        <v>832487</v>
      </c>
      <c r="F61" s="6">
        <v>0.0018</v>
      </c>
      <c r="G61" s="5" t="s">
        <v>45</v>
      </c>
    </row>
    <row r="62" spans="1:7">
      <c r="A62" s="2"/>
      <c r="B62" s="4"/>
      <c r="C62" s="5" t="s">
        <v>398</v>
      </c>
      <c r="D62" s="5">
        <v>1973</v>
      </c>
      <c r="E62" s="5">
        <v>1694966</v>
      </c>
      <c r="F62" s="6">
        <v>0.0012</v>
      </c>
      <c r="G62" s="5" t="s">
        <v>45</v>
      </c>
    </row>
    <row r="63" spans="1:7">
      <c r="A63" s="2"/>
      <c r="B63" s="4"/>
      <c r="C63" s="5" t="s">
        <v>484</v>
      </c>
      <c r="D63" s="5">
        <v>1504</v>
      </c>
      <c r="E63" s="5">
        <v>859708</v>
      </c>
      <c r="F63" s="6">
        <v>0.0017</v>
      </c>
      <c r="G63" s="5" t="s">
        <v>45</v>
      </c>
    </row>
    <row r="64" spans="1:7">
      <c r="A64" s="2"/>
      <c r="B64" s="4"/>
      <c r="C64" s="5" t="s">
        <v>486</v>
      </c>
      <c r="D64" s="5">
        <v>2076</v>
      </c>
      <c r="E64" s="5">
        <v>928490</v>
      </c>
      <c r="F64" s="6">
        <v>0.0022</v>
      </c>
      <c r="G64" s="5" t="s">
        <v>45</v>
      </c>
    </row>
    <row r="65" spans="1:7">
      <c r="A65" s="2"/>
      <c r="B65" s="4"/>
      <c r="C65" s="5" t="s">
        <v>488</v>
      </c>
      <c r="D65" s="5">
        <v>1883</v>
      </c>
      <c r="E65" s="5">
        <v>806554</v>
      </c>
      <c r="F65" s="6">
        <v>0.0023</v>
      </c>
      <c r="G65" s="5" t="s">
        <v>45</v>
      </c>
    </row>
    <row r="66" spans="1:7">
      <c r="A66" s="2"/>
      <c r="B66" s="4"/>
      <c r="C66" s="5" t="s">
        <v>556</v>
      </c>
      <c r="D66" s="5">
        <v>2458</v>
      </c>
      <c r="E66" s="5">
        <v>1475317</v>
      </c>
      <c r="F66" s="6">
        <v>0.0017</v>
      </c>
      <c r="G66" s="5" t="s">
        <v>45</v>
      </c>
    </row>
    <row r="67" spans="1:7">
      <c r="A67" s="2"/>
      <c r="B67" s="4"/>
      <c r="C67" s="5" t="s">
        <v>558</v>
      </c>
      <c r="D67" s="5">
        <v>3021</v>
      </c>
      <c r="E67" s="5">
        <v>1379926</v>
      </c>
      <c r="F67" s="6">
        <v>0.0022</v>
      </c>
      <c r="G67" s="5" t="s">
        <v>45</v>
      </c>
    </row>
    <row r="68" spans="1:7">
      <c r="A68" s="2"/>
      <c r="B68" s="4"/>
      <c r="C68" s="5" t="s">
        <v>560</v>
      </c>
      <c r="D68" s="5">
        <v>1806</v>
      </c>
      <c r="E68" s="5">
        <v>786545</v>
      </c>
      <c r="F68" s="6">
        <v>0.0023</v>
      </c>
      <c r="G68" s="5" t="s">
        <v>45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9" defaultRowHeight="13.5"/>
  <cols>
    <col min="13" max="13" width="12.625"/>
  </cols>
  <sheetData>
    <row r="1" spans="1:11">
      <c r="A1" s="1" t="s">
        <v>927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/>
      <c r="B2" s="2"/>
      <c r="C2" s="2" t="s">
        <v>1</v>
      </c>
      <c r="D2" s="2"/>
      <c r="E2" s="3"/>
      <c r="F2" s="2" t="s">
        <v>2</v>
      </c>
      <c r="G2" s="2"/>
      <c r="H2" s="3"/>
      <c r="I2" s="2" t="s">
        <v>3</v>
      </c>
      <c r="J2" s="2"/>
      <c r="K2" s="3"/>
    </row>
    <row r="3" spans="1:11">
      <c r="A3" s="2" t="s">
        <v>697</v>
      </c>
      <c r="B3" s="2"/>
      <c r="C3" s="2" t="s">
        <v>5</v>
      </c>
      <c r="D3" s="2" t="s">
        <v>6</v>
      </c>
      <c r="E3" s="3" t="s">
        <v>7</v>
      </c>
      <c r="F3" s="2" t="s">
        <v>5</v>
      </c>
      <c r="G3" s="2" t="s">
        <v>6</v>
      </c>
      <c r="H3" s="3" t="s">
        <v>7</v>
      </c>
      <c r="I3" s="2" t="s">
        <v>5</v>
      </c>
      <c r="J3" s="2" t="s">
        <v>6</v>
      </c>
      <c r="K3" s="3" t="s">
        <v>7</v>
      </c>
    </row>
    <row r="4" spans="1:11">
      <c r="A4" s="2"/>
      <c r="B4" s="2" t="s">
        <v>8</v>
      </c>
      <c r="C4" s="2">
        <v>0</v>
      </c>
      <c r="D4" s="2">
        <v>77</v>
      </c>
      <c r="E4" s="3">
        <v>0</v>
      </c>
      <c r="F4" s="2">
        <v>0</v>
      </c>
      <c r="G4" s="2">
        <v>93</v>
      </c>
      <c r="H4" s="3">
        <v>0</v>
      </c>
      <c r="I4" s="2">
        <v>0</v>
      </c>
      <c r="J4" s="2">
        <v>97</v>
      </c>
      <c r="K4" s="3">
        <v>0</v>
      </c>
    </row>
    <row r="5" spans="1:11">
      <c r="A5" s="2"/>
      <c r="B5" s="2" t="s">
        <v>9</v>
      </c>
      <c r="C5" s="2">
        <v>0</v>
      </c>
      <c r="D5" s="2">
        <v>77</v>
      </c>
      <c r="E5" s="3">
        <v>0</v>
      </c>
      <c r="F5" s="2">
        <v>0</v>
      </c>
      <c r="G5" s="2">
        <v>93</v>
      </c>
      <c r="H5" s="3">
        <v>0</v>
      </c>
      <c r="I5" s="2">
        <v>0</v>
      </c>
      <c r="J5" s="2">
        <v>97</v>
      </c>
      <c r="K5" s="3">
        <v>0</v>
      </c>
    </row>
    <row r="6" spans="1:11">
      <c r="A6" s="2"/>
      <c r="B6" s="2" t="s">
        <v>10</v>
      </c>
      <c r="C6" s="2">
        <v>5</v>
      </c>
      <c r="D6" s="2">
        <v>72</v>
      </c>
      <c r="E6" s="3">
        <v>6.49350649350649</v>
      </c>
      <c r="F6" s="2">
        <v>5</v>
      </c>
      <c r="G6" s="2">
        <v>88</v>
      </c>
      <c r="H6" s="3">
        <v>5.37634408602151</v>
      </c>
      <c r="I6" s="2">
        <v>3</v>
      </c>
      <c r="J6" s="2">
        <v>94</v>
      </c>
      <c r="K6" s="3">
        <v>3.09278350515464</v>
      </c>
    </row>
    <row r="7" spans="1:11">
      <c r="A7" s="2"/>
      <c r="B7" s="2" t="s">
        <v>11</v>
      </c>
      <c r="C7" s="2">
        <v>12</v>
      </c>
      <c r="D7" s="2">
        <v>65</v>
      </c>
      <c r="E7" s="3">
        <v>15.5844155844156</v>
      </c>
      <c r="F7" s="2">
        <v>15</v>
      </c>
      <c r="G7" s="2">
        <v>78</v>
      </c>
      <c r="H7" s="3">
        <v>16.1290322580645</v>
      </c>
      <c r="I7" s="2">
        <v>10</v>
      </c>
      <c r="J7" s="2">
        <v>87</v>
      </c>
      <c r="K7" s="3">
        <v>10.3092783505155</v>
      </c>
    </row>
    <row r="8" spans="1:11">
      <c r="A8" s="2"/>
      <c r="B8" s="2" t="s">
        <v>12</v>
      </c>
      <c r="C8" s="2">
        <v>21</v>
      </c>
      <c r="D8" s="2">
        <v>56</v>
      </c>
      <c r="E8" s="3">
        <v>27.2727272727273</v>
      </c>
      <c r="F8" s="2">
        <v>25</v>
      </c>
      <c r="G8" s="2">
        <v>68</v>
      </c>
      <c r="H8" s="3">
        <v>26.8817204301075</v>
      </c>
      <c r="I8" s="2">
        <v>17</v>
      </c>
      <c r="J8" s="2">
        <v>80</v>
      </c>
      <c r="K8" s="3">
        <v>17.5257731958763</v>
      </c>
    </row>
    <row r="9" spans="1:11">
      <c r="A9" s="2"/>
      <c r="B9" s="2" t="s">
        <v>13</v>
      </c>
      <c r="C9" s="2">
        <v>30</v>
      </c>
      <c r="D9" s="2">
        <v>47</v>
      </c>
      <c r="E9" s="3">
        <v>38.961038961039</v>
      </c>
      <c r="F9" s="2">
        <v>32</v>
      </c>
      <c r="G9" s="2">
        <v>61</v>
      </c>
      <c r="H9" s="3">
        <v>34.4086021505376</v>
      </c>
      <c r="I9" s="2">
        <v>22</v>
      </c>
      <c r="J9" s="2">
        <v>75</v>
      </c>
      <c r="K9" s="3">
        <v>22.680412371134</v>
      </c>
    </row>
    <row r="10" spans="1:11">
      <c r="A10" s="2"/>
      <c r="B10" s="2" t="s">
        <v>14</v>
      </c>
      <c r="C10" s="2">
        <v>37</v>
      </c>
      <c r="D10" s="2">
        <v>40</v>
      </c>
      <c r="E10" s="3">
        <v>48.0519480519481</v>
      </c>
      <c r="F10" s="2">
        <v>37</v>
      </c>
      <c r="G10" s="2">
        <v>56</v>
      </c>
      <c r="H10" s="3">
        <v>39.7849462365591</v>
      </c>
      <c r="I10" s="2">
        <v>27</v>
      </c>
      <c r="J10" s="2">
        <v>70</v>
      </c>
      <c r="K10" s="3">
        <v>27.8350515463918</v>
      </c>
    </row>
    <row r="11" ht="16.5" spans="1:1">
      <c r="A11" s="2" t="s">
        <v>928</v>
      </c>
    </row>
    <row r="12" spans="2:11">
      <c r="B12" s="2" t="s">
        <v>8</v>
      </c>
      <c r="C12" s="2">
        <v>0</v>
      </c>
      <c r="D12" s="2">
        <v>80</v>
      </c>
      <c r="E12" s="2">
        <v>0</v>
      </c>
      <c r="F12" s="2">
        <v>0</v>
      </c>
      <c r="G12" s="2">
        <v>82</v>
      </c>
      <c r="H12" s="3">
        <v>0</v>
      </c>
      <c r="I12" s="2">
        <v>0</v>
      </c>
      <c r="J12" s="2">
        <v>83</v>
      </c>
      <c r="K12" s="3">
        <v>0</v>
      </c>
    </row>
    <row r="13" spans="2:11">
      <c r="B13" s="2" t="s">
        <v>9</v>
      </c>
      <c r="C13" s="2">
        <v>0</v>
      </c>
      <c r="D13" s="2">
        <v>80</v>
      </c>
      <c r="E13" s="2">
        <v>0</v>
      </c>
      <c r="F13" s="2">
        <v>0</v>
      </c>
      <c r="G13" s="2">
        <v>82</v>
      </c>
      <c r="H13" s="3">
        <v>0</v>
      </c>
      <c r="I13" s="2">
        <v>0</v>
      </c>
      <c r="J13" s="2">
        <v>83</v>
      </c>
      <c r="K13" s="3">
        <v>0</v>
      </c>
    </row>
    <row r="14" spans="2:11">
      <c r="B14" s="2" t="s">
        <v>10</v>
      </c>
      <c r="C14" s="2">
        <v>0</v>
      </c>
      <c r="D14" s="2">
        <v>80</v>
      </c>
      <c r="E14" s="2">
        <v>0</v>
      </c>
      <c r="F14" s="2">
        <v>0</v>
      </c>
      <c r="G14" s="2">
        <v>82</v>
      </c>
      <c r="H14" s="3">
        <v>0</v>
      </c>
      <c r="I14" s="2">
        <v>0</v>
      </c>
      <c r="J14" s="2">
        <v>83</v>
      </c>
      <c r="K14" s="3">
        <v>0</v>
      </c>
    </row>
    <row r="15" spans="2:11">
      <c r="B15" s="2" t="s">
        <v>11</v>
      </c>
      <c r="C15" s="2">
        <v>0</v>
      </c>
      <c r="D15" s="2">
        <v>80</v>
      </c>
      <c r="E15" s="2">
        <v>0</v>
      </c>
      <c r="F15" s="2">
        <v>0</v>
      </c>
      <c r="G15" s="2">
        <v>82</v>
      </c>
      <c r="H15" s="3">
        <v>0</v>
      </c>
      <c r="I15" s="2">
        <v>0</v>
      </c>
      <c r="J15" s="2">
        <v>83</v>
      </c>
      <c r="K15" s="3">
        <v>0</v>
      </c>
    </row>
    <row r="16" spans="2:11">
      <c r="B16" s="2" t="s">
        <v>12</v>
      </c>
      <c r="C16" s="2">
        <v>1</v>
      </c>
      <c r="D16" s="2">
        <v>79</v>
      </c>
      <c r="E16" s="2">
        <v>1.25</v>
      </c>
      <c r="F16" s="2">
        <v>1</v>
      </c>
      <c r="G16" s="2">
        <v>81</v>
      </c>
      <c r="H16" s="3">
        <v>1.21951219512195</v>
      </c>
      <c r="I16" s="2">
        <v>2</v>
      </c>
      <c r="J16" s="2">
        <v>81</v>
      </c>
      <c r="K16" s="3">
        <v>2.40963855421687</v>
      </c>
    </row>
    <row r="17" spans="2:11">
      <c r="B17" s="2" t="s">
        <v>13</v>
      </c>
      <c r="C17" s="2">
        <v>2</v>
      </c>
      <c r="D17" s="2">
        <v>78</v>
      </c>
      <c r="E17" s="2">
        <v>2.5</v>
      </c>
      <c r="F17" s="2">
        <v>3</v>
      </c>
      <c r="G17" s="2">
        <v>79</v>
      </c>
      <c r="H17" s="3">
        <v>3.65853658536585</v>
      </c>
      <c r="I17" s="2">
        <v>5</v>
      </c>
      <c r="J17" s="2">
        <v>78</v>
      </c>
      <c r="K17" s="3">
        <v>6.02409638554217</v>
      </c>
    </row>
    <row r="18" spans="2:11">
      <c r="B18" s="2" t="s">
        <v>14</v>
      </c>
      <c r="C18" s="2">
        <v>2</v>
      </c>
      <c r="D18" s="2">
        <v>78</v>
      </c>
      <c r="E18" s="2">
        <v>2.5</v>
      </c>
      <c r="F18" s="2">
        <v>3</v>
      </c>
      <c r="G18" s="2">
        <v>79</v>
      </c>
      <c r="H18" s="3">
        <v>3.79746835443038</v>
      </c>
      <c r="I18" s="2">
        <v>5</v>
      </c>
      <c r="J18" s="2">
        <v>78</v>
      </c>
      <c r="K18" s="3">
        <v>6.41025641025641</v>
      </c>
    </row>
    <row r="19" ht="16.5" spans="1:11">
      <c r="A19" s="2" t="s">
        <v>929</v>
      </c>
      <c r="C19" s="2"/>
      <c r="D19" s="2"/>
      <c r="E19" s="2"/>
      <c r="F19" s="2"/>
      <c r="G19" s="2"/>
      <c r="H19" s="3"/>
      <c r="I19" s="2"/>
      <c r="J19" s="2"/>
      <c r="K19" s="3"/>
    </row>
    <row r="20" spans="2:11">
      <c r="B20" s="2" t="s">
        <v>8</v>
      </c>
      <c r="C20" s="2">
        <v>0</v>
      </c>
      <c r="D20" s="2">
        <v>80</v>
      </c>
      <c r="E20" s="2">
        <v>0</v>
      </c>
      <c r="F20" s="2">
        <v>0</v>
      </c>
      <c r="G20" s="2">
        <v>80</v>
      </c>
      <c r="H20" s="3">
        <v>0</v>
      </c>
      <c r="I20" s="2">
        <v>0</v>
      </c>
      <c r="J20" s="2">
        <v>80</v>
      </c>
      <c r="K20" s="3">
        <v>0</v>
      </c>
    </row>
    <row r="21" spans="2:11">
      <c r="B21" s="2" t="s">
        <v>9</v>
      </c>
      <c r="C21" s="2">
        <v>0</v>
      </c>
      <c r="D21" s="2">
        <v>80</v>
      </c>
      <c r="E21" s="2">
        <v>0</v>
      </c>
      <c r="F21" s="2">
        <v>0</v>
      </c>
      <c r="G21" s="2">
        <v>80</v>
      </c>
      <c r="H21" s="3">
        <v>0</v>
      </c>
      <c r="I21" s="2">
        <v>0</v>
      </c>
      <c r="J21" s="2">
        <v>80</v>
      </c>
      <c r="K21" s="3">
        <v>0</v>
      </c>
    </row>
    <row r="22" spans="2:11">
      <c r="B22" s="2" t="s">
        <v>10</v>
      </c>
      <c r="C22" s="2">
        <v>0</v>
      </c>
      <c r="D22" s="2">
        <v>80</v>
      </c>
      <c r="E22" s="2">
        <v>0</v>
      </c>
      <c r="F22" s="2">
        <v>0</v>
      </c>
      <c r="G22" s="2">
        <v>80</v>
      </c>
      <c r="H22" s="3">
        <v>0</v>
      </c>
      <c r="I22" s="2">
        <v>0</v>
      </c>
      <c r="J22" s="2">
        <v>80</v>
      </c>
      <c r="K22" s="3">
        <v>0</v>
      </c>
    </row>
    <row r="23" spans="2:11">
      <c r="B23" s="2" t="s">
        <v>11</v>
      </c>
      <c r="C23" s="2">
        <v>0</v>
      </c>
      <c r="D23" s="2">
        <v>80</v>
      </c>
      <c r="E23" s="2">
        <v>0</v>
      </c>
      <c r="F23" s="2">
        <v>2</v>
      </c>
      <c r="G23" s="2">
        <v>78</v>
      </c>
      <c r="H23" s="3">
        <v>2.5</v>
      </c>
      <c r="I23" s="2">
        <v>1</v>
      </c>
      <c r="J23" s="2">
        <v>79</v>
      </c>
      <c r="K23" s="3">
        <v>1.25</v>
      </c>
    </row>
    <row r="24" spans="2:11">
      <c r="B24" s="2" t="s">
        <v>12</v>
      </c>
      <c r="C24" s="2">
        <v>1</v>
      </c>
      <c r="D24" s="2">
        <v>79</v>
      </c>
      <c r="E24" s="2">
        <v>1.25</v>
      </c>
      <c r="F24" s="2">
        <v>5</v>
      </c>
      <c r="G24" s="2">
        <v>75</v>
      </c>
      <c r="H24" s="3">
        <v>6.25</v>
      </c>
      <c r="I24" s="2">
        <v>4</v>
      </c>
      <c r="J24" s="2">
        <v>76</v>
      </c>
      <c r="K24" s="3">
        <v>5</v>
      </c>
    </row>
    <row r="25" spans="2:11">
      <c r="B25" s="2" t="s">
        <v>13</v>
      </c>
      <c r="C25" s="2">
        <v>5</v>
      </c>
      <c r="D25" s="2">
        <v>75</v>
      </c>
      <c r="E25" s="2">
        <v>6.25</v>
      </c>
      <c r="F25" s="2">
        <v>6</v>
      </c>
      <c r="G25" s="2">
        <v>74</v>
      </c>
      <c r="H25" s="3">
        <v>7.5</v>
      </c>
      <c r="I25" s="2">
        <v>6</v>
      </c>
      <c r="J25" s="2">
        <v>74</v>
      </c>
      <c r="K25" s="3">
        <v>7.5</v>
      </c>
    </row>
    <row r="26" spans="2:11">
      <c r="B26" s="2" t="s">
        <v>14</v>
      </c>
      <c r="C26" s="2">
        <v>7</v>
      </c>
      <c r="D26" s="2">
        <v>73</v>
      </c>
      <c r="E26" s="2">
        <v>8.75</v>
      </c>
      <c r="F26" s="2">
        <v>11</v>
      </c>
      <c r="G26" s="2">
        <v>69</v>
      </c>
      <c r="H26" s="3">
        <v>15.9420289855072</v>
      </c>
      <c r="I26" s="2">
        <v>8</v>
      </c>
      <c r="J26" s="2">
        <v>72</v>
      </c>
      <c r="K26" s="3">
        <v>11.1111111111111</v>
      </c>
    </row>
  </sheetData>
  <mergeCells count="3">
    <mergeCell ref="C2:E2"/>
    <mergeCell ref="F2:H2"/>
    <mergeCell ref="I2:K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2"/>
  <sheetViews>
    <sheetView topLeftCell="A181" workbookViewId="0">
      <selection activeCell="C201" sqref="C201"/>
    </sheetView>
  </sheetViews>
  <sheetFormatPr defaultColWidth="9" defaultRowHeight="13.5"/>
  <cols>
    <col min="1" max="1" width="9" style="2"/>
    <col min="2" max="2" width="10.375" style="2" customWidth="1"/>
    <col min="3" max="3" width="20" style="2" customWidth="1"/>
    <col min="4" max="4" width="9.375" style="2"/>
    <col min="5" max="5" width="16" style="2" customWidth="1"/>
    <col min="6" max="7" width="12.625" style="2"/>
    <col min="12" max="14" width="11.125"/>
  </cols>
  <sheetData>
    <row r="1" spans="1:1">
      <c r="A1" s="2" t="s">
        <v>48</v>
      </c>
    </row>
    <row r="2" spans="3:7">
      <c r="C2" s="2" t="s">
        <v>49</v>
      </c>
      <c r="D2" s="2" t="s">
        <v>50</v>
      </c>
      <c r="E2" s="28" t="s">
        <v>51</v>
      </c>
      <c r="F2" s="28" t="s">
        <v>52</v>
      </c>
      <c r="G2" s="28" t="s">
        <v>53</v>
      </c>
    </row>
    <row r="3" spans="2:7">
      <c r="B3" s="2" t="s">
        <v>4</v>
      </c>
      <c r="C3" s="31">
        <v>23.398464</v>
      </c>
      <c r="D3" s="31">
        <v>21.025381</v>
      </c>
      <c r="E3" s="13">
        <v>1.28630253438943</v>
      </c>
      <c r="F3" s="13">
        <v>1.01836423614779</v>
      </c>
      <c r="G3" s="13">
        <v>0.24202434242576</v>
      </c>
    </row>
    <row r="4" spans="3:7">
      <c r="C4" s="31">
        <v>23.83086</v>
      </c>
      <c r="D4" s="31">
        <v>21.474695</v>
      </c>
      <c r="E4" s="13">
        <v>0.953188862749432</v>
      </c>
      <c r="F4" s="13"/>
      <c r="G4" s="13"/>
    </row>
    <row r="5" spans="3:7">
      <c r="C5" s="31">
        <v>24.055758</v>
      </c>
      <c r="D5" s="31">
        <v>21.384207</v>
      </c>
      <c r="E5" s="13">
        <v>0.815601311304511</v>
      </c>
      <c r="F5" s="13"/>
      <c r="G5" s="13"/>
    </row>
    <row r="6" spans="2:7">
      <c r="B6" s="2" t="s">
        <v>54</v>
      </c>
      <c r="C6" s="31">
        <v>20.829487</v>
      </c>
      <c r="D6" s="31">
        <v>21.970567</v>
      </c>
      <c r="E6" s="13">
        <v>13.0927810293812</v>
      </c>
      <c r="F6" s="13">
        <v>13.4164055901793</v>
      </c>
      <c r="G6" s="13">
        <v>1.34236533379809</v>
      </c>
    </row>
    <row r="7" spans="3:7">
      <c r="C7" s="31">
        <v>20.643818</v>
      </c>
      <c r="D7" s="31">
        <v>22.103</v>
      </c>
      <c r="E7" s="13">
        <v>14.8909992869303</v>
      </c>
      <c r="F7" s="13"/>
      <c r="G7" s="13"/>
    </row>
    <row r="8" spans="3:7">
      <c r="C8" s="31">
        <v>20.92366</v>
      </c>
      <c r="D8" s="31">
        <v>22.146194</v>
      </c>
      <c r="E8" s="13">
        <v>12.2654364542264</v>
      </c>
      <c r="F8" s="13"/>
      <c r="G8" s="13"/>
    </row>
    <row r="9" spans="2:7">
      <c r="B9" s="2" t="s">
        <v>15</v>
      </c>
      <c r="C9" s="31">
        <v>21.248737</v>
      </c>
      <c r="D9" s="31">
        <v>20.835467</v>
      </c>
      <c r="E9" s="13">
        <v>4.51027166527104</v>
      </c>
      <c r="F9" s="13">
        <v>4.97740983808736</v>
      </c>
      <c r="G9" s="13">
        <v>0.501533308261781</v>
      </c>
    </row>
    <row r="10" spans="3:7">
      <c r="C10" s="31">
        <v>20.960577</v>
      </c>
      <c r="D10" s="31">
        <v>21.032382</v>
      </c>
      <c r="E10" s="13">
        <v>5.50741121848418</v>
      </c>
      <c r="F10" s="13"/>
      <c r="G10" s="13"/>
    </row>
    <row r="11" spans="3:7">
      <c r="C11" s="31">
        <v>21.124893</v>
      </c>
      <c r="D11" s="31">
        <v>20.997206</v>
      </c>
      <c r="E11" s="13">
        <v>4.91454663050686</v>
      </c>
      <c r="F11" s="13"/>
      <c r="G11" s="13"/>
    </row>
    <row r="12" spans="2:7">
      <c r="B12" s="2" t="s">
        <v>16</v>
      </c>
      <c r="C12" s="31">
        <v>22.667059</v>
      </c>
      <c r="D12" s="31">
        <v>21.333626</v>
      </c>
      <c r="E12" s="13">
        <v>2.51452169347495</v>
      </c>
      <c r="F12" s="13">
        <v>2.92418456575091</v>
      </c>
      <c r="G12" s="13">
        <v>0.463064277133103</v>
      </c>
    </row>
    <row r="13" spans="3:7">
      <c r="C13" s="31">
        <v>22.220562</v>
      </c>
      <c r="D13" s="31">
        <v>21.83473</v>
      </c>
      <c r="E13" s="13">
        <v>3.42660762318519</v>
      </c>
      <c r="F13" s="13"/>
      <c r="G13" s="13"/>
    </row>
    <row r="14" spans="3:7">
      <c r="C14" s="31">
        <v>22.495815</v>
      </c>
      <c r="D14" s="31">
        <v>21.422874</v>
      </c>
      <c r="E14" s="13">
        <v>2.83142438059258</v>
      </c>
      <c r="F14" s="13"/>
      <c r="G14" s="13"/>
    </row>
    <row r="15" spans="2:7">
      <c r="B15" s="2" t="s">
        <v>17</v>
      </c>
      <c r="C15" s="31">
        <v>20.856535</v>
      </c>
      <c r="D15" s="31">
        <v>20.265696</v>
      </c>
      <c r="E15" s="13">
        <v>3.46573256699412</v>
      </c>
      <c r="F15" s="13">
        <v>2.88121641616004</v>
      </c>
      <c r="G15" s="13">
        <v>0.509538646199593</v>
      </c>
    </row>
    <row r="16" spans="3:7">
      <c r="C16" s="31">
        <v>21.310116</v>
      </c>
      <c r="D16" s="31">
        <v>20.201273</v>
      </c>
      <c r="E16" s="13">
        <v>2.53077514702265</v>
      </c>
      <c r="F16" s="13"/>
      <c r="G16" s="13"/>
    </row>
    <row r="17" spans="3:7">
      <c r="C17" s="31">
        <v>21.24526</v>
      </c>
      <c r="D17" s="31">
        <v>20.081318</v>
      </c>
      <c r="E17" s="13">
        <v>2.64714153446336</v>
      </c>
      <c r="F17" s="13"/>
      <c r="G17" s="13"/>
    </row>
    <row r="18" spans="2:7">
      <c r="B18" s="2" t="s">
        <v>18</v>
      </c>
      <c r="C18" s="31">
        <v>21.696243</v>
      </c>
      <c r="D18" s="31">
        <v>21.114915</v>
      </c>
      <c r="E18" s="13">
        <v>3.56021985091009</v>
      </c>
      <c r="F18" s="13">
        <v>3.12423326875881</v>
      </c>
      <c r="G18" s="13">
        <v>0.432991812402498</v>
      </c>
    </row>
    <row r="19" spans="3:7">
      <c r="C19" s="31">
        <v>21.887505</v>
      </c>
      <c r="D19" s="31">
        <v>21.098188</v>
      </c>
      <c r="E19" s="13">
        <v>3.1181802634847</v>
      </c>
      <c r="F19" s="13"/>
      <c r="G19" s="13"/>
    </row>
    <row r="20" spans="3:7">
      <c r="C20" s="31">
        <v>22.098299</v>
      </c>
      <c r="D20" s="31">
        <v>20.970726</v>
      </c>
      <c r="E20" s="13">
        <v>2.69429969188164</v>
      </c>
      <c r="F20" s="13"/>
      <c r="G20" s="13"/>
    </row>
    <row r="21" spans="2:7">
      <c r="B21" s="2" t="s">
        <v>55</v>
      </c>
      <c r="C21" s="31">
        <v>23.891563</v>
      </c>
      <c r="D21" s="31">
        <v>23.70335</v>
      </c>
      <c r="E21" s="13">
        <v>4.62244130294542</v>
      </c>
      <c r="F21" s="13">
        <v>5.54102931916028</v>
      </c>
      <c r="G21" s="13">
        <v>0.938875703976394</v>
      </c>
    </row>
    <row r="22" spans="3:7">
      <c r="C22" s="31">
        <v>23.640343</v>
      </c>
      <c r="D22" s="31">
        <v>23.674553</v>
      </c>
      <c r="E22" s="13">
        <v>5.5016905667445</v>
      </c>
      <c r="F22" s="13"/>
      <c r="G22" s="13"/>
    </row>
    <row r="23" spans="3:7">
      <c r="C23" s="31">
        <v>23.40001</v>
      </c>
      <c r="D23" s="31">
        <v>23.521952</v>
      </c>
      <c r="E23" s="13">
        <v>6.49895608779093</v>
      </c>
      <c r="F23" s="13"/>
      <c r="G23" s="13"/>
    </row>
    <row r="24" spans="2:7">
      <c r="B24" s="2" t="s">
        <v>56</v>
      </c>
      <c r="C24" s="31">
        <v>26.61788</v>
      </c>
      <c r="D24" s="31">
        <v>25.642784</v>
      </c>
      <c r="E24" s="13">
        <v>4.23855546675333</v>
      </c>
      <c r="F24" s="13">
        <v>4.30662861926158</v>
      </c>
      <c r="G24" s="13">
        <v>0.254344869953178</v>
      </c>
    </row>
    <row r="25" spans="3:7">
      <c r="C25" s="31">
        <v>26.668207</v>
      </c>
      <c r="D25" s="31">
        <v>26.97029</v>
      </c>
      <c r="E25" s="13">
        <v>4.09324683059065</v>
      </c>
      <c r="F25" s="13"/>
      <c r="G25" s="13"/>
    </row>
    <row r="26" spans="3:7">
      <c r="C26" s="31">
        <v>26.503561</v>
      </c>
      <c r="D26" s="31">
        <v>26.090485</v>
      </c>
      <c r="E26" s="13">
        <v>4.58808356044077</v>
      </c>
      <c r="F26" s="13"/>
      <c r="G26" s="13"/>
    </row>
    <row r="27" spans="2:7">
      <c r="B27" s="37" t="s">
        <v>57</v>
      </c>
      <c r="C27" s="31">
        <v>25.736446</v>
      </c>
      <c r="D27" s="38">
        <v>22.413872</v>
      </c>
      <c r="E27" s="13">
        <v>0.567472872826722</v>
      </c>
      <c r="F27" s="13">
        <v>0.507676460912205</v>
      </c>
      <c r="G27" s="13">
        <v>0.0898261259928995</v>
      </c>
    </row>
    <row r="28" spans="3:7">
      <c r="C28" s="31">
        <v>25.778488</v>
      </c>
      <c r="D28" s="38">
        <v>22.272533</v>
      </c>
      <c r="E28" s="13">
        <v>0.551174608764277</v>
      </c>
      <c r="F28" s="13"/>
      <c r="G28" s="13"/>
    </row>
    <row r="29" spans="3:7">
      <c r="C29" s="31">
        <v>26.225279</v>
      </c>
      <c r="D29" s="38">
        <v>22.670004</v>
      </c>
      <c r="E29" s="13">
        <v>0.404381901145617</v>
      </c>
      <c r="F29" s="13"/>
      <c r="G29" s="13"/>
    </row>
    <row r="30" spans="2:7">
      <c r="B30" s="37" t="s">
        <v>58</v>
      </c>
      <c r="C30" s="31">
        <v>27.48244</v>
      </c>
      <c r="D30" s="31">
        <v>24.080994</v>
      </c>
      <c r="E30" s="13">
        <v>0.471239049825136</v>
      </c>
      <c r="F30" s="13">
        <v>0.484655881363469</v>
      </c>
      <c r="G30" s="13">
        <v>0.0424174297131796</v>
      </c>
    </row>
    <row r="31" spans="3:7">
      <c r="C31" s="31">
        <v>27.307041</v>
      </c>
      <c r="D31" s="31">
        <v>23.825974</v>
      </c>
      <c r="E31" s="13">
        <v>0.532159270071424</v>
      </c>
      <c r="F31" s="13"/>
      <c r="G31" s="13"/>
    </row>
    <row r="32" spans="3:7">
      <c r="C32" s="31">
        <v>27.54715</v>
      </c>
      <c r="D32" s="31">
        <v>23.883146</v>
      </c>
      <c r="E32" s="13">
        <v>0.450569324193846</v>
      </c>
      <c r="F32" s="13"/>
      <c r="G32" s="13"/>
    </row>
    <row r="33" spans="2:7">
      <c r="B33" s="2" t="s">
        <v>59</v>
      </c>
      <c r="C33" s="31">
        <v>20.287585</v>
      </c>
      <c r="D33" s="31">
        <v>21.228916</v>
      </c>
      <c r="E33" s="13">
        <v>10.1428721592013</v>
      </c>
      <c r="F33" s="13">
        <v>10.5596899242066</v>
      </c>
      <c r="G33" s="13">
        <v>0.367443646961234</v>
      </c>
    </row>
    <row r="34" spans="3:7">
      <c r="C34" s="31">
        <v>20.210514</v>
      </c>
      <c r="D34" s="31">
        <v>21.02885</v>
      </c>
      <c r="E34" s="13">
        <v>10.6994544568022</v>
      </c>
      <c r="F34" s="13"/>
      <c r="G34" s="13"/>
    </row>
    <row r="35" spans="3:7">
      <c r="C35" s="31">
        <v>20.19212</v>
      </c>
      <c r="D35" s="31">
        <v>21.231373</v>
      </c>
      <c r="E35" s="13">
        <v>10.8367431566163</v>
      </c>
      <c r="F35" s="13"/>
      <c r="G35" s="13"/>
    </row>
    <row r="36" spans="2:7">
      <c r="B36" s="2" t="s">
        <v>60</v>
      </c>
      <c r="C36" s="31">
        <v>19.377253</v>
      </c>
      <c r="D36" s="31">
        <v>20.668676</v>
      </c>
      <c r="E36" s="13">
        <v>13.5254997905972</v>
      </c>
      <c r="F36" s="13">
        <v>12.7770337961848</v>
      </c>
      <c r="G36" s="13">
        <v>1.10497302787022</v>
      </c>
    </row>
    <row r="37" spans="3:7">
      <c r="C37" s="31">
        <v>19.40176</v>
      </c>
      <c r="D37" s="31">
        <v>20.776964</v>
      </c>
      <c r="E37" s="13">
        <v>13.2976831285208</v>
      </c>
      <c r="F37" s="13"/>
      <c r="G37" s="13"/>
    </row>
    <row r="38" spans="3:7">
      <c r="C38" s="31">
        <v>19.610308</v>
      </c>
      <c r="D38" s="31">
        <v>20.55815</v>
      </c>
      <c r="E38" s="13">
        <v>11.5079184694364</v>
      </c>
      <c r="F38" s="13"/>
      <c r="G38" s="13"/>
    </row>
    <row r="39" spans="1:1">
      <c r="A39" s="2" t="s">
        <v>61</v>
      </c>
    </row>
    <row r="40" spans="3:7">
      <c r="C40" s="2" t="s">
        <v>62</v>
      </c>
      <c r="D40" s="2" t="s">
        <v>50</v>
      </c>
      <c r="E40" s="28" t="s">
        <v>51</v>
      </c>
      <c r="F40" s="28" t="s">
        <v>52</v>
      </c>
      <c r="G40" s="28" t="s">
        <v>53</v>
      </c>
    </row>
    <row r="41" spans="2:7">
      <c r="B41" s="2" t="s">
        <v>4</v>
      </c>
      <c r="C41" s="31">
        <v>25.608515</v>
      </c>
      <c r="D41" s="31">
        <v>21.025381</v>
      </c>
      <c r="E41" s="13">
        <v>0.951163548875657</v>
      </c>
      <c r="F41" s="13">
        <v>1.00210951438325</v>
      </c>
      <c r="G41" s="13">
        <v>0.0807991443657301</v>
      </c>
    </row>
    <row r="42" spans="3:7">
      <c r="C42" s="31">
        <v>25.595335</v>
      </c>
      <c r="D42" s="31">
        <v>21.474695</v>
      </c>
      <c r="E42" s="13">
        <v>0.959892888044445</v>
      </c>
      <c r="F42" s="13"/>
      <c r="G42" s="13"/>
    </row>
    <row r="43" spans="3:7">
      <c r="C43" s="31">
        <v>25.404991</v>
      </c>
      <c r="D43" s="31">
        <v>21.384207</v>
      </c>
      <c r="E43" s="13">
        <v>1.09527210622964</v>
      </c>
      <c r="F43" s="13"/>
      <c r="G43" s="13"/>
    </row>
    <row r="44" spans="2:7">
      <c r="B44" s="2" t="s">
        <v>54</v>
      </c>
      <c r="C44" s="31">
        <v>23.37815</v>
      </c>
      <c r="D44" s="31">
        <v>21.970567</v>
      </c>
      <c r="E44" s="13">
        <v>7.65617072049672</v>
      </c>
      <c r="F44" s="13">
        <v>7.53025145545817</v>
      </c>
      <c r="G44" s="13">
        <v>0.140932052303016</v>
      </c>
    </row>
    <row r="45" spans="3:7">
      <c r="C45" s="31">
        <v>23.397042</v>
      </c>
      <c r="D45" s="31">
        <v>22.103</v>
      </c>
      <c r="E45" s="13">
        <v>7.55656722484476</v>
      </c>
      <c r="F45" s="13"/>
      <c r="G45" s="13"/>
    </row>
    <row r="46" spans="3:7">
      <c r="C46" s="31">
        <v>23.43154</v>
      </c>
      <c r="D46" s="31">
        <v>22.146194</v>
      </c>
      <c r="E46" s="13">
        <v>7.37801642103303</v>
      </c>
      <c r="F46" s="13"/>
      <c r="G46" s="13"/>
    </row>
    <row r="47" spans="2:7">
      <c r="B47" s="2" t="s">
        <v>15</v>
      </c>
      <c r="C47" s="31">
        <v>23.563686</v>
      </c>
      <c r="D47" s="31">
        <v>20.835467</v>
      </c>
      <c r="E47" s="13">
        <v>3.10125394788984</v>
      </c>
      <c r="F47" s="13">
        <v>3.46729766249489</v>
      </c>
      <c r="G47" s="13">
        <v>0.396659850084961</v>
      </c>
    </row>
    <row r="48" spans="3:7">
      <c r="C48" s="31">
        <v>23.425966</v>
      </c>
      <c r="D48" s="31">
        <v>21.032382</v>
      </c>
      <c r="E48" s="13">
        <v>3.41189125822169</v>
      </c>
      <c r="F48" s="13"/>
      <c r="G48" s="13"/>
    </row>
    <row r="49" spans="3:7">
      <c r="C49" s="31">
        <v>23.237232</v>
      </c>
      <c r="D49" s="31">
        <v>20.997206</v>
      </c>
      <c r="E49" s="13">
        <v>3.88874778137315</v>
      </c>
      <c r="F49" s="13"/>
      <c r="G49" s="13"/>
    </row>
    <row r="50" spans="2:7">
      <c r="B50" s="2" t="s">
        <v>16</v>
      </c>
      <c r="C50" s="31">
        <v>24.97691</v>
      </c>
      <c r="D50" s="31">
        <v>21.333626</v>
      </c>
      <c r="E50" s="13">
        <v>1.73510062596374</v>
      </c>
      <c r="F50" s="13">
        <v>1.71154897924153</v>
      </c>
      <c r="G50" s="13">
        <v>0.128932290355241</v>
      </c>
    </row>
    <row r="51" spans="3:7">
      <c r="C51" s="31">
        <v>25.118902</v>
      </c>
      <c r="D51" s="31">
        <v>21.83473</v>
      </c>
      <c r="E51" s="13">
        <v>1.57246437594458</v>
      </c>
      <c r="F51" s="13"/>
      <c r="G51" s="13"/>
    </row>
    <row r="52" spans="3:7">
      <c r="C52" s="31">
        <v>24.902388</v>
      </c>
      <c r="D52" s="31">
        <v>21.422874</v>
      </c>
      <c r="E52" s="13">
        <v>1.82708193581626</v>
      </c>
      <c r="F52" s="13"/>
      <c r="G52" s="13"/>
    </row>
    <row r="53" spans="2:7">
      <c r="B53" s="2" t="s">
        <v>17</v>
      </c>
      <c r="C53" s="31">
        <v>23.54664</v>
      </c>
      <c r="D53" s="31">
        <v>20.265696</v>
      </c>
      <c r="E53" s="13">
        <v>1.83736934863256</v>
      </c>
      <c r="F53" s="13">
        <v>2.02343106290506</v>
      </c>
      <c r="G53" s="13">
        <v>0.258679060285394</v>
      </c>
    </row>
    <row r="54" spans="3:7">
      <c r="C54" s="31">
        <v>23.487616</v>
      </c>
      <c r="D54" s="31">
        <v>20.201273</v>
      </c>
      <c r="E54" s="13">
        <v>1.91409928739482</v>
      </c>
      <c r="F54" s="13"/>
      <c r="G54" s="13"/>
    </row>
    <row r="55" spans="3:7">
      <c r="C55" s="31">
        <v>23.210888</v>
      </c>
      <c r="D55" s="31">
        <v>20.081318</v>
      </c>
      <c r="E55" s="13">
        <v>2.3188245526878</v>
      </c>
      <c r="F55" s="13"/>
      <c r="G55" s="13"/>
    </row>
    <row r="56" spans="2:7">
      <c r="B56" s="2" t="s">
        <v>18</v>
      </c>
      <c r="C56" s="31">
        <v>24.384386</v>
      </c>
      <c r="D56" s="31">
        <v>21.114915</v>
      </c>
      <c r="E56" s="13">
        <v>1.89003069758668</v>
      </c>
      <c r="F56" s="13">
        <v>1.64992559094752</v>
      </c>
      <c r="G56" s="13">
        <v>0.212234884335535</v>
      </c>
    </row>
    <row r="57" spans="3:7">
      <c r="C57" s="31">
        <v>24.649857</v>
      </c>
      <c r="D57" s="31">
        <v>21.098188</v>
      </c>
      <c r="E57" s="13">
        <v>1.57236773674757</v>
      </c>
      <c r="F57" s="13"/>
      <c r="G57" s="13"/>
    </row>
    <row r="58" spans="3:7">
      <c r="C58" s="31">
        <v>24.730024</v>
      </c>
      <c r="D58" s="31">
        <v>20.970726</v>
      </c>
      <c r="E58" s="13">
        <v>1.48737833850832</v>
      </c>
      <c r="F58" s="13"/>
      <c r="G58" s="13"/>
    </row>
    <row r="59" spans="2:7">
      <c r="B59" s="2" t="s">
        <v>55</v>
      </c>
      <c r="C59" s="31">
        <v>26.058104</v>
      </c>
      <c r="D59" s="31">
        <v>23.70335</v>
      </c>
      <c r="E59" s="13">
        <v>3.52274570006083</v>
      </c>
      <c r="F59" s="13">
        <v>3.79522319880465</v>
      </c>
      <c r="G59" s="13">
        <v>0.316812279944982</v>
      </c>
    </row>
    <row r="60" spans="3:7">
      <c r="C60" s="31">
        <v>25.824179</v>
      </c>
      <c r="D60" s="31">
        <v>23.674553</v>
      </c>
      <c r="E60" s="13">
        <v>4.14285501862276</v>
      </c>
      <c r="F60" s="13"/>
      <c r="G60" s="13"/>
    </row>
    <row r="61" spans="3:7">
      <c r="C61" s="31">
        <v>25.979475</v>
      </c>
      <c r="D61" s="31">
        <v>23.521952</v>
      </c>
      <c r="E61" s="13">
        <v>3.72006887773037</v>
      </c>
      <c r="F61" s="13"/>
      <c r="G61" s="13"/>
    </row>
    <row r="62" spans="2:7">
      <c r="B62" s="2" t="s">
        <v>56</v>
      </c>
      <c r="C62" s="31">
        <v>28.616453</v>
      </c>
      <c r="D62" s="31">
        <v>25.642784</v>
      </c>
      <c r="E62" s="13">
        <v>3.62903507328528</v>
      </c>
      <c r="F62" s="13">
        <v>3.80683866264516</v>
      </c>
      <c r="G62" s="13">
        <v>0.260282053043037</v>
      </c>
    </row>
    <row r="63" spans="3:7">
      <c r="C63" s="31">
        <v>28.594025</v>
      </c>
      <c r="D63" s="31">
        <v>26.97029</v>
      </c>
      <c r="E63" s="13">
        <v>3.68589251274532</v>
      </c>
      <c r="F63" s="13"/>
      <c r="G63" s="13"/>
    </row>
    <row r="64" spans="3:7">
      <c r="C64" s="31">
        <v>28.43845</v>
      </c>
      <c r="D64" s="31">
        <v>26.090485</v>
      </c>
      <c r="E64" s="13">
        <v>4.10558840190487</v>
      </c>
      <c r="F64" s="13"/>
      <c r="G64" s="13"/>
    </row>
    <row r="65" spans="2:7">
      <c r="B65" s="37" t="s">
        <v>57</v>
      </c>
      <c r="C65" s="31">
        <v>27.973633</v>
      </c>
      <c r="D65" s="38">
        <v>22.413872</v>
      </c>
      <c r="E65" s="13">
        <v>0.41180197854225</v>
      </c>
      <c r="F65" s="13">
        <v>0.460058204875268</v>
      </c>
      <c r="G65" s="13">
        <v>0.0458417693394574</v>
      </c>
    </row>
    <row r="66" spans="3:7">
      <c r="C66" s="31">
        <v>27.797281</v>
      </c>
      <c r="D66" s="38">
        <v>22.272533</v>
      </c>
      <c r="E66" s="13">
        <v>0.465345663030752</v>
      </c>
      <c r="F66" s="13"/>
      <c r="G66" s="13"/>
    </row>
    <row r="67" spans="3:7">
      <c r="C67" s="31">
        <v>27.684948</v>
      </c>
      <c r="D67" s="38">
        <v>22.670004</v>
      </c>
      <c r="E67" s="13">
        <v>0.503026973052801</v>
      </c>
      <c r="F67" s="13"/>
      <c r="G67" s="13"/>
    </row>
    <row r="68" spans="2:7">
      <c r="B68" s="37" t="s">
        <v>58</v>
      </c>
      <c r="C68" s="31">
        <v>29.153704</v>
      </c>
      <c r="D68" s="31">
        <v>24.080994</v>
      </c>
      <c r="E68" s="13">
        <v>0.506225937327309</v>
      </c>
      <c r="F68" s="13">
        <v>0.494832306543461</v>
      </c>
      <c r="G68" s="13">
        <v>0.0159924061944515</v>
      </c>
    </row>
    <row r="69" spans="3:7">
      <c r="C69" s="31">
        <v>29.240858</v>
      </c>
      <c r="D69" s="31">
        <v>23.825974</v>
      </c>
      <c r="E69" s="13">
        <v>0.476549946305987</v>
      </c>
      <c r="F69" s="13"/>
      <c r="G69" s="13"/>
    </row>
    <row r="70" spans="3:7">
      <c r="C70" s="31">
        <v>29.1666</v>
      </c>
      <c r="D70" s="31">
        <v>23.883146</v>
      </c>
      <c r="E70" s="13">
        <v>0.501721035997086</v>
      </c>
      <c r="F70" s="13"/>
      <c r="G70" s="13"/>
    </row>
    <row r="71" spans="2:7">
      <c r="B71" s="2" t="s">
        <v>59</v>
      </c>
      <c r="C71" s="31">
        <v>23.584894</v>
      </c>
      <c r="D71" s="31">
        <v>21.228916</v>
      </c>
      <c r="E71" s="13">
        <v>3.53000852266443</v>
      </c>
      <c r="F71" s="13">
        <v>4.29843700840676</v>
      </c>
      <c r="G71" s="13">
        <v>0.885761601920082</v>
      </c>
    </row>
    <row r="72" spans="3:7">
      <c r="C72" s="31">
        <v>23.369614</v>
      </c>
      <c r="D72" s="31">
        <v>21.02885</v>
      </c>
      <c r="E72" s="13">
        <v>4.09808999515429</v>
      </c>
      <c r="F72" s="13"/>
      <c r="G72" s="13"/>
    </row>
    <row r="73" spans="3:7">
      <c r="C73" s="31">
        <v>23.007526</v>
      </c>
      <c r="D73" s="31">
        <v>21.231373</v>
      </c>
      <c r="E73" s="13">
        <v>5.26721250740156</v>
      </c>
      <c r="F73" s="13"/>
      <c r="G73" s="13"/>
    </row>
    <row r="74" spans="2:7">
      <c r="B74" s="2" t="s">
        <v>60</v>
      </c>
      <c r="C74" s="31">
        <v>23.06419</v>
      </c>
      <c r="D74" s="31">
        <v>20.668676</v>
      </c>
      <c r="E74" s="13">
        <v>3.59317532891842</v>
      </c>
      <c r="F74" s="13">
        <v>3.69329890735088</v>
      </c>
      <c r="G74" s="13">
        <v>0.35926900466022</v>
      </c>
    </row>
    <row r="75" spans="3:7">
      <c r="C75" s="31">
        <v>23.14616</v>
      </c>
      <c r="D75" s="31">
        <v>20.776964</v>
      </c>
      <c r="E75" s="13">
        <v>3.39471235010472</v>
      </c>
      <c r="F75" s="13"/>
      <c r="G75" s="13"/>
    </row>
    <row r="76" spans="3:7">
      <c r="C76" s="31">
        <v>22.87664</v>
      </c>
      <c r="D76" s="31">
        <v>20.55815</v>
      </c>
      <c r="E76" s="13">
        <v>4.09200904302949</v>
      </c>
      <c r="F76" s="13"/>
      <c r="G76" s="13"/>
    </row>
    <row r="77" spans="1:4">
      <c r="A77" s="2" t="s">
        <v>63</v>
      </c>
      <c r="C77" s="39"/>
      <c r="D77" s="39"/>
    </row>
    <row r="78" spans="3:7">
      <c r="C78" s="2" t="s">
        <v>64</v>
      </c>
      <c r="D78" s="2" t="s">
        <v>50</v>
      </c>
      <c r="E78" s="28" t="s">
        <v>51</v>
      </c>
      <c r="F78" s="28" t="s">
        <v>52</v>
      </c>
      <c r="G78" s="28" t="s">
        <v>53</v>
      </c>
    </row>
    <row r="79" spans="2:7">
      <c r="B79" s="2" t="s">
        <v>4</v>
      </c>
      <c r="C79" s="31">
        <v>24.850182</v>
      </c>
      <c r="D79" s="31">
        <v>21.025381</v>
      </c>
      <c r="E79" s="13">
        <v>1.02811834001591</v>
      </c>
      <c r="F79" s="13">
        <v>1.00026544360953</v>
      </c>
      <c r="G79" s="13">
        <v>0.0282094701369333</v>
      </c>
    </row>
    <row r="80" spans="3:7">
      <c r="C80" s="31">
        <v>24.931587</v>
      </c>
      <c r="D80" s="31">
        <v>21.474695</v>
      </c>
      <c r="E80" s="13">
        <v>0.971712433037207</v>
      </c>
      <c r="F80" s="13"/>
      <c r="G80" s="13"/>
    </row>
    <row r="81" spans="3:7">
      <c r="C81" s="31">
        <v>24.888796</v>
      </c>
      <c r="D81" s="31">
        <v>21.384207</v>
      </c>
      <c r="E81" s="13">
        <v>1.00096555777546</v>
      </c>
      <c r="F81" s="13"/>
      <c r="G81" s="13"/>
    </row>
    <row r="82" spans="2:7">
      <c r="B82" s="2" t="s">
        <v>54</v>
      </c>
      <c r="C82" s="31">
        <v>21.6479</v>
      </c>
      <c r="D82" s="31">
        <v>21.970567</v>
      </c>
      <c r="E82" s="13">
        <v>16.2321365323979</v>
      </c>
      <c r="F82" s="13">
        <v>16.6210125233713</v>
      </c>
      <c r="G82" s="13">
        <v>4.02670933280339</v>
      </c>
    </row>
    <row r="83" spans="3:7">
      <c r="C83" s="31">
        <v>21.990288</v>
      </c>
      <c r="D83" s="31">
        <v>22.103</v>
      </c>
      <c r="E83" s="13">
        <v>12.8028491620547</v>
      </c>
      <c r="F83" s="13"/>
      <c r="G83" s="13"/>
    </row>
    <row r="84" spans="3:7">
      <c r="C84" s="31">
        <v>21.288225</v>
      </c>
      <c r="D84" s="31">
        <v>22.146194</v>
      </c>
      <c r="E84" s="13">
        <v>20.8280518756612</v>
      </c>
      <c r="F84" s="13"/>
      <c r="G84" s="13"/>
    </row>
    <row r="85" spans="2:7">
      <c r="B85" s="2" t="s">
        <v>15</v>
      </c>
      <c r="C85" s="31">
        <v>21.6697</v>
      </c>
      <c r="D85" s="31">
        <v>20.835467</v>
      </c>
      <c r="E85" s="13">
        <v>1.20747333783963</v>
      </c>
      <c r="F85" s="13">
        <v>1.20540940609562</v>
      </c>
      <c r="G85" s="13">
        <v>0.00647425028640682</v>
      </c>
    </row>
    <row r="86" spans="3:7">
      <c r="C86" s="31">
        <v>21.668282</v>
      </c>
      <c r="D86" s="31">
        <v>21.032382</v>
      </c>
      <c r="E86" s="13">
        <v>1.21060006475737</v>
      </c>
      <c r="F86" s="13"/>
      <c r="G86" s="13"/>
    </row>
    <row r="87" spans="3:7">
      <c r="C87" s="31">
        <v>21.745354</v>
      </c>
      <c r="D87" s="31">
        <v>20.997206</v>
      </c>
      <c r="E87" s="13">
        <v>1.19815481568986</v>
      </c>
      <c r="F87" s="13"/>
      <c r="G87" s="13"/>
    </row>
    <row r="88" spans="2:7">
      <c r="B88" s="2" t="s">
        <v>16</v>
      </c>
      <c r="C88" s="31">
        <v>24.853846</v>
      </c>
      <c r="D88" s="31">
        <v>21.333626</v>
      </c>
      <c r="E88" s="13">
        <v>1.20747333783963</v>
      </c>
      <c r="F88" s="13">
        <v>1.20540940609562</v>
      </c>
      <c r="G88" s="13">
        <v>0.00647425028640682</v>
      </c>
    </row>
    <row r="89" spans="3:7">
      <c r="C89" s="31">
        <v>24.850115</v>
      </c>
      <c r="D89" s="31">
        <v>21.83473</v>
      </c>
      <c r="E89" s="13">
        <v>1.21060006475737</v>
      </c>
      <c r="F89" s="13"/>
      <c r="G89" s="13"/>
    </row>
    <row r="90" spans="3:7">
      <c r="C90" s="31">
        <v>24.865023</v>
      </c>
      <c r="D90" s="31">
        <v>21.422874</v>
      </c>
      <c r="E90" s="13">
        <v>1.19815481568986</v>
      </c>
      <c r="F90" s="13"/>
      <c r="G90" s="13"/>
    </row>
    <row r="91" spans="2:7">
      <c r="B91" s="2" t="s">
        <v>17</v>
      </c>
      <c r="C91" s="31">
        <v>23.66538</v>
      </c>
      <c r="D91" s="31">
        <v>20.265696</v>
      </c>
      <c r="E91" s="13">
        <v>1.08133209499636</v>
      </c>
      <c r="F91" s="13">
        <v>0.951227052407381</v>
      </c>
      <c r="G91" s="13">
        <v>0.114207505335103</v>
      </c>
    </row>
    <row r="92" spans="3:7">
      <c r="C92" s="31">
        <v>23.922478</v>
      </c>
      <c r="D92" s="31">
        <v>20.201273</v>
      </c>
      <c r="E92" s="13">
        <v>0.90482560868384</v>
      </c>
      <c r="F92" s="13"/>
      <c r="G92" s="13"/>
    </row>
    <row r="93" spans="3:7">
      <c r="C93" s="31">
        <v>23.983215</v>
      </c>
      <c r="D93" s="31">
        <v>20.081318</v>
      </c>
      <c r="E93" s="13">
        <v>0.867523453541944</v>
      </c>
      <c r="F93" s="13"/>
      <c r="G93" s="13"/>
    </row>
    <row r="94" spans="2:7">
      <c r="B94" s="2" t="s">
        <v>18</v>
      </c>
      <c r="C94" s="31">
        <v>24.034178</v>
      </c>
      <c r="D94" s="31">
        <v>21.114915</v>
      </c>
      <c r="E94" s="13">
        <v>1.53956808172664</v>
      </c>
      <c r="F94" s="13">
        <v>1.77728982610452</v>
      </c>
      <c r="G94" s="13">
        <v>0.222064067261125</v>
      </c>
    </row>
    <row r="95" spans="3:7">
      <c r="C95" s="31">
        <v>23.798395</v>
      </c>
      <c r="D95" s="31">
        <v>21.098188</v>
      </c>
      <c r="E95" s="13">
        <v>1.81291171009678</v>
      </c>
      <c r="F95" s="13"/>
      <c r="G95" s="13"/>
    </row>
    <row r="96" spans="3:7">
      <c r="C96" s="31">
        <v>23.671648</v>
      </c>
      <c r="D96" s="31">
        <v>20.970726</v>
      </c>
      <c r="E96" s="13">
        <v>1.97938968649014</v>
      </c>
      <c r="F96" s="13"/>
      <c r="G96" s="13"/>
    </row>
    <row r="97" spans="2:7">
      <c r="B97" s="2" t="s">
        <v>55</v>
      </c>
      <c r="C97" s="31">
        <v>24.752657</v>
      </c>
      <c r="D97" s="31">
        <v>23.70335</v>
      </c>
      <c r="E97" s="13">
        <v>5.56374127528178</v>
      </c>
      <c r="F97" s="13">
        <v>5.05250647218234</v>
      </c>
      <c r="G97" s="13">
        <v>0.448174867131738</v>
      </c>
    </row>
    <row r="98" spans="3:7">
      <c r="C98" s="31">
        <v>24.98769</v>
      </c>
      <c r="D98" s="31">
        <v>23.674553</v>
      </c>
      <c r="E98" s="13">
        <v>4.72731936743175</v>
      </c>
      <c r="F98" s="13"/>
      <c r="G98" s="13"/>
    </row>
    <row r="99" spans="3:7">
      <c r="C99" s="31">
        <v>24.94584</v>
      </c>
      <c r="D99" s="31">
        <v>23.521952</v>
      </c>
      <c r="E99" s="13">
        <v>4.86645877383348</v>
      </c>
      <c r="F99" s="13"/>
      <c r="G99" s="13"/>
    </row>
    <row r="100" spans="2:7">
      <c r="B100" s="2" t="s">
        <v>56</v>
      </c>
      <c r="C100" s="31">
        <v>27.368284</v>
      </c>
      <c r="D100" s="31">
        <v>25.642784</v>
      </c>
      <c r="E100" s="13">
        <v>5.50851329831041</v>
      </c>
      <c r="F100" s="13">
        <v>5.51728824667302</v>
      </c>
      <c r="G100" s="13">
        <v>0.303286061264792</v>
      </c>
    </row>
    <row r="101" spans="3:7">
      <c r="C101" s="31">
        <v>27.287722</v>
      </c>
      <c r="D101" s="31">
        <v>26.97029</v>
      </c>
      <c r="E101" s="13">
        <v>5.82486656037365</v>
      </c>
      <c r="F101" s="13"/>
      <c r="G101" s="13"/>
    </row>
    <row r="102" spans="3:7">
      <c r="C102" s="31">
        <v>27.446316</v>
      </c>
      <c r="D102" s="31">
        <v>26.090485</v>
      </c>
      <c r="E102" s="13">
        <v>5.21848488133499</v>
      </c>
      <c r="F102" s="13"/>
      <c r="G102" s="13"/>
    </row>
    <row r="103" spans="2:7">
      <c r="B103" s="37" t="s">
        <v>57</v>
      </c>
      <c r="C103" s="31">
        <v>22.715445</v>
      </c>
      <c r="D103" s="38">
        <v>22.413872</v>
      </c>
      <c r="E103" s="13">
        <v>10.0708857192222</v>
      </c>
      <c r="F103" s="13">
        <v>9.12384443070129</v>
      </c>
      <c r="G103" s="13">
        <v>0.915642091714853</v>
      </c>
    </row>
    <row r="104" spans="3:7">
      <c r="C104" s="31">
        <v>23.004356</v>
      </c>
      <c r="D104" s="38">
        <v>22.272533</v>
      </c>
      <c r="E104" s="13">
        <v>8.24321810176247</v>
      </c>
      <c r="F104" s="13"/>
      <c r="G104" s="13"/>
    </row>
    <row r="105" spans="3:7">
      <c r="C105" s="31">
        <v>22.868462</v>
      </c>
      <c r="D105" s="38">
        <v>22.670004</v>
      </c>
      <c r="E105" s="13">
        <v>9.05742947111919</v>
      </c>
      <c r="F105" s="13"/>
      <c r="G105" s="13"/>
    </row>
    <row r="106" spans="2:7">
      <c r="B106" s="37" t="s">
        <v>58</v>
      </c>
      <c r="C106" s="31">
        <v>24.274343</v>
      </c>
      <c r="D106" s="31">
        <v>24.080994</v>
      </c>
      <c r="E106" s="13">
        <v>9.52106087463058</v>
      </c>
      <c r="F106" s="13">
        <v>9.48693998487528</v>
      </c>
      <c r="G106" s="13">
        <v>0.42006986461751</v>
      </c>
    </row>
    <row r="107" spans="3:7">
      <c r="C107" s="31">
        <v>24.347412</v>
      </c>
      <c r="D107" s="31">
        <v>23.825974</v>
      </c>
      <c r="E107" s="13">
        <v>9.05085028705519</v>
      </c>
      <c r="F107" s="13"/>
      <c r="G107" s="13"/>
    </row>
    <row r="108" spans="3:7">
      <c r="C108" s="31">
        <v>24.219654</v>
      </c>
      <c r="D108" s="31">
        <v>23.883146</v>
      </c>
      <c r="E108" s="13">
        <v>9.88890879294008</v>
      </c>
      <c r="F108" s="13"/>
      <c r="G108" s="13"/>
    </row>
    <row r="109" spans="2:7">
      <c r="B109" s="2" t="s">
        <v>59</v>
      </c>
      <c r="C109" s="31">
        <v>23.916946</v>
      </c>
      <c r="D109" s="31">
        <v>21.228916</v>
      </c>
      <c r="E109" s="13">
        <v>1.79194662600401</v>
      </c>
      <c r="F109" s="13">
        <v>1.63425074198529</v>
      </c>
      <c r="G109" s="13">
        <v>0.21114122491669</v>
      </c>
    </row>
    <row r="110" spans="3:7">
      <c r="C110" s="31">
        <v>23.979063</v>
      </c>
      <c r="D110" s="31">
        <v>21.02885</v>
      </c>
      <c r="E110" s="13">
        <v>1.71642957719633</v>
      </c>
      <c r="F110" s="13"/>
      <c r="G110" s="13"/>
    </row>
    <row r="111" spans="3:7">
      <c r="C111" s="31">
        <v>24.278854</v>
      </c>
      <c r="D111" s="31">
        <v>21.231373</v>
      </c>
      <c r="E111" s="13">
        <v>1.39437602275554</v>
      </c>
      <c r="F111" s="13"/>
      <c r="G111" s="13"/>
    </row>
    <row r="112" spans="2:7">
      <c r="B112" s="2" t="s">
        <v>60</v>
      </c>
      <c r="C112" s="31">
        <v>23.967072</v>
      </c>
      <c r="D112" s="31">
        <v>20.668676</v>
      </c>
      <c r="E112" s="13">
        <v>1.22797852703137</v>
      </c>
      <c r="F112" s="13">
        <v>1.20774964053739</v>
      </c>
      <c r="G112" s="13">
        <v>0.0336192306533574</v>
      </c>
    </row>
    <row r="113" spans="3:7">
      <c r="C113" s="31">
        <v>23.969011</v>
      </c>
      <c r="D113" s="31">
        <v>20.776964</v>
      </c>
      <c r="E113" s="13">
        <v>1.22632921727949</v>
      </c>
      <c r="F113" s="13"/>
      <c r="G113" s="13"/>
    </row>
    <row r="114" spans="3:7">
      <c r="C114" s="31">
        <v>24.038155</v>
      </c>
      <c r="D114" s="31">
        <v>20.55815</v>
      </c>
      <c r="E114" s="13">
        <v>1.16894117730132</v>
      </c>
      <c r="F114" s="13"/>
      <c r="G114" s="13"/>
    </row>
    <row r="115" spans="1:1">
      <c r="A115" s="2" t="s">
        <v>65</v>
      </c>
    </row>
    <row r="116" spans="3:7">
      <c r="C116" s="2" t="s">
        <v>66</v>
      </c>
      <c r="D116" s="2" t="s">
        <v>50</v>
      </c>
      <c r="E116" s="28" t="s">
        <v>51</v>
      </c>
      <c r="F116" s="28" t="s">
        <v>52</v>
      </c>
      <c r="G116" s="28" t="s">
        <v>53</v>
      </c>
    </row>
    <row r="117" spans="2:7">
      <c r="B117" s="2" t="s">
        <v>4</v>
      </c>
      <c r="C117" s="31">
        <v>22.282413</v>
      </c>
      <c r="D117" s="31">
        <v>21.025381</v>
      </c>
      <c r="E117" s="13">
        <v>1.01372687201067</v>
      </c>
      <c r="F117" s="13">
        <v>1.00077577228718</v>
      </c>
      <c r="G117" s="13">
        <v>0.0479554693264052</v>
      </c>
    </row>
    <row r="118" spans="3:7">
      <c r="C118" s="31">
        <v>22.379618</v>
      </c>
      <c r="D118" s="31">
        <v>21.474695</v>
      </c>
      <c r="E118" s="13">
        <v>0.947674813040846</v>
      </c>
      <c r="F118" s="13"/>
      <c r="G118" s="13"/>
    </row>
    <row r="119" spans="3:7">
      <c r="C119" s="31">
        <v>22.244215</v>
      </c>
      <c r="D119" s="31">
        <v>21.384207</v>
      </c>
      <c r="E119" s="13">
        <v>1.04092563181001</v>
      </c>
      <c r="F119" s="13"/>
      <c r="G119" s="13"/>
    </row>
    <row r="120" spans="2:7">
      <c r="B120" s="2" t="s">
        <v>54</v>
      </c>
      <c r="C120" s="31">
        <v>20.107904</v>
      </c>
      <c r="D120" s="31">
        <v>21.970567</v>
      </c>
      <c r="E120" s="13">
        <v>7.84988036329233</v>
      </c>
      <c r="F120" s="13">
        <v>7.05699411214173</v>
      </c>
      <c r="G120" s="13">
        <v>0.703089117077422</v>
      </c>
    </row>
    <row r="121" spans="3:7">
      <c r="C121" s="31">
        <v>20.312569</v>
      </c>
      <c r="D121" s="31">
        <v>22.103</v>
      </c>
      <c r="E121" s="13">
        <v>6.81165641699487</v>
      </c>
      <c r="F121" s="13"/>
      <c r="G121" s="13"/>
    </row>
    <row r="122" spans="3:7">
      <c r="C122" s="31">
        <v>20.37804</v>
      </c>
      <c r="D122" s="31">
        <v>22.146194</v>
      </c>
      <c r="E122" s="13">
        <v>6.50944555613798</v>
      </c>
      <c r="F122" s="13"/>
      <c r="G122" s="13"/>
    </row>
    <row r="123" spans="2:7">
      <c r="B123" s="2" t="s">
        <v>15</v>
      </c>
      <c r="C123" s="31">
        <v>19.526587</v>
      </c>
      <c r="D123" s="31">
        <v>20.835467</v>
      </c>
      <c r="E123" s="13">
        <v>5.41046403307817</v>
      </c>
      <c r="F123" s="13">
        <v>5.8806227855567</v>
      </c>
      <c r="G123" s="13">
        <v>0.415507921355824</v>
      </c>
    </row>
    <row r="124" spans="3:7">
      <c r="C124" s="31">
        <v>19.369493</v>
      </c>
      <c r="D124" s="31">
        <v>21.032382</v>
      </c>
      <c r="E124" s="13">
        <v>6.03287768890112</v>
      </c>
      <c r="F124" s="13"/>
      <c r="G124" s="13"/>
    </row>
    <row r="125" spans="3:7">
      <c r="C125" s="31">
        <v>19.330414</v>
      </c>
      <c r="D125" s="31">
        <v>20.997206</v>
      </c>
      <c r="E125" s="13">
        <v>6.19852663469082</v>
      </c>
      <c r="F125" s="13"/>
      <c r="G125" s="13"/>
    </row>
    <row r="126" spans="2:7">
      <c r="B126" s="2" t="s">
        <v>16</v>
      </c>
      <c r="C126" s="31">
        <v>22.26314</v>
      </c>
      <c r="D126" s="31">
        <v>21.333626</v>
      </c>
      <c r="E126" s="13">
        <v>1.20965110790621</v>
      </c>
      <c r="F126" s="13">
        <v>1.25474597599947</v>
      </c>
      <c r="G126" s="13">
        <v>0.0518381370535547</v>
      </c>
    </row>
    <row r="127" spans="3:7">
      <c r="C127" s="31">
        <v>22.223667</v>
      </c>
      <c r="D127" s="31">
        <v>21.83473</v>
      </c>
      <c r="E127" s="13">
        <v>1.24320481801121</v>
      </c>
      <c r="F127" s="13"/>
      <c r="G127" s="13"/>
    </row>
    <row r="128" spans="3:7">
      <c r="C128" s="31">
        <v>22.146643</v>
      </c>
      <c r="D128" s="31">
        <v>21.422874</v>
      </c>
      <c r="E128" s="13">
        <v>1.311382002081</v>
      </c>
      <c r="F128" s="13"/>
      <c r="G128" s="13"/>
    </row>
    <row r="129" spans="2:7">
      <c r="B129" s="2" t="s">
        <v>17</v>
      </c>
      <c r="C129" s="31">
        <v>21.359987</v>
      </c>
      <c r="D129" s="31">
        <v>20.265696</v>
      </c>
      <c r="E129" s="13">
        <v>0.888902033999051</v>
      </c>
      <c r="F129" s="13">
        <v>0.926938887996792</v>
      </c>
      <c r="G129" s="13">
        <v>0.0361482976994906</v>
      </c>
    </row>
    <row r="130" spans="3:7">
      <c r="C130" s="31">
        <v>21.24771</v>
      </c>
      <c r="D130" s="31">
        <v>20.201273</v>
      </c>
      <c r="E130" s="13">
        <v>0.960843474004517</v>
      </c>
      <c r="F130" s="13"/>
      <c r="G130" s="13"/>
    </row>
    <row r="131" spans="3:7">
      <c r="C131" s="31">
        <v>21.29312</v>
      </c>
      <c r="D131" s="31">
        <v>20.081318</v>
      </c>
      <c r="E131" s="13">
        <v>0.931071155986808</v>
      </c>
      <c r="F131" s="13"/>
      <c r="G131" s="13"/>
    </row>
    <row r="132" spans="2:7">
      <c r="B132" s="2" t="s">
        <v>18</v>
      </c>
      <c r="C132" s="31">
        <v>21.38298</v>
      </c>
      <c r="D132" s="31">
        <v>21.114915</v>
      </c>
      <c r="E132" s="13">
        <v>1.60839006896816</v>
      </c>
      <c r="F132" s="13">
        <v>1.34764805830965</v>
      </c>
      <c r="G132" s="13">
        <v>0.231336949804125</v>
      </c>
    </row>
    <row r="133" spans="3:7">
      <c r="C133" s="31">
        <v>21.726559</v>
      </c>
      <c r="D133" s="31">
        <v>21.098188</v>
      </c>
      <c r="E133" s="13">
        <v>1.26754620110322</v>
      </c>
      <c r="F133" s="13"/>
      <c r="G133" s="13"/>
    </row>
    <row r="134" spans="3:7">
      <c r="C134" s="31">
        <v>21.845783</v>
      </c>
      <c r="D134" s="31">
        <v>20.970726</v>
      </c>
      <c r="E134" s="13">
        <v>1.16700790485757</v>
      </c>
      <c r="F134" s="13"/>
      <c r="G134" s="13"/>
    </row>
    <row r="135" spans="2:7">
      <c r="B135" s="2" t="s">
        <v>55</v>
      </c>
      <c r="C135" s="31">
        <v>22.881153</v>
      </c>
      <c r="D135" s="31">
        <v>23.70335</v>
      </c>
      <c r="E135" s="13">
        <v>3.38569731382105</v>
      </c>
      <c r="F135" s="13">
        <v>3.65630178710953</v>
      </c>
      <c r="G135" s="13">
        <v>0.251424983905189</v>
      </c>
    </row>
    <row r="136" spans="3:7">
      <c r="C136" s="31">
        <v>22.683554</v>
      </c>
      <c r="D136" s="31">
        <v>23.674553</v>
      </c>
      <c r="E136" s="13">
        <v>3.88267782244979</v>
      </c>
      <c r="F136" s="13"/>
      <c r="G136" s="13"/>
    </row>
    <row r="137" spans="3:7">
      <c r="C137" s="31">
        <v>22.752874</v>
      </c>
      <c r="D137" s="31">
        <v>23.521952</v>
      </c>
      <c r="E137" s="13">
        <v>3.70053022505774</v>
      </c>
      <c r="F137" s="13"/>
      <c r="G137" s="13"/>
    </row>
    <row r="138" spans="2:7">
      <c r="B138" s="2" t="s">
        <v>56</v>
      </c>
      <c r="C138" s="31">
        <v>25.223396</v>
      </c>
      <c r="D138" s="31">
        <v>25.642784</v>
      </c>
      <c r="E138" s="13">
        <v>4.05146777813383</v>
      </c>
      <c r="F138" s="13">
        <v>3.73932217703051</v>
      </c>
      <c r="G138" s="13">
        <v>0.287943954231059</v>
      </c>
    </row>
    <row r="139" spans="3:7">
      <c r="C139" s="31">
        <v>25.361185</v>
      </c>
      <c r="D139" s="31">
        <v>26.97029</v>
      </c>
      <c r="E139" s="13">
        <v>3.68242378629361</v>
      </c>
      <c r="F139" s="13"/>
      <c r="G139" s="13"/>
    </row>
    <row r="140" spans="3:7">
      <c r="C140" s="31">
        <v>25.441065</v>
      </c>
      <c r="D140" s="31">
        <v>26.090485</v>
      </c>
      <c r="E140" s="13">
        <v>3.4840749666641</v>
      </c>
      <c r="F140" s="13"/>
      <c r="G140" s="13"/>
    </row>
    <row r="141" spans="2:7">
      <c r="B141" s="37" t="s">
        <v>57</v>
      </c>
      <c r="C141" s="31">
        <v>22.888744</v>
      </c>
      <c r="D141" s="38">
        <v>22.413872</v>
      </c>
      <c r="E141" s="13">
        <v>1.48525776736429</v>
      </c>
      <c r="F141" s="13">
        <v>1.56975666908652</v>
      </c>
      <c r="G141" s="13">
        <v>0.078150054632436</v>
      </c>
    </row>
    <row r="142" spans="3:7">
      <c r="C142" s="31">
        <v>22.79536</v>
      </c>
      <c r="D142" s="38">
        <v>22.272533</v>
      </c>
      <c r="E142" s="13">
        <v>1.58457652379941</v>
      </c>
      <c r="F142" s="13"/>
      <c r="G142" s="13"/>
    </row>
    <row r="143" spans="3:7">
      <c r="C143" s="31">
        <v>22.746258</v>
      </c>
      <c r="D143" s="38">
        <v>22.670004</v>
      </c>
      <c r="E143" s="13">
        <v>1.63943571609587</v>
      </c>
      <c r="F143" s="13"/>
      <c r="G143" s="13"/>
    </row>
    <row r="144" spans="2:7">
      <c r="B144" s="37" t="s">
        <v>58</v>
      </c>
      <c r="C144" s="31">
        <v>24.28686</v>
      </c>
      <c r="D144" s="31">
        <v>24.080994</v>
      </c>
      <c r="E144" s="13">
        <v>1.56971103425755</v>
      </c>
      <c r="F144" s="13">
        <v>1.38226788932361</v>
      </c>
      <c r="G144" s="13">
        <v>0.167075591358111</v>
      </c>
    </row>
    <row r="145" spans="3:7">
      <c r="C145" s="31">
        <v>24.528015</v>
      </c>
      <c r="D145" s="31">
        <v>23.825974</v>
      </c>
      <c r="E145" s="13">
        <v>1.32808179194695</v>
      </c>
      <c r="F145" s="13"/>
      <c r="G145" s="13"/>
    </row>
    <row r="146" spans="3:7">
      <c r="C146" s="31">
        <v>24.616573</v>
      </c>
      <c r="D146" s="31">
        <v>23.883146</v>
      </c>
      <c r="E146" s="13">
        <v>1.24901084176632</v>
      </c>
      <c r="F146" s="13"/>
      <c r="G146" s="13"/>
    </row>
    <row r="147" spans="2:7">
      <c r="B147" s="2" t="s">
        <v>59</v>
      </c>
      <c r="C147" s="31">
        <v>18.591902</v>
      </c>
      <c r="D147" s="31">
        <v>21.228916</v>
      </c>
      <c r="E147" s="13">
        <v>11.9460795871619</v>
      </c>
      <c r="F147" s="13">
        <v>11.4667135911065</v>
      </c>
      <c r="G147" s="13">
        <v>1.22095185028537</v>
      </c>
    </row>
    <row r="148" spans="3:7">
      <c r="C148" s="31">
        <v>18.540983</v>
      </c>
      <c r="D148" s="31">
        <v>21.02885</v>
      </c>
      <c r="E148" s="13">
        <v>12.3752377181588</v>
      </c>
      <c r="F148" s="13"/>
      <c r="G148" s="13"/>
    </row>
    <row r="149" spans="3:7">
      <c r="C149" s="31">
        <v>18.837112</v>
      </c>
      <c r="D149" s="31">
        <v>21.231373</v>
      </c>
      <c r="E149" s="13">
        <v>10.0788234679987</v>
      </c>
      <c r="F149" s="13"/>
      <c r="G149" s="13"/>
    </row>
    <row r="150" spans="2:7">
      <c r="B150" s="2" t="s">
        <v>60</v>
      </c>
      <c r="C150" s="31">
        <v>18.228155</v>
      </c>
      <c r="D150" s="31">
        <v>20.668676</v>
      </c>
      <c r="E150" s="13">
        <v>10.9063465656385</v>
      </c>
      <c r="F150" s="13">
        <v>9.60133574693479</v>
      </c>
      <c r="G150" s="13">
        <v>1.44384288146505</v>
      </c>
    </row>
    <row r="151" spans="3:7">
      <c r="C151" s="31">
        <v>18.375511</v>
      </c>
      <c r="D151" s="31">
        <v>20.776964</v>
      </c>
      <c r="E151" s="13">
        <v>9.84738046899297</v>
      </c>
      <c r="F151" s="13"/>
      <c r="G151" s="13"/>
    </row>
    <row r="152" spans="3:7">
      <c r="C152" s="31">
        <v>18.666212</v>
      </c>
      <c r="D152" s="31">
        <v>20.55815</v>
      </c>
      <c r="E152" s="13">
        <v>8.0502802061729</v>
      </c>
      <c r="F152" s="13"/>
      <c r="G152" s="13"/>
    </row>
    <row r="153" spans="1:7">
      <c r="A153" s="2" t="s">
        <v>67</v>
      </c>
      <c r="E153" s="13"/>
      <c r="F153" s="13"/>
      <c r="G153" s="13"/>
    </row>
    <row r="154" spans="3:7">
      <c r="C154" s="2" t="s">
        <v>68</v>
      </c>
      <c r="D154" s="2" t="s">
        <v>50</v>
      </c>
      <c r="E154" s="28" t="s">
        <v>51</v>
      </c>
      <c r="F154" s="28" t="s">
        <v>52</v>
      </c>
      <c r="G154" s="28" t="s">
        <v>53</v>
      </c>
    </row>
    <row r="155" spans="2:7">
      <c r="B155" s="2" t="s">
        <v>4</v>
      </c>
      <c r="C155" s="31">
        <v>27.471724</v>
      </c>
      <c r="D155" s="31">
        <v>21.025381</v>
      </c>
      <c r="E155" s="13">
        <v>1.11827628305222</v>
      </c>
      <c r="F155" s="13">
        <v>1.01005259965582</v>
      </c>
      <c r="G155" s="13">
        <v>0.168444677578601</v>
      </c>
    </row>
    <row r="156" spans="3:7">
      <c r="C156" s="31">
        <v>27.500881</v>
      </c>
      <c r="D156" s="31">
        <v>21.474695</v>
      </c>
      <c r="E156" s="13">
        <v>1.09590266409155</v>
      </c>
      <c r="F156" s="13"/>
      <c r="G156" s="13"/>
    </row>
    <row r="157" spans="3:7">
      <c r="C157" s="31">
        <v>27.926397</v>
      </c>
      <c r="D157" s="31">
        <v>21.384207</v>
      </c>
      <c r="E157" s="13">
        <v>0.815978851823677</v>
      </c>
      <c r="F157" s="13"/>
      <c r="G157" s="13"/>
    </row>
    <row r="158" spans="2:7">
      <c r="B158" s="2" t="s">
        <v>54</v>
      </c>
      <c r="C158" s="31">
        <v>24.207344</v>
      </c>
      <c r="D158" s="31">
        <v>21.970567</v>
      </c>
      <c r="E158" s="13">
        <v>18.4321100861768</v>
      </c>
      <c r="F158" s="13">
        <v>16.1014807706603</v>
      </c>
      <c r="G158" s="13">
        <v>2.02118920254269</v>
      </c>
    </row>
    <row r="159" spans="3:7">
      <c r="C159" s="31">
        <v>24.521074</v>
      </c>
      <c r="D159" s="31">
        <v>22.103</v>
      </c>
      <c r="E159" s="13">
        <v>14.8297187657468</v>
      </c>
      <c r="F159" s="13"/>
      <c r="G159" s="13"/>
    </row>
    <row r="160" spans="3:7">
      <c r="C160" s="31">
        <v>24.50051</v>
      </c>
      <c r="D160" s="31">
        <v>22.146194</v>
      </c>
      <c r="E160" s="13">
        <v>15.0426134600572</v>
      </c>
      <c r="F160" s="13"/>
      <c r="G160" s="13"/>
    </row>
    <row r="161" spans="2:7">
      <c r="B161" s="2" t="s">
        <v>15</v>
      </c>
      <c r="C161" s="31">
        <v>23.202677</v>
      </c>
      <c r="D161" s="31">
        <v>20.835467</v>
      </c>
      <c r="E161" s="13">
        <v>17.0367825656302</v>
      </c>
      <c r="F161" s="13">
        <v>14.9640071904301</v>
      </c>
      <c r="G161" s="13">
        <v>2.4731844344549</v>
      </c>
    </row>
    <row r="162" spans="3:7">
      <c r="C162" s="31">
        <v>23.327114</v>
      </c>
      <c r="D162" s="31">
        <v>21.032382</v>
      </c>
      <c r="E162" s="13">
        <v>15.6288963556094</v>
      </c>
      <c r="F162" s="13"/>
      <c r="G162" s="13"/>
    </row>
    <row r="163" spans="3:7">
      <c r="C163" s="31">
        <v>23.681337</v>
      </c>
      <c r="D163" s="31">
        <v>20.997206</v>
      </c>
      <c r="E163" s="13">
        <v>12.2263426500506</v>
      </c>
      <c r="F163" s="13"/>
      <c r="G163" s="13"/>
    </row>
    <row r="164" spans="2:7">
      <c r="B164" s="2" t="s">
        <v>16</v>
      </c>
      <c r="C164" s="31">
        <v>26.975967</v>
      </c>
      <c r="D164" s="31">
        <v>21.333626</v>
      </c>
      <c r="E164" s="13">
        <v>1.85662527880415</v>
      </c>
      <c r="F164" s="13">
        <v>1.9916705487677</v>
      </c>
      <c r="G164" s="13">
        <v>0.14452493829729</v>
      </c>
    </row>
    <row r="165" spans="3:7">
      <c r="C165" s="31">
        <v>26.768276</v>
      </c>
      <c r="D165" s="31">
        <v>21.83473</v>
      </c>
      <c r="E165" s="13">
        <v>2.14410218848507</v>
      </c>
      <c r="F165" s="13"/>
      <c r="G165" s="13"/>
    </row>
    <row r="166" spans="3:7">
      <c r="C166" s="31">
        <v>26.88732</v>
      </c>
      <c r="D166" s="31">
        <v>21.422874</v>
      </c>
      <c r="E166" s="13">
        <v>1.97428417901387</v>
      </c>
      <c r="F166" s="13"/>
      <c r="G166" s="13"/>
    </row>
    <row r="167" spans="2:7">
      <c r="B167" s="2" t="s">
        <v>17</v>
      </c>
      <c r="C167" s="31">
        <v>26.822592</v>
      </c>
      <c r="D167" s="31">
        <v>20.265696</v>
      </c>
      <c r="E167" s="13">
        <v>0.81135770284054</v>
      </c>
      <c r="F167" s="13">
        <v>0.774154900318695</v>
      </c>
      <c r="G167" s="13">
        <v>0.0356164797133644</v>
      </c>
    </row>
    <row r="168" spans="3:7">
      <c r="C168" s="31">
        <v>26.954681</v>
      </c>
      <c r="D168" s="31">
        <v>20.201273</v>
      </c>
      <c r="E168" s="13">
        <v>0.740371363484575</v>
      </c>
      <c r="F168" s="13"/>
      <c r="G168" s="13"/>
    </row>
    <row r="169" spans="3:7">
      <c r="C169" s="31">
        <v>26.896694</v>
      </c>
      <c r="D169" s="31">
        <v>20.081318</v>
      </c>
      <c r="E169" s="13">
        <v>0.770735634630969</v>
      </c>
      <c r="F169" s="13"/>
      <c r="G169" s="13"/>
    </row>
    <row r="170" spans="2:7">
      <c r="B170" s="2" t="s">
        <v>18</v>
      </c>
      <c r="C170" s="31">
        <v>26.089495</v>
      </c>
      <c r="D170" s="31">
        <v>21.114915</v>
      </c>
      <c r="E170" s="13">
        <v>2.47945149073632</v>
      </c>
      <c r="F170" s="13">
        <v>1.9488084444441</v>
      </c>
      <c r="G170" s="13">
        <v>0.470220610461889</v>
      </c>
    </row>
    <row r="171" spans="3:7">
      <c r="C171" s="31">
        <v>26.565136</v>
      </c>
      <c r="D171" s="31">
        <v>21.098188</v>
      </c>
      <c r="E171" s="13">
        <v>1.7830905887477</v>
      </c>
      <c r="F171" s="13"/>
      <c r="G171" s="13"/>
    </row>
    <row r="172" spans="3:7">
      <c r="C172" s="31">
        <v>26.73605</v>
      </c>
      <c r="D172" s="31">
        <v>20.970726</v>
      </c>
      <c r="E172" s="13">
        <v>1.58388325384827</v>
      </c>
      <c r="F172" s="13"/>
      <c r="G172" s="13"/>
    </row>
    <row r="173" spans="2:7">
      <c r="B173" s="2" t="s">
        <v>55</v>
      </c>
      <c r="C173" s="31">
        <v>27.13821</v>
      </c>
      <c r="D173" s="31">
        <v>23.70335</v>
      </c>
      <c r="E173" s="13">
        <v>7.12709752881174</v>
      </c>
      <c r="F173" s="13">
        <v>7.19448916807126</v>
      </c>
      <c r="G173" s="13">
        <v>0.341599495069239</v>
      </c>
    </row>
    <row r="174" spans="3:7">
      <c r="C174" s="31">
        <v>27.186684</v>
      </c>
      <c r="D174" s="31">
        <v>23.674553</v>
      </c>
      <c r="E174" s="13">
        <v>6.89160811646654</v>
      </c>
      <c r="F174" s="13"/>
      <c r="G174" s="13"/>
    </row>
    <row r="175" spans="3:7">
      <c r="C175" s="31">
        <v>27.05223</v>
      </c>
      <c r="D175" s="31">
        <v>23.521952</v>
      </c>
      <c r="E175" s="13">
        <v>7.56476185893551</v>
      </c>
      <c r="F175" s="13"/>
      <c r="G175" s="13"/>
    </row>
    <row r="176" spans="2:7">
      <c r="B176" s="2" t="s">
        <v>56</v>
      </c>
      <c r="C176" s="31">
        <v>29.78418</v>
      </c>
      <c r="D176" s="31">
        <v>25.642784</v>
      </c>
      <c r="E176" s="13">
        <v>6.90949050916107</v>
      </c>
      <c r="F176" s="13">
        <v>7.27827877168756</v>
      </c>
      <c r="G176" s="13">
        <v>1.50061369708103</v>
      </c>
    </row>
    <row r="177" spans="3:7">
      <c r="C177" s="31">
        <v>29.988653</v>
      </c>
      <c r="D177" s="31">
        <v>26.97029</v>
      </c>
      <c r="E177" s="13">
        <v>5.99644035627405</v>
      </c>
      <c r="F177" s="13"/>
      <c r="G177" s="13"/>
    </row>
    <row r="178" spans="3:7">
      <c r="C178" s="31">
        <v>29.414276</v>
      </c>
      <c r="D178" s="31">
        <v>26.090485</v>
      </c>
      <c r="E178" s="13">
        <v>8.92890544962756</v>
      </c>
      <c r="F178" s="13"/>
      <c r="G178" s="13"/>
    </row>
    <row r="179" spans="2:7">
      <c r="B179" s="37" t="s">
        <v>57</v>
      </c>
      <c r="C179" s="31">
        <v>27.80978</v>
      </c>
      <c r="D179" s="38">
        <v>22.413872</v>
      </c>
      <c r="E179" s="13">
        <v>1.97328043379175</v>
      </c>
      <c r="F179" s="13">
        <v>2.02420523952468</v>
      </c>
      <c r="G179" s="13">
        <v>0.0509912816036702</v>
      </c>
    </row>
    <row r="180" spans="3:7">
      <c r="C180" s="31">
        <v>27.773115</v>
      </c>
      <c r="D180" s="38">
        <v>22.272533</v>
      </c>
      <c r="E180" s="13">
        <v>2.02407254675971</v>
      </c>
      <c r="F180" s="13"/>
      <c r="G180" s="13"/>
    </row>
    <row r="181" spans="3:7">
      <c r="C181" s="31">
        <v>27.737082</v>
      </c>
      <c r="D181" s="38">
        <v>22.670004</v>
      </c>
      <c r="E181" s="13">
        <v>2.07526273802258</v>
      </c>
      <c r="F181" s="13"/>
      <c r="G181" s="13"/>
    </row>
    <row r="182" spans="2:7">
      <c r="B182" s="37" t="s">
        <v>58</v>
      </c>
      <c r="C182" s="31">
        <v>29.462084</v>
      </c>
      <c r="D182" s="31">
        <v>24.080994</v>
      </c>
      <c r="E182" s="13">
        <v>1.74859195518313</v>
      </c>
      <c r="F182" s="13">
        <v>2.25571907573169</v>
      </c>
      <c r="G182" s="13">
        <v>0.460240104799745</v>
      </c>
    </row>
    <row r="183" spans="3:7">
      <c r="C183" s="31">
        <v>28.863976</v>
      </c>
      <c r="D183" s="31">
        <v>23.825974</v>
      </c>
      <c r="E183" s="13">
        <v>2.64689628637967</v>
      </c>
      <c r="F183" s="13"/>
      <c r="G183" s="13"/>
    </row>
    <row r="184" spans="3:7">
      <c r="C184" s="31">
        <v>29.022375</v>
      </c>
      <c r="D184" s="31">
        <v>23.883146</v>
      </c>
      <c r="E184" s="13">
        <v>2.37166898563227</v>
      </c>
      <c r="F184" s="13"/>
      <c r="G184" s="13"/>
    </row>
    <row r="185" spans="2:7">
      <c r="B185" s="2" t="s">
        <v>59</v>
      </c>
      <c r="C185" s="31">
        <v>25.60404</v>
      </c>
      <c r="D185" s="31">
        <v>21.228916</v>
      </c>
      <c r="E185" s="13">
        <v>3.72501439304456</v>
      </c>
      <c r="F185" s="13">
        <v>3.91376320233039</v>
      </c>
      <c r="G185" s="13">
        <v>0.248021490629022</v>
      </c>
    </row>
    <row r="186" spans="3:7">
      <c r="C186" s="31">
        <v>25.567108</v>
      </c>
      <c r="D186" s="31">
        <v>21.02885</v>
      </c>
      <c r="E186" s="13">
        <v>3.82160322660676</v>
      </c>
      <c r="F186" s="13"/>
      <c r="G186" s="13"/>
    </row>
    <row r="187" spans="3:7">
      <c r="C187" s="31">
        <v>25.432728</v>
      </c>
      <c r="D187" s="31">
        <v>21.231373</v>
      </c>
      <c r="E187" s="13">
        <v>4.19467198733984</v>
      </c>
      <c r="F187" s="13"/>
      <c r="G187" s="13"/>
    </row>
    <row r="188" spans="2:7">
      <c r="B188" s="2" t="s">
        <v>60</v>
      </c>
      <c r="C188" s="31">
        <v>24.89199</v>
      </c>
      <c r="D188" s="31">
        <v>20.668676</v>
      </c>
      <c r="E188" s="13">
        <v>4.3294377129769</v>
      </c>
      <c r="F188" s="13">
        <v>4.24713117386109</v>
      </c>
      <c r="G188" s="13">
        <v>0.166740455414536</v>
      </c>
    </row>
    <row r="189" spans="3:7">
      <c r="C189" s="31">
        <v>24.986382</v>
      </c>
      <c r="D189" s="31">
        <v>20.776964</v>
      </c>
      <c r="E189" s="13">
        <v>4.05524103195295</v>
      </c>
      <c r="F189" s="13"/>
      <c r="G189" s="13"/>
    </row>
    <row r="190" spans="3:7">
      <c r="C190" s="31">
        <v>24.882929</v>
      </c>
      <c r="D190" s="31">
        <v>20.55815</v>
      </c>
      <c r="E190" s="13">
        <v>4.35671477665341</v>
      </c>
      <c r="F190" s="13"/>
      <c r="G190" s="13"/>
    </row>
    <row r="191" spans="1:3">
      <c r="A191" s="2" t="s">
        <v>69</v>
      </c>
      <c r="C191" s="17"/>
    </row>
    <row r="192" spans="2:3">
      <c r="B192" s="40"/>
      <c r="C192" s="7" t="s">
        <v>70</v>
      </c>
    </row>
    <row r="193" spans="2:3">
      <c r="B193" s="23" t="s">
        <v>55</v>
      </c>
      <c r="C193" s="41">
        <v>24.860269512526</v>
      </c>
    </row>
    <row r="194" spans="2:3">
      <c r="B194" s="23"/>
      <c r="C194" s="41">
        <v>24.9905482041588</v>
      </c>
    </row>
    <row r="195" spans="2:3">
      <c r="B195" s="23"/>
      <c r="C195" s="41">
        <v>24.2306594347702</v>
      </c>
    </row>
    <row r="196" spans="2:3">
      <c r="B196" s="25" t="s">
        <v>56</v>
      </c>
      <c r="C196" s="41">
        <v>25.1299060254284</v>
      </c>
    </row>
    <row r="197" spans="2:3">
      <c r="B197" s="25"/>
      <c r="C197" s="41">
        <v>25.2072968490879</v>
      </c>
    </row>
    <row r="198" spans="2:3">
      <c r="B198" s="25"/>
      <c r="C198" s="41">
        <v>25.8227348910579</v>
      </c>
    </row>
    <row r="199" spans="2:3">
      <c r="B199" s="25" t="s">
        <v>4</v>
      </c>
      <c r="C199" s="41">
        <v>27.172831072509</v>
      </c>
    </row>
    <row r="200" spans="2:3">
      <c r="B200" s="25"/>
      <c r="C200" s="41">
        <v>29.2193166634854</v>
      </c>
    </row>
    <row r="201" spans="2:3">
      <c r="B201" s="25"/>
      <c r="C201" s="41">
        <v>29.7179023508137</v>
      </c>
    </row>
    <row r="202" spans="2:3">
      <c r="B202" s="25" t="s">
        <v>16</v>
      </c>
      <c r="C202" s="41">
        <v>22.3165440482928</v>
      </c>
    </row>
    <row r="203" spans="2:3">
      <c r="B203" s="25"/>
      <c r="C203" s="41">
        <v>25.461580983969</v>
      </c>
    </row>
    <row r="204" spans="2:3">
      <c r="B204" s="25"/>
      <c r="C204" s="41">
        <v>23.9188933105931</v>
      </c>
    </row>
    <row r="205" spans="2:3">
      <c r="B205" s="25" t="s">
        <v>17</v>
      </c>
      <c r="C205" s="41">
        <v>25.1077913945791</v>
      </c>
    </row>
    <row r="206" spans="2:3">
      <c r="B206" s="25"/>
      <c r="C206" s="41">
        <v>24.5348628786521</v>
      </c>
    </row>
    <row r="207" spans="2:3">
      <c r="B207" s="25"/>
      <c r="C207" s="41">
        <v>25.5703440796609</v>
      </c>
    </row>
    <row r="208" spans="2:3">
      <c r="B208" s="25" t="s">
        <v>18</v>
      </c>
      <c r="C208" s="41">
        <v>21.471048513302</v>
      </c>
    </row>
    <row r="209" spans="2:3">
      <c r="B209" s="25"/>
      <c r="C209" s="41">
        <v>22.4840951355584</v>
      </c>
    </row>
    <row r="210" spans="2:3">
      <c r="B210" s="25"/>
      <c r="C210" s="41">
        <v>22.6602086438152</v>
      </c>
    </row>
    <row r="211" spans="2:3">
      <c r="B211" s="25" t="s">
        <v>15</v>
      </c>
      <c r="C211" s="41">
        <v>18.8067012834329</v>
      </c>
    </row>
    <row r="212" spans="2:3">
      <c r="B212" s="25"/>
      <c r="C212" s="41">
        <v>16.2954566921696</v>
      </c>
    </row>
    <row r="213" spans="2:3">
      <c r="B213" s="25"/>
      <c r="C213" s="41">
        <v>15.2646340360083</v>
      </c>
    </row>
    <row r="214" spans="2:3">
      <c r="B214" s="25" t="s">
        <v>71</v>
      </c>
      <c r="C214" s="41">
        <v>18.485353188988</v>
      </c>
    </row>
    <row r="215" spans="2:3">
      <c r="B215" s="25"/>
      <c r="C215" s="41">
        <v>20.8670095518001</v>
      </c>
    </row>
    <row r="216" spans="2:3">
      <c r="B216" s="25"/>
      <c r="C216" s="41">
        <v>17.9957280170879</v>
      </c>
    </row>
    <row r="217" spans="2:3">
      <c r="B217" s="25" t="s">
        <v>72</v>
      </c>
      <c r="C217" s="41">
        <v>23.8943523461647</v>
      </c>
    </row>
    <row r="218" spans="2:3">
      <c r="B218" s="25"/>
      <c r="C218" s="41">
        <v>23.802139562273</v>
      </c>
    </row>
    <row r="219" spans="2:3">
      <c r="B219" s="25"/>
      <c r="C219" s="41">
        <v>25.5469865752642</v>
      </c>
    </row>
    <row r="220" spans="2:3">
      <c r="B220" s="25" t="s">
        <v>59</v>
      </c>
      <c r="C220" s="41">
        <v>30.9272242519996</v>
      </c>
    </row>
    <row r="221" spans="2:3">
      <c r="B221" s="25"/>
      <c r="C221" s="41">
        <v>29.151420428427</v>
      </c>
    </row>
    <row r="222" spans="2:3">
      <c r="B222" s="25"/>
      <c r="C222" s="41">
        <v>29.8415589145875</v>
      </c>
    </row>
    <row r="223" spans="2:3">
      <c r="B223" s="25" t="s">
        <v>60</v>
      </c>
      <c r="C223" s="41">
        <v>36.0880195599022</v>
      </c>
    </row>
    <row r="224" spans="2:3">
      <c r="B224" s="25"/>
      <c r="C224" s="41">
        <v>36.9165460684998</v>
      </c>
    </row>
    <row r="225" spans="2:3">
      <c r="B225" s="25"/>
      <c r="C225" s="41">
        <v>38.7442255114547</v>
      </c>
    </row>
    <row r="226" spans="2:3">
      <c r="B226" s="25" t="s">
        <v>73</v>
      </c>
      <c r="C226" s="41">
        <v>105.835470507003</v>
      </c>
    </row>
    <row r="227" spans="2:3">
      <c r="B227" s="25"/>
      <c r="C227" s="41">
        <v>104.256803907886</v>
      </c>
    </row>
    <row r="228" spans="2:3">
      <c r="B228" s="25"/>
      <c r="C228" s="41">
        <v>103.589289665855</v>
      </c>
    </row>
    <row r="229" spans="1:1">
      <c r="A229" s="2" t="s">
        <v>74</v>
      </c>
    </row>
    <row r="230" spans="3:11">
      <c r="C230" s="2" t="s">
        <v>75</v>
      </c>
      <c r="F230" s="2" t="s">
        <v>76</v>
      </c>
      <c r="H230" s="2"/>
      <c r="I230" s="2" t="s">
        <v>77</v>
      </c>
      <c r="J230" s="2"/>
      <c r="K230" s="2"/>
    </row>
    <row r="231" spans="3:11">
      <c r="C231" s="1" t="s">
        <v>5</v>
      </c>
      <c r="D231" s="1" t="s">
        <v>6</v>
      </c>
      <c r="E231" s="1" t="s">
        <v>7</v>
      </c>
      <c r="F231" s="1" t="s">
        <v>5</v>
      </c>
      <c r="G231" s="1" t="s">
        <v>6</v>
      </c>
      <c r="H231" s="1" t="s">
        <v>7</v>
      </c>
      <c r="I231" s="1" t="s">
        <v>5</v>
      </c>
      <c r="J231" s="1" t="s">
        <v>6</v>
      </c>
      <c r="K231" s="1" t="s">
        <v>7</v>
      </c>
    </row>
    <row r="232" spans="2:11">
      <c r="B232" s="2" t="s">
        <v>4</v>
      </c>
      <c r="C232" s="2">
        <v>58</v>
      </c>
      <c r="D232" s="2">
        <v>22</v>
      </c>
      <c r="E232" s="3">
        <v>72.5</v>
      </c>
      <c r="F232" s="2">
        <v>11</v>
      </c>
      <c r="G232" s="2">
        <v>69</v>
      </c>
      <c r="H232" s="3">
        <v>13.75</v>
      </c>
      <c r="I232" s="2">
        <v>3</v>
      </c>
      <c r="J232" s="2">
        <v>77</v>
      </c>
      <c r="K232" s="3">
        <v>3.75</v>
      </c>
    </row>
    <row r="233" spans="3:11">
      <c r="C233" s="2">
        <v>50</v>
      </c>
      <c r="D233" s="2">
        <v>30</v>
      </c>
      <c r="E233" s="3">
        <v>62.5</v>
      </c>
      <c r="F233" s="2">
        <v>13</v>
      </c>
      <c r="G233" s="2">
        <v>67</v>
      </c>
      <c r="H233" s="3">
        <v>16.25</v>
      </c>
      <c r="I233" s="2">
        <v>2</v>
      </c>
      <c r="J233" s="2">
        <v>78</v>
      </c>
      <c r="K233" s="3">
        <v>2.5</v>
      </c>
    </row>
    <row r="234" spans="3:11">
      <c r="C234" s="2">
        <v>52</v>
      </c>
      <c r="D234" s="2">
        <v>28</v>
      </c>
      <c r="E234" s="3">
        <v>65</v>
      </c>
      <c r="F234" s="2">
        <v>10</v>
      </c>
      <c r="G234" s="2">
        <v>70</v>
      </c>
      <c r="H234" s="3">
        <v>12.5</v>
      </c>
      <c r="I234" s="2">
        <v>2</v>
      </c>
      <c r="J234" s="2">
        <v>78</v>
      </c>
      <c r="K234" s="3">
        <v>2.5</v>
      </c>
    </row>
    <row r="235" spans="2:11">
      <c r="B235" s="2" t="s">
        <v>55</v>
      </c>
      <c r="C235" s="2">
        <v>51</v>
      </c>
      <c r="D235" s="2">
        <v>29</v>
      </c>
      <c r="E235" s="3">
        <v>63.75</v>
      </c>
      <c r="F235" s="2">
        <v>5</v>
      </c>
      <c r="G235" s="2">
        <v>75</v>
      </c>
      <c r="H235" s="3">
        <v>6.25</v>
      </c>
      <c r="I235" s="2">
        <v>0</v>
      </c>
      <c r="J235" s="2">
        <v>80</v>
      </c>
      <c r="K235" s="3">
        <v>0</v>
      </c>
    </row>
    <row r="236" spans="3:11">
      <c r="C236" s="2">
        <v>56</v>
      </c>
      <c r="D236" s="2">
        <v>24</v>
      </c>
      <c r="E236" s="3">
        <v>70</v>
      </c>
      <c r="F236" s="2">
        <v>5</v>
      </c>
      <c r="G236" s="2">
        <v>75</v>
      </c>
      <c r="H236" s="3">
        <v>6.25</v>
      </c>
      <c r="I236" s="2">
        <v>0</v>
      </c>
      <c r="J236" s="2">
        <v>80</v>
      </c>
      <c r="K236" s="3">
        <v>0</v>
      </c>
    </row>
    <row r="237" spans="3:11">
      <c r="C237" s="2">
        <v>51</v>
      </c>
      <c r="D237" s="2">
        <v>29</v>
      </c>
      <c r="E237" s="3">
        <v>63.75</v>
      </c>
      <c r="F237" s="2">
        <v>6</v>
      </c>
      <c r="G237" s="2">
        <v>74</v>
      </c>
      <c r="H237" s="3">
        <v>7.5</v>
      </c>
      <c r="I237" s="2">
        <v>0</v>
      </c>
      <c r="J237" s="2">
        <v>80</v>
      </c>
      <c r="K237" s="3">
        <v>0</v>
      </c>
    </row>
    <row r="238" spans="2:11">
      <c r="B238" s="2" t="s">
        <v>56</v>
      </c>
      <c r="C238" s="2">
        <v>53</v>
      </c>
      <c r="D238" s="2">
        <v>27</v>
      </c>
      <c r="E238" s="3">
        <v>66.25</v>
      </c>
      <c r="F238" s="2">
        <v>4</v>
      </c>
      <c r="G238" s="2">
        <v>76</v>
      </c>
      <c r="H238" s="3">
        <v>5</v>
      </c>
      <c r="I238" s="2">
        <v>0</v>
      </c>
      <c r="J238" s="2">
        <v>80</v>
      </c>
      <c r="K238" s="3">
        <v>0</v>
      </c>
    </row>
    <row r="239" spans="3:11">
      <c r="C239" s="2">
        <v>51</v>
      </c>
      <c r="D239" s="2">
        <v>29</v>
      </c>
      <c r="E239" s="3">
        <v>63.75</v>
      </c>
      <c r="F239" s="2">
        <v>7</v>
      </c>
      <c r="G239" s="2">
        <v>73</v>
      </c>
      <c r="H239" s="3">
        <v>8.75</v>
      </c>
      <c r="I239" s="2">
        <v>0</v>
      </c>
      <c r="J239" s="2">
        <v>80</v>
      </c>
      <c r="K239" s="3">
        <v>0</v>
      </c>
    </row>
    <row r="240" spans="3:11">
      <c r="C240" s="2">
        <v>53</v>
      </c>
      <c r="D240" s="2">
        <v>27</v>
      </c>
      <c r="E240" s="3">
        <v>66.25</v>
      </c>
      <c r="F240" s="2">
        <v>5</v>
      </c>
      <c r="G240" s="2">
        <v>75</v>
      </c>
      <c r="H240" s="3">
        <v>6.25</v>
      </c>
      <c r="I240" s="2">
        <v>0</v>
      </c>
      <c r="J240" s="2">
        <v>80</v>
      </c>
      <c r="K240" s="3">
        <v>0</v>
      </c>
    </row>
    <row r="241" spans="1:1">
      <c r="A241" s="2" t="s">
        <v>78</v>
      </c>
    </row>
    <row r="242" spans="3:11">
      <c r="C242" s="2" t="s">
        <v>75</v>
      </c>
      <c r="F242" s="2" t="s">
        <v>76</v>
      </c>
      <c r="H242" s="2"/>
      <c r="I242" s="2" t="s">
        <v>77</v>
      </c>
      <c r="J242" s="2"/>
      <c r="K242" s="2"/>
    </row>
    <row r="243" spans="3:11">
      <c r="C243" s="1" t="s">
        <v>5</v>
      </c>
      <c r="D243" s="1" t="s">
        <v>6</v>
      </c>
      <c r="E243" s="1" t="s">
        <v>7</v>
      </c>
      <c r="F243" s="1" t="s">
        <v>5</v>
      </c>
      <c r="G243" s="1" t="s">
        <v>6</v>
      </c>
      <c r="H243" s="1" t="s">
        <v>7</v>
      </c>
      <c r="I243" s="1" t="s">
        <v>5</v>
      </c>
      <c r="J243" s="1" t="s">
        <v>6</v>
      </c>
      <c r="K243" s="1" t="s">
        <v>7</v>
      </c>
    </row>
    <row r="244" spans="2:11">
      <c r="B244" s="2" t="s">
        <v>4</v>
      </c>
      <c r="C244" s="2">
        <v>76</v>
      </c>
      <c r="D244" s="2">
        <v>4</v>
      </c>
      <c r="E244" s="3">
        <v>95</v>
      </c>
      <c r="F244" s="2">
        <v>47</v>
      </c>
      <c r="G244" s="2">
        <v>33</v>
      </c>
      <c r="H244" s="3">
        <v>58.75</v>
      </c>
      <c r="I244" s="2">
        <v>28</v>
      </c>
      <c r="J244" s="2">
        <v>52</v>
      </c>
      <c r="K244" s="3">
        <v>35</v>
      </c>
    </row>
    <row r="245" spans="3:11">
      <c r="C245" s="2">
        <v>77</v>
      </c>
      <c r="D245" s="2">
        <v>3</v>
      </c>
      <c r="E245" s="3">
        <v>96.25</v>
      </c>
      <c r="F245" s="2">
        <v>51</v>
      </c>
      <c r="G245" s="2">
        <v>29</v>
      </c>
      <c r="H245" s="3">
        <v>63.75</v>
      </c>
      <c r="I245" s="2">
        <v>33</v>
      </c>
      <c r="J245" s="2">
        <v>47</v>
      </c>
      <c r="K245" s="3">
        <v>41.25</v>
      </c>
    </row>
    <row r="246" spans="3:11">
      <c r="C246" s="2">
        <v>77</v>
      </c>
      <c r="D246" s="2">
        <v>3</v>
      </c>
      <c r="E246" s="3">
        <v>96.25</v>
      </c>
      <c r="F246" s="2">
        <v>48</v>
      </c>
      <c r="G246" s="2">
        <v>32</v>
      </c>
      <c r="H246" s="3">
        <v>60</v>
      </c>
      <c r="I246" s="2">
        <v>29</v>
      </c>
      <c r="J246" s="2">
        <v>51</v>
      </c>
      <c r="K246" s="3">
        <v>36.25</v>
      </c>
    </row>
    <row r="247" spans="2:11">
      <c r="B247" s="2" t="s">
        <v>55</v>
      </c>
      <c r="C247" s="2">
        <v>74</v>
      </c>
      <c r="D247" s="2">
        <v>6</v>
      </c>
      <c r="E247" s="3">
        <v>92.5</v>
      </c>
      <c r="F247" s="2">
        <v>32</v>
      </c>
      <c r="G247" s="2">
        <v>48</v>
      </c>
      <c r="H247" s="3">
        <v>40</v>
      </c>
      <c r="I247" s="2">
        <v>10</v>
      </c>
      <c r="J247" s="2">
        <v>70</v>
      </c>
      <c r="K247" s="3">
        <v>12.5</v>
      </c>
    </row>
    <row r="248" spans="3:11">
      <c r="C248" s="2">
        <v>75</v>
      </c>
      <c r="D248" s="2">
        <v>5</v>
      </c>
      <c r="E248" s="3">
        <v>93.75</v>
      </c>
      <c r="F248" s="2">
        <v>33</v>
      </c>
      <c r="G248" s="2">
        <v>47</v>
      </c>
      <c r="H248" s="3">
        <v>41.25</v>
      </c>
      <c r="I248" s="2">
        <v>8</v>
      </c>
      <c r="J248" s="2">
        <v>72</v>
      </c>
      <c r="K248" s="3">
        <v>10</v>
      </c>
    </row>
    <row r="249" spans="3:11">
      <c r="C249" s="2">
        <v>76</v>
      </c>
      <c r="D249" s="2">
        <v>4</v>
      </c>
      <c r="E249" s="3">
        <v>95</v>
      </c>
      <c r="F249" s="2">
        <v>30</v>
      </c>
      <c r="G249" s="2">
        <v>50</v>
      </c>
      <c r="H249" s="3">
        <v>37.5</v>
      </c>
      <c r="I249" s="2">
        <v>11</v>
      </c>
      <c r="J249" s="2">
        <v>69</v>
      </c>
      <c r="K249" s="3">
        <v>13.75</v>
      </c>
    </row>
    <row r="250" spans="2:11">
      <c r="B250" s="2" t="s">
        <v>56</v>
      </c>
      <c r="C250" s="2">
        <v>75</v>
      </c>
      <c r="D250" s="2">
        <v>5</v>
      </c>
      <c r="E250" s="3">
        <v>93.75</v>
      </c>
      <c r="F250" s="2">
        <v>35</v>
      </c>
      <c r="G250" s="2">
        <v>45</v>
      </c>
      <c r="H250" s="3">
        <v>43.75</v>
      </c>
      <c r="I250" s="2">
        <v>16</v>
      </c>
      <c r="J250" s="2">
        <v>64</v>
      </c>
      <c r="K250" s="3">
        <v>20</v>
      </c>
    </row>
    <row r="251" spans="3:11">
      <c r="C251" s="2">
        <v>78</v>
      </c>
      <c r="D251" s="2">
        <v>2</v>
      </c>
      <c r="E251" s="3">
        <v>97.5</v>
      </c>
      <c r="F251" s="2">
        <v>37</v>
      </c>
      <c r="G251" s="2">
        <v>43</v>
      </c>
      <c r="H251" s="3">
        <v>46.25</v>
      </c>
      <c r="I251" s="2">
        <v>15</v>
      </c>
      <c r="J251" s="2">
        <v>65</v>
      </c>
      <c r="K251" s="3">
        <v>18.75</v>
      </c>
    </row>
    <row r="252" spans="3:11">
      <c r="C252" s="2">
        <v>75</v>
      </c>
      <c r="D252" s="2">
        <v>5</v>
      </c>
      <c r="E252" s="3">
        <v>93.75</v>
      </c>
      <c r="F252" s="2">
        <v>34</v>
      </c>
      <c r="G252" s="2">
        <v>46</v>
      </c>
      <c r="H252" s="3">
        <v>42.5</v>
      </c>
      <c r="I252" s="2">
        <v>17</v>
      </c>
      <c r="J252" s="2">
        <v>63</v>
      </c>
      <c r="K252" s="3">
        <v>21.25</v>
      </c>
    </row>
  </sheetData>
  <mergeCells count="204">
    <mergeCell ref="C230:E230"/>
    <mergeCell ref="F230:H230"/>
    <mergeCell ref="I230:K230"/>
    <mergeCell ref="C242:E242"/>
    <mergeCell ref="F242:H242"/>
    <mergeCell ref="I242:K24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9:B81"/>
    <mergeCell ref="B82:B84"/>
    <mergeCell ref="B85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1:B143"/>
    <mergeCell ref="B144:B146"/>
    <mergeCell ref="B147:B149"/>
    <mergeCell ref="B150:B152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3:B195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0:B222"/>
    <mergeCell ref="B223:B225"/>
    <mergeCell ref="B226:B228"/>
    <mergeCell ref="B232:B234"/>
    <mergeCell ref="B235:B237"/>
    <mergeCell ref="B238:B240"/>
    <mergeCell ref="B244:B246"/>
    <mergeCell ref="B247:B249"/>
    <mergeCell ref="B250:B252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41:F43"/>
    <mergeCell ref="F44:F46"/>
    <mergeCell ref="F47:F49"/>
    <mergeCell ref="F50:F52"/>
    <mergeCell ref="F53:F55"/>
    <mergeCell ref="F56:F58"/>
    <mergeCell ref="F59:F61"/>
    <mergeCell ref="F62:F64"/>
    <mergeCell ref="F65:F67"/>
    <mergeCell ref="F68:F70"/>
    <mergeCell ref="F71:F73"/>
    <mergeCell ref="F74:F76"/>
    <mergeCell ref="F79:F81"/>
    <mergeCell ref="F82:F84"/>
    <mergeCell ref="F85:F87"/>
    <mergeCell ref="F88:F90"/>
    <mergeCell ref="F91:F93"/>
    <mergeCell ref="F94:F96"/>
    <mergeCell ref="F97:F99"/>
    <mergeCell ref="F100:F102"/>
    <mergeCell ref="F103:F105"/>
    <mergeCell ref="F106:F108"/>
    <mergeCell ref="F109:F111"/>
    <mergeCell ref="F112:F114"/>
    <mergeCell ref="F117:F119"/>
    <mergeCell ref="F120:F122"/>
    <mergeCell ref="F123:F125"/>
    <mergeCell ref="F126:F128"/>
    <mergeCell ref="F129:F131"/>
    <mergeCell ref="F132:F134"/>
    <mergeCell ref="F135:F137"/>
    <mergeCell ref="F138:F140"/>
    <mergeCell ref="F141:F143"/>
    <mergeCell ref="F144:F146"/>
    <mergeCell ref="F147:F149"/>
    <mergeCell ref="F150:F152"/>
    <mergeCell ref="F155:F157"/>
    <mergeCell ref="F158:F160"/>
    <mergeCell ref="F161:F163"/>
    <mergeCell ref="F164:F166"/>
    <mergeCell ref="F167:F169"/>
    <mergeCell ref="F170:F172"/>
    <mergeCell ref="F173:F175"/>
    <mergeCell ref="F176:F178"/>
    <mergeCell ref="F179:F181"/>
    <mergeCell ref="F182:F184"/>
    <mergeCell ref="F185:F187"/>
    <mergeCell ref="F188:F190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41:G43"/>
    <mergeCell ref="G44:G46"/>
    <mergeCell ref="G47:G49"/>
    <mergeCell ref="G50:G52"/>
    <mergeCell ref="G53:G55"/>
    <mergeCell ref="G56:G58"/>
    <mergeCell ref="G59:G61"/>
    <mergeCell ref="G62:G64"/>
    <mergeCell ref="G65:G67"/>
    <mergeCell ref="G68:G70"/>
    <mergeCell ref="G71:G73"/>
    <mergeCell ref="G74:G76"/>
    <mergeCell ref="G79:G81"/>
    <mergeCell ref="G82:G84"/>
    <mergeCell ref="G85:G87"/>
    <mergeCell ref="G88:G90"/>
    <mergeCell ref="G91:G93"/>
    <mergeCell ref="G94:G96"/>
    <mergeCell ref="G97:G99"/>
    <mergeCell ref="G100:G102"/>
    <mergeCell ref="G103:G105"/>
    <mergeCell ref="G106:G108"/>
    <mergeCell ref="G109:G111"/>
    <mergeCell ref="G112:G114"/>
    <mergeCell ref="G117:G119"/>
    <mergeCell ref="G120:G122"/>
    <mergeCell ref="G123:G125"/>
    <mergeCell ref="G126:G128"/>
    <mergeCell ref="G129:G131"/>
    <mergeCell ref="G132:G134"/>
    <mergeCell ref="G135:G137"/>
    <mergeCell ref="G138:G140"/>
    <mergeCell ref="G141:G143"/>
    <mergeCell ref="G144:G146"/>
    <mergeCell ref="G147:G149"/>
    <mergeCell ref="G150:G152"/>
    <mergeCell ref="G155:G157"/>
    <mergeCell ref="G158:G160"/>
    <mergeCell ref="G161:G163"/>
    <mergeCell ref="G164:G166"/>
    <mergeCell ref="G167:G169"/>
    <mergeCell ref="G170:G172"/>
    <mergeCell ref="G173:G175"/>
    <mergeCell ref="G176:G178"/>
    <mergeCell ref="G179:G181"/>
    <mergeCell ref="G182:G184"/>
    <mergeCell ref="G185:G187"/>
    <mergeCell ref="G188:G19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2"/>
  <sheetViews>
    <sheetView topLeftCell="A19" workbookViewId="0">
      <selection activeCell="B276" sqref="B276"/>
    </sheetView>
  </sheetViews>
  <sheetFormatPr defaultColWidth="9" defaultRowHeight="13.5"/>
  <cols>
    <col min="1" max="1" width="24.625" style="7" customWidth="1"/>
    <col min="2" max="2" width="12.125" style="7" customWidth="1"/>
    <col min="3" max="3" width="10.125" style="7" customWidth="1"/>
    <col min="4" max="4" width="12" style="7" customWidth="1"/>
    <col min="5" max="5" width="13.75" style="9" customWidth="1"/>
    <col min="6" max="6" width="10.125" style="7" customWidth="1"/>
    <col min="7" max="7" width="12" style="7" customWidth="1"/>
    <col min="8" max="8" width="13.75" style="9" customWidth="1"/>
    <col min="9" max="9" width="10.125" style="7" customWidth="1"/>
    <col min="10" max="10" width="12" style="7" customWidth="1"/>
    <col min="11" max="11" width="13.75" style="9" customWidth="1"/>
    <col min="12" max="12" width="8.75" style="9" customWidth="1"/>
  </cols>
  <sheetData>
    <row r="1" spans="1:1">
      <c r="A1" s="7" t="s">
        <v>79</v>
      </c>
    </row>
    <row r="2" ht="14.25" spans="3:11">
      <c r="C2" s="8" t="s">
        <v>1</v>
      </c>
      <c r="D2" s="8"/>
      <c r="E2" s="8"/>
      <c r="F2" s="8" t="s">
        <v>2</v>
      </c>
      <c r="G2" s="8"/>
      <c r="H2" s="8"/>
      <c r="I2" s="8" t="s">
        <v>3</v>
      </c>
      <c r="J2" s="8"/>
      <c r="K2" s="8"/>
    </row>
    <row r="3" spans="1:12">
      <c r="A3" s="7" t="s">
        <v>80</v>
      </c>
      <c r="B3" s="7" t="s">
        <v>81</v>
      </c>
      <c r="C3" s="7" t="s">
        <v>82</v>
      </c>
      <c r="D3" s="7" t="s">
        <v>83</v>
      </c>
      <c r="E3" s="7" t="s">
        <v>84</v>
      </c>
      <c r="F3" s="7" t="s">
        <v>82</v>
      </c>
      <c r="G3" s="7" t="s">
        <v>83</v>
      </c>
      <c r="H3" s="7" t="s">
        <v>84</v>
      </c>
      <c r="I3" s="7" t="s">
        <v>82</v>
      </c>
      <c r="J3" s="7" t="s">
        <v>83</v>
      </c>
      <c r="K3" s="7" t="s">
        <v>84</v>
      </c>
      <c r="L3" s="7" t="s">
        <v>85</v>
      </c>
    </row>
    <row r="4" spans="1:12">
      <c r="A4" s="7" t="s">
        <v>86</v>
      </c>
      <c r="B4" s="7" t="s">
        <v>87</v>
      </c>
      <c r="C4" s="7">
        <v>18</v>
      </c>
      <c r="D4" s="7">
        <v>70</v>
      </c>
      <c r="E4" s="9">
        <v>0.204545454545455</v>
      </c>
      <c r="F4" s="7">
        <v>29</v>
      </c>
      <c r="G4" s="7">
        <v>94</v>
      </c>
      <c r="H4" s="9">
        <v>0.235772357723577</v>
      </c>
      <c r="I4" s="7">
        <v>13</v>
      </c>
      <c r="J4" s="7">
        <v>75</v>
      </c>
      <c r="K4" s="9">
        <v>0.147727272727273</v>
      </c>
      <c r="L4" s="9" t="s">
        <v>88</v>
      </c>
    </row>
    <row r="5" spans="1:12">
      <c r="A5" s="7" t="s">
        <v>89</v>
      </c>
      <c r="B5" s="7" t="s">
        <v>90</v>
      </c>
      <c r="C5" s="7">
        <v>12</v>
      </c>
      <c r="D5" s="7">
        <v>69</v>
      </c>
      <c r="E5" s="9">
        <v>0.148148148148148</v>
      </c>
      <c r="F5" s="7">
        <v>26</v>
      </c>
      <c r="G5" s="7">
        <v>83</v>
      </c>
      <c r="H5" s="9">
        <v>0.238532110091743</v>
      </c>
      <c r="I5" s="7">
        <v>19</v>
      </c>
      <c r="J5" s="7">
        <v>74</v>
      </c>
      <c r="K5" s="9">
        <v>0.204301075268817</v>
      </c>
      <c r="L5" s="9" t="s">
        <v>88</v>
      </c>
    </row>
    <row r="6" spans="1:12">
      <c r="A6" s="7" t="s">
        <v>91</v>
      </c>
      <c r="B6" s="7" t="s">
        <v>92</v>
      </c>
      <c r="C6" s="7">
        <v>44</v>
      </c>
      <c r="D6" s="7">
        <v>40</v>
      </c>
      <c r="E6" s="9">
        <v>0.523809523809524</v>
      </c>
      <c r="F6" s="7">
        <v>47</v>
      </c>
      <c r="G6" s="7">
        <v>58</v>
      </c>
      <c r="H6" s="9">
        <v>0.447619047619048</v>
      </c>
      <c r="I6" s="7">
        <v>48</v>
      </c>
      <c r="J6" s="7">
        <v>55</v>
      </c>
      <c r="K6" s="9">
        <v>0.466019417475728</v>
      </c>
      <c r="L6" s="9" t="s">
        <v>88</v>
      </c>
    </row>
    <row r="7" spans="1:12">
      <c r="A7" s="7" t="s">
        <v>93</v>
      </c>
      <c r="B7" s="7" t="s">
        <v>94</v>
      </c>
      <c r="C7" s="7">
        <v>40</v>
      </c>
      <c r="D7" s="7">
        <v>20</v>
      </c>
      <c r="E7" s="9">
        <v>0.666666666666667</v>
      </c>
      <c r="F7" s="7">
        <v>46</v>
      </c>
      <c r="G7" s="7">
        <v>22</v>
      </c>
      <c r="H7" s="9">
        <v>0.676470588235294</v>
      </c>
      <c r="I7" s="7">
        <v>50</v>
      </c>
      <c r="J7" s="7">
        <v>23</v>
      </c>
      <c r="K7" s="9">
        <v>0.684931506849315</v>
      </c>
      <c r="L7" s="9" t="s">
        <v>88</v>
      </c>
    </row>
    <row r="8" spans="1:12">
      <c r="A8" s="7" t="s">
        <v>95</v>
      </c>
      <c r="B8" s="7" t="s">
        <v>96</v>
      </c>
      <c r="C8" s="7">
        <v>78</v>
      </c>
      <c r="D8" s="7">
        <v>36</v>
      </c>
      <c r="E8" s="9">
        <v>0.684210526315789</v>
      </c>
      <c r="F8" s="7">
        <v>72</v>
      </c>
      <c r="G8" s="7">
        <v>16</v>
      </c>
      <c r="H8" s="9">
        <v>0.818181818181818</v>
      </c>
      <c r="I8" s="7">
        <v>56</v>
      </c>
      <c r="J8" s="7">
        <v>31</v>
      </c>
      <c r="K8" s="9">
        <v>0.64367816091954</v>
      </c>
      <c r="L8" s="9" t="s">
        <v>97</v>
      </c>
    </row>
    <row r="9" spans="1:12">
      <c r="A9" s="7" t="s">
        <v>98</v>
      </c>
      <c r="B9" s="7" t="s">
        <v>99</v>
      </c>
      <c r="C9" s="7">
        <v>82</v>
      </c>
      <c r="D9" s="7">
        <v>34</v>
      </c>
      <c r="E9" s="9">
        <v>0.706896551724138</v>
      </c>
      <c r="F9" s="7">
        <v>67</v>
      </c>
      <c r="G9" s="7">
        <v>21</v>
      </c>
      <c r="H9" s="9">
        <v>0.761363636363636</v>
      </c>
      <c r="I9" s="7">
        <v>68</v>
      </c>
      <c r="J9" s="7">
        <v>20</v>
      </c>
      <c r="K9" s="9">
        <v>0.772727272727273</v>
      </c>
      <c r="L9" s="9" t="s">
        <v>88</v>
      </c>
    </row>
    <row r="10" spans="1:12">
      <c r="A10" s="7" t="s">
        <v>100</v>
      </c>
      <c r="B10" s="7" t="s">
        <v>101</v>
      </c>
      <c r="C10" s="7">
        <v>72</v>
      </c>
      <c r="D10" s="7">
        <v>21</v>
      </c>
      <c r="E10" s="9">
        <v>0.774193548387097</v>
      </c>
      <c r="F10" s="7">
        <v>80</v>
      </c>
      <c r="G10" s="7">
        <v>16</v>
      </c>
      <c r="H10" s="9">
        <v>0.833333333333333</v>
      </c>
      <c r="I10" s="7">
        <v>68</v>
      </c>
      <c r="J10" s="7">
        <v>28</v>
      </c>
      <c r="K10" s="9">
        <v>0.708333333333333</v>
      </c>
      <c r="L10" s="9" t="s">
        <v>88</v>
      </c>
    </row>
    <row r="11" spans="1:12">
      <c r="A11" s="7" t="s">
        <v>102</v>
      </c>
      <c r="B11" s="7" t="s">
        <v>103</v>
      </c>
      <c r="C11" s="7">
        <v>0</v>
      </c>
      <c r="D11" s="7">
        <v>89</v>
      </c>
      <c r="E11" s="9">
        <v>0</v>
      </c>
      <c r="F11" s="7">
        <v>1</v>
      </c>
      <c r="G11" s="7">
        <v>92</v>
      </c>
      <c r="H11" s="9">
        <v>0.010752688172043</v>
      </c>
      <c r="I11" s="7">
        <v>1</v>
      </c>
      <c r="J11" s="7">
        <v>86</v>
      </c>
      <c r="K11" s="9">
        <v>0.0114942528735632</v>
      </c>
      <c r="L11" s="9" t="s">
        <v>88</v>
      </c>
    </row>
    <row r="12" spans="1:12">
      <c r="A12" s="7" t="s">
        <v>104</v>
      </c>
      <c r="B12" s="7" t="s">
        <v>105</v>
      </c>
      <c r="C12" s="7">
        <v>37</v>
      </c>
      <c r="D12" s="7">
        <v>78</v>
      </c>
      <c r="E12" s="9">
        <v>0.321739130434783</v>
      </c>
      <c r="F12" s="7">
        <v>36</v>
      </c>
      <c r="G12" s="7">
        <v>76</v>
      </c>
      <c r="H12" s="9">
        <v>0.321428571428571</v>
      </c>
      <c r="I12" s="7">
        <v>43</v>
      </c>
      <c r="J12" s="7">
        <v>77</v>
      </c>
      <c r="K12" s="9">
        <v>0.358333333333333</v>
      </c>
      <c r="L12" s="9" t="s">
        <v>106</v>
      </c>
    </row>
    <row r="13" spans="1:12">
      <c r="A13" s="7" t="s">
        <v>107</v>
      </c>
      <c r="B13" s="7" t="s">
        <v>108</v>
      </c>
      <c r="C13" s="7">
        <v>6</v>
      </c>
      <c r="D13" s="7">
        <v>79</v>
      </c>
      <c r="E13" s="9">
        <v>0.0705882352941176</v>
      </c>
      <c r="F13" s="7">
        <v>5</v>
      </c>
      <c r="G13" s="7">
        <v>81</v>
      </c>
      <c r="H13" s="9">
        <v>0.0581395348837209</v>
      </c>
      <c r="I13" s="7">
        <v>6</v>
      </c>
      <c r="J13" s="7">
        <v>77</v>
      </c>
      <c r="K13" s="9">
        <v>0.072289156626506</v>
      </c>
      <c r="L13" s="9" t="s">
        <v>88</v>
      </c>
    </row>
    <row r="14" spans="1:12">
      <c r="A14" s="7" t="s">
        <v>109</v>
      </c>
      <c r="B14" s="7" t="s">
        <v>110</v>
      </c>
      <c r="C14" s="7">
        <v>69</v>
      </c>
      <c r="D14" s="7">
        <v>19</v>
      </c>
      <c r="E14" s="9">
        <v>0.784090909090909</v>
      </c>
      <c r="F14" s="7">
        <v>74</v>
      </c>
      <c r="G14" s="7">
        <v>16</v>
      </c>
      <c r="H14" s="9">
        <v>0.822222222222222</v>
      </c>
      <c r="I14" s="7">
        <v>66</v>
      </c>
      <c r="J14" s="7">
        <v>23</v>
      </c>
      <c r="K14" s="9">
        <v>0.741573033707865</v>
      </c>
      <c r="L14" s="9" t="s">
        <v>88</v>
      </c>
    </row>
    <row r="15" spans="1:12">
      <c r="A15" s="7" t="s">
        <v>111</v>
      </c>
      <c r="B15" s="7" t="s">
        <v>112</v>
      </c>
      <c r="C15" s="7">
        <v>26</v>
      </c>
      <c r="D15" s="7">
        <v>60</v>
      </c>
      <c r="E15" s="9">
        <v>0.302325581395349</v>
      </c>
      <c r="F15" s="7">
        <v>16</v>
      </c>
      <c r="G15" s="7">
        <v>67</v>
      </c>
      <c r="H15" s="9">
        <v>0.192771084337349</v>
      </c>
      <c r="I15" s="7">
        <v>32</v>
      </c>
      <c r="J15" s="7">
        <v>51</v>
      </c>
      <c r="K15" s="9">
        <v>0.385542168674699</v>
      </c>
      <c r="L15" s="9" t="s">
        <v>88</v>
      </c>
    </row>
    <row r="16" spans="1:12">
      <c r="A16" s="7" t="s">
        <v>113</v>
      </c>
      <c r="B16" s="7" t="s">
        <v>114</v>
      </c>
      <c r="C16" s="7">
        <v>26</v>
      </c>
      <c r="D16" s="7">
        <v>76</v>
      </c>
      <c r="E16" s="9">
        <v>0.254901960784314</v>
      </c>
      <c r="F16" s="7">
        <v>34</v>
      </c>
      <c r="G16" s="7">
        <v>62</v>
      </c>
      <c r="H16" s="9">
        <v>0.354166666666667</v>
      </c>
      <c r="I16" s="7">
        <v>27</v>
      </c>
      <c r="J16" s="7">
        <v>61</v>
      </c>
      <c r="K16" s="9">
        <v>0.306818181818182</v>
      </c>
      <c r="L16" s="9" t="s">
        <v>88</v>
      </c>
    </row>
    <row r="17" spans="1:12">
      <c r="A17" s="7" t="s">
        <v>115</v>
      </c>
      <c r="B17" s="7" t="s">
        <v>116</v>
      </c>
      <c r="C17" s="7">
        <v>62</v>
      </c>
      <c r="D17" s="7">
        <v>34</v>
      </c>
      <c r="E17" s="9">
        <v>0.645833333333333</v>
      </c>
      <c r="F17" s="7">
        <v>56</v>
      </c>
      <c r="G17" s="7">
        <v>39</v>
      </c>
      <c r="H17" s="9">
        <v>0.589473684210526</v>
      </c>
      <c r="I17" s="7">
        <v>69</v>
      </c>
      <c r="J17" s="7">
        <v>31</v>
      </c>
      <c r="K17" s="9">
        <v>0.69</v>
      </c>
      <c r="L17" s="9" t="s">
        <v>88</v>
      </c>
    </row>
    <row r="18" spans="1:12">
      <c r="A18" s="7" t="s">
        <v>117</v>
      </c>
      <c r="B18" s="7" t="s">
        <v>118</v>
      </c>
      <c r="C18" s="7">
        <v>65</v>
      </c>
      <c r="D18" s="7">
        <v>30</v>
      </c>
      <c r="E18" s="9">
        <v>0.684210526315789</v>
      </c>
      <c r="F18" s="7">
        <v>63</v>
      </c>
      <c r="G18" s="7">
        <v>28</v>
      </c>
      <c r="H18" s="9">
        <v>0.692307692307692</v>
      </c>
      <c r="I18" s="7">
        <v>61</v>
      </c>
      <c r="J18" s="7">
        <v>27</v>
      </c>
      <c r="K18" s="9">
        <v>0.693181818181818</v>
      </c>
      <c r="L18" s="9" t="s">
        <v>97</v>
      </c>
    </row>
    <row r="19" spans="1:12">
      <c r="A19" s="7" t="s">
        <v>119</v>
      </c>
      <c r="B19" s="7" t="s">
        <v>120</v>
      </c>
      <c r="C19" s="7">
        <v>0</v>
      </c>
      <c r="D19" s="7">
        <v>61</v>
      </c>
      <c r="E19" s="9">
        <v>0</v>
      </c>
      <c r="F19" s="7">
        <v>0</v>
      </c>
      <c r="G19" s="7">
        <v>73</v>
      </c>
      <c r="H19" s="9">
        <v>0</v>
      </c>
      <c r="I19" s="7">
        <v>0</v>
      </c>
      <c r="J19" s="7">
        <v>76</v>
      </c>
      <c r="K19" s="9">
        <v>0</v>
      </c>
      <c r="L19" s="9" t="s">
        <v>88</v>
      </c>
    </row>
    <row r="20" spans="1:12">
      <c r="A20" s="7" t="s">
        <v>121</v>
      </c>
      <c r="B20" s="7" t="s">
        <v>122</v>
      </c>
      <c r="C20" s="7">
        <v>2</v>
      </c>
      <c r="D20" s="7">
        <v>71</v>
      </c>
      <c r="E20" s="9">
        <v>0.0273972602739726</v>
      </c>
      <c r="F20" s="7">
        <v>0</v>
      </c>
      <c r="G20" s="7">
        <v>75</v>
      </c>
      <c r="H20" s="9">
        <v>0</v>
      </c>
      <c r="I20" s="7">
        <v>4</v>
      </c>
      <c r="J20" s="7">
        <v>77</v>
      </c>
      <c r="K20" s="9">
        <v>0.0493827160493827</v>
      </c>
      <c r="L20" s="9" t="s">
        <v>88</v>
      </c>
    </row>
    <row r="21" spans="1:12">
      <c r="A21" s="7" t="s">
        <v>123</v>
      </c>
      <c r="B21" s="7" t="s">
        <v>124</v>
      </c>
      <c r="C21" s="7">
        <v>59</v>
      </c>
      <c r="D21" s="7">
        <v>31</v>
      </c>
      <c r="E21" s="9">
        <v>0.655555555555556</v>
      </c>
      <c r="F21" s="7">
        <v>59</v>
      </c>
      <c r="G21" s="7">
        <v>24</v>
      </c>
      <c r="H21" s="9">
        <v>0.710843373493976</v>
      </c>
      <c r="I21" s="7">
        <v>62</v>
      </c>
      <c r="J21" s="7">
        <v>18</v>
      </c>
      <c r="K21" s="9">
        <v>0.775</v>
      </c>
      <c r="L21" s="9" t="s">
        <v>88</v>
      </c>
    </row>
    <row r="22" spans="1:12">
      <c r="A22" s="7" t="s">
        <v>125</v>
      </c>
      <c r="B22" s="7" t="s">
        <v>126</v>
      </c>
      <c r="C22" s="7">
        <v>64</v>
      </c>
      <c r="D22" s="7">
        <v>25</v>
      </c>
      <c r="E22" s="9">
        <v>0.719101123595506</v>
      </c>
      <c r="F22" s="7">
        <v>61</v>
      </c>
      <c r="G22" s="7">
        <v>21</v>
      </c>
      <c r="H22" s="9">
        <v>0.74390243902439</v>
      </c>
      <c r="I22" s="7">
        <v>67</v>
      </c>
      <c r="J22" s="7">
        <v>27</v>
      </c>
      <c r="K22" s="9">
        <v>0.712765957446808</v>
      </c>
      <c r="L22" s="9" t="s">
        <v>88</v>
      </c>
    </row>
    <row r="23" spans="1:12">
      <c r="A23" s="7" t="s">
        <v>127</v>
      </c>
      <c r="B23" s="7" t="s">
        <v>128</v>
      </c>
      <c r="C23" s="7">
        <v>54</v>
      </c>
      <c r="D23" s="7">
        <v>23</v>
      </c>
      <c r="E23" s="9">
        <v>0.701298701298701</v>
      </c>
      <c r="F23" s="7">
        <v>42</v>
      </c>
      <c r="G23" s="7">
        <v>19</v>
      </c>
      <c r="H23" s="9">
        <v>0.688524590163934</v>
      </c>
      <c r="I23" s="7">
        <v>58</v>
      </c>
      <c r="J23" s="7">
        <v>26</v>
      </c>
      <c r="K23" s="9">
        <v>0.69047619047619</v>
      </c>
      <c r="L23" s="9" t="s">
        <v>88</v>
      </c>
    </row>
    <row r="24" spans="1:12">
      <c r="A24" s="7" t="s">
        <v>129</v>
      </c>
      <c r="B24" s="7" t="s">
        <v>130</v>
      </c>
      <c r="C24" s="7">
        <v>81</v>
      </c>
      <c r="D24" s="7">
        <v>14</v>
      </c>
      <c r="E24" s="9">
        <v>0.852631578947368</v>
      </c>
      <c r="F24" s="7">
        <v>74</v>
      </c>
      <c r="G24" s="7">
        <v>25</v>
      </c>
      <c r="H24" s="9">
        <v>0.747474747474748</v>
      </c>
      <c r="I24" s="7">
        <v>77</v>
      </c>
      <c r="J24" s="7">
        <v>28</v>
      </c>
      <c r="K24" s="9">
        <v>0.733333333333333</v>
      </c>
      <c r="L24" s="9" t="s">
        <v>97</v>
      </c>
    </row>
    <row r="25" spans="1:12">
      <c r="A25" s="7" t="s">
        <v>131</v>
      </c>
      <c r="B25" s="7" t="s">
        <v>132</v>
      </c>
      <c r="C25" s="7">
        <v>9</v>
      </c>
      <c r="D25" s="7">
        <v>63</v>
      </c>
      <c r="E25" s="9">
        <v>0.125</v>
      </c>
      <c r="F25" s="7">
        <v>5</v>
      </c>
      <c r="G25" s="7">
        <v>67</v>
      </c>
      <c r="H25" s="9">
        <v>0.0694444444444444</v>
      </c>
      <c r="I25" s="7">
        <v>8</v>
      </c>
      <c r="J25" s="7">
        <v>73</v>
      </c>
      <c r="K25" s="9">
        <v>0.0987654320987654</v>
      </c>
      <c r="L25" s="9" t="s">
        <v>88</v>
      </c>
    </row>
    <row r="26" spans="1:12">
      <c r="A26" s="7" t="s">
        <v>133</v>
      </c>
      <c r="B26" s="7" t="s">
        <v>134</v>
      </c>
      <c r="C26" s="7">
        <v>22</v>
      </c>
      <c r="D26" s="7">
        <v>71</v>
      </c>
      <c r="E26" s="9">
        <v>0.236559139784946</v>
      </c>
      <c r="F26" s="7">
        <v>19</v>
      </c>
      <c r="G26" s="7">
        <v>80</v>
      </c>
      <c r="H26" s="9">
        <v>0.191919191919192</v>
      </c>
      <c r="I26" s="7">
        <v>27</v>
      </c>
      <c r="J26" s="7">
        <v>75</v>
      </c>
      <c r="K26" s="9">
        <v>0.264705882352941</v>
      </c>
      <c r="L26" s="9" t="s">
        <v>97</v>
      </c>
    </row>
    <row r="27" spans="1:12">
      <c r="A27" s="7" t="s">
        <v>135</v>
      </c>
      <c r="B27" s="7" t="s">
        <v>136</v>
      </c>
      <c r="C27" s="7">
        <v>45</v>
      </c>
      <c r="D27" s="7">
        <v>24</v>
      </c>
      <c r="E27" s="9">
        <v>0.652173913043478</v>
      </c>
      <c r="F27" s="7">
        <v>65</v>
      </c>
      <c r="G27" s="7">
        <v>25</v>
      </c>
      <c r="H27" s="9">
        <v>0.722222222222222</v>
      </c>
      <c r="I27" s="7">
        <v>56</v>
      </c>
      <c r="J27" s="7">
        <v>28</v>
      </c>
      <c r="K27" s="9">
        <v>0.666666666666667</v>
      </c>
      <c r="L27" s="9" t="s">
        <v>88</v>
      </c>
    </row>
    <row r="28" spans="1:12">
      <c r="A28" s="7" t="s">
        <v>137</v>
      </c>
      <c r="B28" s="7" t="s">
        <v>138</v>
      </c>
      <c r="C28" s="7">
        <v>62</v>
      </c>
      <c r="D28" s="7">
        <v>14</v>
      </c>
      <c r="E28" s="9">
        <v>0.815789473684211</v>
      </c>
      <c r="F28" s="7">
        <v>56</v>
      </c>
      <c r="G28" s="7">
        <v>21</v>
      </c>
      <c r="H28" s="9">
        <v>0.727272727272727</v>
      </c>
      <c r="I28" s="7">
        <v>58</v>
      </c>
      <c r="J28" s="7">
        <v>10</v>
      </c>
      <c r="K28" s="9">
        <v>0.852941176470588</v>
      </c>
      <c r="L28" s="9" t="s">
        <v>88</v>
      </c>
    </row>
    <row r="29" spans="1:12">
      <c r="A29" s="7" t="s">
        <v>139</v>
      </c>
      <c r="B29" s="7" t="s">
        <v>140</v>
      </c>
      <c r="C29" s="7">
        <v>0</v>
      </c>
      <c r="D29" s="7">
        <v>71</v>
      </c>
      <c r="E29" s="9">
        <v>0</v>
      </c>
      <c r="F29" s="7">
        <v>0</v>
      </c>
      <c r="G29" s="7">
        <v>74</v>
      </c>
      <c r="H29" s="9">
        <v>0</v>
      </c>
      <c r="I29" s="7">
        <v>0</v>
      </c>
      <c r="J29" s="7">
        <v>81</v>
      </c>
      <c r="K29" s="9">
        <v>0</v>
      </c>
      <c r="L29" s="9" t="s">
        <v>88</v>
      </c>
    </row>
    <row r="30" spans="1:12">
      <c r="A30" s="7" t="s">
        <v>141</v>
      </c>
      <c r="B30" s="7" t="s">
        <v>142</v>
      </c>
      <c r="C30" s="7">
        <v>62</v>
      </c>
      <c r="D30" s="7">
        <v>12</v>
      </c>
      <c r="E30" s="9">
        <v>0.837837837837838</v>
      </c>
      <c r="F30" s="7">
        <v>80</v>
      </c>
      <c r="G30" s="7">
        <v>4</v>
      </c>
      <c r="H30" s="9">
        <v>0.952380952380952</v>
      </c>
      <c r="I30" s="7">
        <v>73</v>
      </c>
      <c r="J30" s="7">
        <v>13</v>
      </c>
      <c r="K30" s="9">
        <v>0.848837209302326</v>
      </c>
      <c r="L30" s="9" t="s">
        <v>88</v>
      </c>
    </row>
    <row r="31" spans="1:12">
      <c r="A31" s="7" t="s">
        <v>143</v>
      </c>
      <c r="B31" s="7" t="s">
        <v>144</v>
      </c>
      <c r="C31" s="7">
        <v>58</v>
      </c>
      <c r="D31" s="7">
        <v>18</v>
      </c>
      <c r="E31" s="9">
        <v>0.763157894736842</v>
      </c>
      <c r="F31" s="7">
        <v>60</v>
      </c>
      <c r="G31" s="7">
        <v>20</v>
      </c>
      <c r="H31" s="9">
        <v>0.75</v>
      </c>
      <c r="I31" s="7">
        <v>67</v>
      </c>
      <c r="J31" s="7">
        <v>15</v>
      </c>
      <c r="K31" s="9">
        <v>0.817073170731707</v>
      </c>
      <c r="L31" s="9" t="s">
        <v>88</v>
      </c>
    </row>
    <row r="32" spans="1:12">
      <c r="A32" s="7" t="s">
        <v>145</v>
      </c>
      <c r="B32" s="7" t="s">
        <v>146</v>
      </c>
      <c r="C32" s="7">
        <v>7</v>
      </c>
      <c r="D32" s="7">
        <v>88</v>
      </c>
      <c r="E32" s="9">
        <v>0.0736842105263158</v>
      </c>
      <c r="F32" s="7">
        <v>13</v>
      </c>
      <c r="G32" s="7">
        <v>91</v>
      </c>
      <c r="H32" s="9">
        <v>0.125</v>
      </c>
      <c r="I32" s="7">
        <v>11</v>
      </c>
      <c r="J32" s="7">
        <v>89</v>
      </c>
      <c r="K32" s="9">
        <v>0.11</v>
      </c>
      <c r="L32" s="9" t="s">
        <v>88</v>
      </c>
    </row>
    <row r="33" spans="1:12">
      <c r="A33" s="7" t="s">
        <v>147</v>
      </c>
      <c r="B33" s="7" t="s">
        <v>148</v>
      </c>
      <c r="C33" s="7">
        <v>3</v>
      </c>
      <c r="D33" s="7">
        <v>91</v>
      </c>
      <c r="E33" s="9">
        <v>0.0319148936170213</v>
      </c>
      <c r="F33" s="7">
        <v>2</v>
      </c>
      <c r="G33" s="7">
        <v>96</v>
      </c>
      <c r="H33" s="9">
        <v>0.0204081632653061</v>
      </c>
      <c r="I33" s="7">
        <v>3</v>
      </c>
      <c r="J33" s="7">
        <v>95</v>
      </c>
      <c r="K33" s="9">
        <v>0.0306122448979592</v>
      </c>
      <c r="L33" s="9" t="s">
        <v>88</v>
      </c>
    </row>
    <row r="34" spans="1:12">
      <c r="A34" s="7" t="s">
        <v>149</v>
      </c>
      <c r="B34" s="7" t="s">
        <v>150</v>
      </c>
      <c r="C34" s="7">
        <v>50</v>
      </c>
      <c r="D34" s="7">
        <v>24</v>
      </c>
      <c r="E34" s="9">
        <v>0.675675675675676</v>
      </c>
      <c r="F34" s="7">
        <v>58</v>
      </c>
      <c r="G34" s="7">
        <v>22</v>
      </c>
      <c r="H34" s="9">
        <v>0.725</v>
      </c>
      <c r="I34" s="7">
        <v>76</v>
      </c>
      <c r="J34" s="7">
        <v>21</v>
      </c>
      <c r="K34" s="9">
        <v>0.783505154639175</v>
      </c>
      <c r="L34" s="9" t="s">
        <v>97</v>
      </c>
    </row>
    <row r="35" spans="1:12">
      <c r="A35" s="7" t="s">
        <v>151</v>
      </c>
      <c r="B35" s="7" t="s">
        <v>152</v>
      </c>
      <c r="C35" s="7">
        <v>0</v>
      </c>
      <c r="D35" s="7">
        <v>80</v>
      </c>
      <c r="E35" s="9">
        <v>0</v>
      </c>
      <c r="F35" s="7">
        <v>0</v>
      </c>
      <c r="G35" s="7">
        <v>75</v>
      </c>
      <c r="H35" s="9">
        <v>0</v>
      </c>
      <c r="I35" s="7">
        <v>0</v>
      </c>
      <c r="J35" s="7">
        <v>77</v>
      </c>
      <c r="K35" s="9">
        <v>0</v>
      </c>
      <c r="L35" s="9" t="s">
        <v>88</v>
      </c>
    </row>
    <row r="36" spans="1:12">
      <c r="A36" s="7" t="s">
        <v>153</v>
      </c>
      <c r="B36" s="7" t="s">
        <v>154</v>
      </c>
      <c r="C36" s="7">
        <v>18</v>
      </c>
      <c r="D36" s="7">
        <v>49</v>
      </c>
      <c r="E36" s="9">
        <v>0.26865671641791</v>
      </c>
      <c r="F36" s="7">
        <v>26</v>
      </c>
      <c r="G36" s="7">
        <v>45</v>
      </c>
      <c r="H36" s="9">
        <v>0.366197183098592</v>
      </c>
      <c r="I36" s="7">
        <v>29</v>
      </c>
      <c r="J36" s="7">
        <v>54</v>
      </c>
      <c r="K36" s="9">
        <v>0.349397590361446</v>
      </c>
      <c r="L36" s="9" t="s">
        <v>97</v>
      </c>
    </row>
    <row r="37" spans="1:12">
      <c r="A37" s="7" t="s">
        <v>155</v>
      </c>
      <c r="B37" s="7" t="s">
        <v>156</v>
      </c>
      <c r="C37" s="7">
        <v>1</v>
      </c>
      <c r="D37" s="7">
        <v>80</v>
      </c>
      <c r="E37" s="9">
        <v>0.0123456790123457</v>
      </c>
      <c r="F37" s="7">
        <v>0</v>
      </c>
      <c r="G37" s="7">
        <v>80</v>
      </c>
      <c r="H37" s="9">
        <v>0</v>
      </c>
      <c r="I37" s="7">
        <v>0</v>
      </c>
      <c r="J37" s="7">
        <v>78</v>
      </c>
      <c r="K37" s="9">
        <v>0</v>
      </c>
      <c r="L37" s="9" t="s">
        <v>88</v>
      </c>
    </row>
    <row r="38" spans="1:12">
      <c r="A38" s="7" t="s">
        <v>157</v>
      </c>
      <c r="B38" s="7" t="s">
        <v>158</v>
      </c>
      <c r="C38" s="7">
        <v>19</v>
      </c>
      <c r="D38" s="7">
        <v>62</v>
      </c>
      <c r="E38" s="9">
        <v>0.234567901234568</v>
      </c>
      <c r="F38" s="7">
        <v>12</v>
      </c>
      <c r="G38" s="7">
        <v>55</v>
      </c>
      <c r="H38" s="9">
        <v>0.17910447761194</v>
      </c>
      <c r="I38" s="7">
        <v>24</v>
      </c>
      <c r="J38" s="7">
        <v>52</v>
      </c>
      <c r="K38" s="9">
        <v>0.315789473684211</v>
      </c>
      <c r="L38" s="9" t="s">
        <v>88</v>
      </c>
    </row>
    <row r="39" spans="1:12">
      <c r="A39" s="7" t="s">
        <v>159</v>
      </c>
      <c r="B39" s="7" t="s">
        <v>160</v>
      </c>
      <c r="C39" s="7">
        <v>37</v>
      </c>
      <c r="D39" s="7">
        <v>26</v>
      </c>
      <c r="E39" s="9">
        <v>0.587301587301587</v>
      </c>
      <c r="F39" s="7">
        <v>40</v>
      </c>
      <c r="G39" s="7">
        <v>34</v>
      </c>
      <c r="H39" s="9">
        <v>0.540540540540541</v>
      </c>
      <c r="I39" s="7">
        <v>55</v>
      </c>
      <c r="J39" s="7">
        <v>12</v>
      </c>
      <c r="K39" s="9">
        <v>0.82089552238806</v>
      </c>
      <c r="L39" s="9" t="s">
        <v>88</v>
      </c>
    </row>
    <row r="40" spans="1:12">
      <c r="A40" s="7" t="s">
        <v>161</v>
      </c>
      <c r="B40" s="7" t="s">
        <v>162</v>
      </c>
      <c r="C40" s="7">
        <v>35</v>
      </c>
      <c r="D40" s="7">
        <v>34</v>
      </c>
      <c r="E40" s="9">
        <v>0.507246376811594</v>
      </c>
      <c r="F40" s="7">
        <v>38</v>
      </c>
      <c r="G40" s="7">
        <v>36</v>
      </c>
      <c r="H40" s="9">
        <v>0.513513513513513</v>
      </c>
      <c r="I40" s="7">
        <v>34</v>
      </c>
      <c r="J40" s="7">
        <v>37</v>
      </c>
      <c r="K40" s="9">
        <v>0.47887323943662</v>
      </c>
      <c r="L40" s="9" t="s">
        <v>88</v>
      </c>
    </row>
    <row r="41" spans="1:12">
      <c r="A41" s="7" t="s">
        <v>163</v>
      </c>
      <c r="B41" s="7" t="s">
        <v>164</v>
      </c>
      <c r="C41" s="7">
        <v>73</v>
      </c>
      <c r="D41" s="7">
        <v>25</v>
      </c>
      <c r="E41" s="9">
        <v>0.744897959183674</v>
      </c>
      <c r="F41" s="7">
        <v>77</v>
      </c>
      <c r="G41" s="7">
        <v>23</v>
      </c>
      <c r="H41" s="9">
        <v>0.77</v>
      </c>
      <c r="I41" s="7">
        <v>78</v>
      </c>
      <c r="J41" s="7">
        <v>33</v>
      </c>
      <c r="K41" s="9">
        <v>0.702702702702703</v>
      </c>
      <c r="L41" s="9" t="s">
        <v>88</v>
      </c>
    </row>
    <row r="42" spans="1:12">
      <c r="A42" s="7" t="s">
        <v>165</v>
      </c>
      <c r="B42" s="7" t="s">
        <v>166</v>
      </c>
      <c r="C42" s="7">
        <v>13</v>
      </c>
      <c r="D42" s="7">
        <v>80</v>
      </c>
      <c r="E42" s="9">
        <v>0.139784946236559</v>
      </c>
      <c r="F42" s="7">
        <v>11</v>
      </c>
      <c r="G42" s="7">
        <v>98</v>
      </c>
      <c r="H42" s="9">
        <v>0.100917431192661</v>
      </c>
      <c r="I42" s="7">
        <v>19</v>
      </c>
      <c r="J42" s="7">
        <v>93</v>
      </c>
      <c r="K42" s="9">
        <v>0.169642857142857</v>
      </c>
      <c r="L42" s="9" t="s">
        <v>88</v>
      </c>
    </row>
    <row r="43" spans="1:12">
      <c r="A43" s="7" t="s">
        <v>167</v>
      </c>
      <c r="B43" s="7" t="s">
        <v>168</v>
      </c>
      <c r="C43" s="7">
        <v>77</v>
      </c>
      <c r="D43" s="7">
        <v>17</v>
      </c>
      <c r="E43" s="9">
        <v>0.819148936170213</v>
      </c>
      <c r="F43" s="7">
        <v>60</v>
      </c>
      <c r="G43" s="7">
        <v>15</v>
      </c>
      <c r="H43" s="9">
        <v>0.8</v>
      </c>
      <c r="I43" s="7">
        <v>54</v>
      </c>
      <c r="J43" s="7">
        <v>27</v>
      </c>
      <c r="K43" s="9">
        <v>0.666666666666667</v>
      </c>
      <c r="L43" s="9" t="s">
        <v>88</v>
      </c>
    </row>
    <row r="44" spans="1:12">
      <c r="A44" s="7" t="s">
        <v>169</v>
      </c>
      <c r="B44" s="7" t="s">
        <v>170</v>
      </c>
      <c r="C44" s="7">
        <v>1</v>
      </c>
      <c r="D44" s="7">
        <v>76</v>
      </c>
      <c r="E44" s="9">
        <v>0.012987012987013</v>
      </c>
      <c r="F44" s="7">
        <v>0</v>
      </c>
      <c r="G44" s="7">
        <v>81</v>
      </c>
      <c r="H44" s="9">
        <v>0</v>
      </c>
      <c r="I44" s="7">
        <v>0</v>
      </c>
      <c r="J44" s="7">
        <v>72</v>
      </c>
      <c r="K44" s="9">
        <v>0</v>
      </c>
      <c r="L44" s="9" t="s">
        <v>88</v>
      </c>
    </row>
    <row r="45" spans="1:12">
      <c r="A45" s="7" t="s">
        <v>171</v>
      </c>
      <c r="B45" s="7" t="s">
        <v>172</v>
      </c>
      <c r="C45" s="7">
        <v>2</v>
      </c>
      <c r="D45" s="7">
        <v>91</v>
      </c>
      <c r="E45" s="9">
        <v>0.021505376344086</v>
      </c>
      <c r="F45" s="7">
        <v>1</v>
      </c>
      <c r="G45" s="7">
        <v>104</v>
      </c>
      <c r="H45" s="9">
        <v>0.00952380952380952</v>
      </c>
      <c r="I45" s="7">
        <v>1</v>
      </c>
      <c r="J45" s="7">
        <v>99</v>
      </c>
      <c r="K45" s="9">
        <v>0.01</v>
      </c>
      <c r="L45" s="9" t="s">
        <v>88</v>
      </c>
    </row>
    <row r="46" spans="1:12">
      <c r="A46" s="7" t="s">
        <v>173</v>
      </c>
      <c r="B46" s="7" t="s">
        <v>174</v>
      </c>
      <c r="C46" s="7">
        <v>1</v>
      </c>
      <c r="D46" s="7">
        <v>53</v>
      </c>
      <c r="E46" s="9">
        <v>0.0185185185185185</v>
      </c>
      <c r="F46" s="7">
        <v>1</v>
      </c>
      <c r="G46" s="7">
        <v>56</v>
      </c>
      <c r="H46" s="9">
        <v>0.0175438596491228</v>
      </c>
      <c r="I46" s="7">
        <v>2</v>
      </c>
      <c r="J46" s="7">
        <v>72</v>
      </c>
      <c r="K46" s="9">
        <v>0.027027027027027</v>
      </c>
      <c r="L46" s="9" t="s">
        <v>88</v>
      </c>
    </row>
    <row r="47" spans="1:12">
      <c r="A47" s="7" t="s">
        <v>175</v>
      </c>
      <c r="B47" s="7" t="s">
        <v>176</v>
      </c>
      <c r="C47" s="7">
        <v>43</v>
      </c>
      <c r="D47" s="7">
        <v>23</v>
      </c>
      <c r="E47" s="9">
        <v>0.651515151515151</v>
      </c>
      <c r="F47" s="7">
        <v>39</v>
      </c>
      <c r="G47" s="7">
        <v>30</v>
      </c>
      <c r="H47" s="9">
        <v>0.565217391304348</v>
      </c>
      <c r="I47" s="7">
        <v>46</v>
      </c>
      <c r="J47" s="7">
        <v>26</v>
      </c>
      <c r="K47" s="9">
        <v>0.638888888888889</v>
      </c>
      <c r="L47" s="9" t="s">
        <v>88</v>
      </c>
    </row>
    <row r="48" spans="1:12">
      <c r="A48" s="7" t="s">
        <v>177</v>
      </c>
      <c r="B48" s="7" t="s">
        <v>178</v>
      </c>
      <c r="C48" s="7">
        <v>30</v>
      </c>
      <c r="D48" s="7">
        <v>69</v>
      </c>
      <c r="E48" s="9">
        <v>0.303030303030303</v>
      </c>
      <c r="F48" s="7">
        <v>25</v>
      </c>
      <c r="G48" s="7">
        <v>66</v>
      </c>
      <c r="H48" s="9">
        <v>0.274725274725275</v>
      </c>
      <c r="I48" s="7">
        <v>18</v>
      </c>
      <c r="J48" s="7">
        <v>75</v>
      </c>
      <c r="K48" s="9">
        <v>0.193548387096774</v>
      </c>
      <c r="L48" s="9" t="s">
        <v>88</v>
      </c>
    </row>
    <row r="49" spans="1:12">
      <c r="A49" s="7" t="s">
        <v>179</v>
      </c>
      <c r="B49" s="7" t="s">
        <v>180</v>
      </c>
      <c r="C49" s="7">
        <v>76</v>
      </c>
      <c r="D49" s="7">
        <v>25</v>
      </c>
      <c r="E49" s="9">
        <v>0.752475247524752</v>
      </c>
      <c r="F49" s="7">
        <v>68</v>
      </c>
      <c r="G49" s="7">
        <v>24</v>
      </c>
      <c r="H49" s="9">
        <v>0.739130434782609</v>
      </c>
      <c r="I49" s="7">
        <v>67</v>
      </c>
      <c r="J49" s="7">
        <v>22</v>
      </c>
      <c r="K49" s="9">
        <v>0.752808988764045</v>
      </c>
      <c r="L49" s="9" t="s">
        <v>88</v>
      </c>
    </row>
    <row r="50" spans="1:12">
      <c r="A50" s="7" t="s">
        <v>181</v>
      </c>
      <c r="B50" s="7" t="s">
        <v>182</v>
      </c>
      <c r="C50" s="7">
        <v>47</v>
      </c>
      <c r="D50" s="7">
        <v>25</v>
      </c>
      <c r="E50" s="9">
        <v>0.652777777777778</v>
      </c>
      <c r="F50" s="7">
        <v>60</v>
      </c>
      <c r="G50" s="7">
        <v>28</v>
      </c>
      <c r="H50" s="9">
        <v>0.681818181818182</v>
      </c>
      <c r="I50" s="7">
        <v>44</v>
      </c>
      <c r="J50" s="7">
        <v>31</v>
      </c>
      <c r="K50" s="9">
        <v>0.586666666666667</v>
      </c>
      <c r="L50" s="9" t="s">
        <v>183</v>
      </c>
    </row>
    <row r="51" spans="1:12">
      <c r="A51" s="7" t="s">
        <v>184</v>
      </c>
      <c r="B51" s="7" t="s">
        <v>185</v>
      </c>
      <c r="C51" s="7">
        <v>1</v>
      </c>
      <c r="D51" s="7">
        <v>84</v>
      </c>
      <c r="E51" s="9">
        <v>0.0117647058823529</v>
      </c>
      <c r="F51" s="7">
        <v>2</v>
      </c>
      <c r="G51" s="7">
        <v>72</v>
      </c>
      <c r="H51" s="9">
        <v>0.027027027027027</v>
      </c>
      <c r="I51" s="7">
        <v>2</v>
      </c>
      <c r="J51" s="7">
        <v>69</v>
      </c>
      <c r="K51" s="9">
        <v>0.028169014084507</v>
      </c>
      <c r="L51" s="9" t="s">
        <v>183</v>
      </c>
    </row>
    <row r="52" spans="1:12">
      <c r="A52" s="7" t="s">
        <v>186</v>
      </c>
      <c r="B52" s="7" t="s">
        <v>187</v>
      </c>
      <c r="C52" s="7">
        <v>41</v>
      </c>
      <c r="D52" s="7">
        <v>80</v>
      </c>
      <c r="E52" s="9">
        <v>0.338842975206612</v>
      </c>
      <c r="F52" s="7">
        <v>32</v>
      </c>
      <c r="G52" s="7">
        <v>63</v>
      </c>
      <c r="H52" s="9">
        <v>0.336842105263158</v>
      </c>
      <c r="I52" s="7">
        <v>36</v>
      </c>
      <c r="J52" s="7">
        <v>64</v>
      </c>
      <c r="K52" s="9">
        <v>0.36</v>
      </c>
      <c r="L52" s="9" t="s">
        <v>106</v>
      </c>
    </row>
    <row r="53" spans="1:12">
      <c r="A53" s="7" t="s">
        <v>188</v>
      </c>
      <c r="B53" s="7" t="s">
        <v>189</v>
      </c>
      <c r="C53" s="7">
        <v>1</v>
      </c>
      <c r="D53" s="7">
        <v>53</v>
      </c>
      <c r="E53" s="9">
        <v>0.0185185185185185</v>
      </c>
      <c r="F53" s="7">
        <v>0</v>
      </c>
      <c r="G53" s="7">
        <v>50</v>
      </c>
      <c r="H53" s="9">
        <v>0</v>
      </c>
      <c r="I53" s="7">
        <v>0</v>
      </c>
      <c r="J53" s="7">
        <v>54</v>
      </c>
      <c r="K53" s="9">
        <v>0</v>
      </c>
      <c r="L53" s="9" t="s">
        <v>106</v>
      </c>
    </row>
    <row r="54" spans="1:12">
      <c r="A54" s="7" t="s">
        <v>190</v>
      </c>
      <c r="B54" s="7" t="s">
        <v>191</v>
      </c>
      <c r="C54" s="7">
        <v>0</v>
      </c>
      <c r="D54" s="7">
        <v>82</v>
      </c>
      <c r="E54" s="9">
        <v>0</v>
      </c>
      <c r="F54" s="7">
        <v>1</v>
      </c>
      <c r="G54" s="7">
        <v>83</v>
      </c>
      <c r="H54" s="9">
        <v>0.0119047619047619</v>
      </c>
      <c r="I54" s="7">
        <v>0</v>
      </c>
      <c r="J54" s="7">
        <v>91</v>
      </c>
      <c r="K54" s="9">
        <v>0</v>
      </c>
      <c r="L54" s="9" t="s">
        <v>106</v>
      </c>
    </row>
    <row r="55" spans="1:12">
      <c r="A55" s="7" t="s">
        <v>192</v>
      </c>
      <c r="B55" s="7" t="s">
        <v>193</v>
      </c>
      <c r="C55" s="7">
        <v>0</v>
      </c>
      <c r="D55" s="7">
        <v>80</v>
      </c>
      <c r="E55" s="9">
        <v>0</v>
      </c>
      <c r="F55" s="7">
        <v>1</v>
      </c>
      <c r="G55" s="7">
        <v>73</v>
      </c>
      <c r="H55" s="9">
        <v>0.0135135135135135</v>
      </c>
      <c r="I55" s="7">
        <v>0</v>
      </c>
      <c r="J55" s="7">
        <v>76</v>
      </c>
      <c r="K55" s="9">
        <v>0</v>
      </c>
      <c r="L55" s="9" t="s">
        <v>106</v>
      </c>
    </row>
    <row r="56" spans="1:12">
      <c r="A56" s="7" t="s">
        <v>194</v>
      </c>
      <c r="B56" s="7" t="s">
        <v>195</v>
      </c>
      <c r="C56" s="7">
        <v>3</v>
      </c>
      <c r="D56" s="7">
        <v>97</v>
      </c>
      <c r="E56" s="9">
        <v>0.03</v>
      </c>
      <c r="F56" s="7">
        <v>5</v>
      </c>
      <c r="G56" s="7">
        <v>81</v>
      </c>
      <c r="H56" s="9">
        <v>0.0581395348837209</v>
      </c>
      <c r="I56" s="7">
        <v>4</v>
      </c>
      <c r="J56" s="7">
        <v>68</v>
      </c>
      <c r="K56" s="9">
        <v>0.0555555555555556</v>
      </c>
      <c r="L56" s="9" t="s">
        <v>106</v>
      </c>
    </row>
    <row r="57" spans="1:12">
      <c r="A57" s="7" t="s">
        <v>196</v>
      </c>
      <c r="B57" s="7" t="s">
        <v>197</v>
      </c>
      <c r="C57" s="7">
        <v>31</v>
      </c>
      <c r="D57" s="7">
        <v>67</v>
      </c>
      <c r="E57" s="9">
        <v>0.316326530612245</v>
      </c>
      <c r="F57" s="7">
        <v>47</v>
      </c>
      <c r="G57" s="7">
        <v>55</v>
      </c>
      <c r="H57" s="9">
        <v>0.46078431372549</v>
      </c>
      <c r="I57" s="7">
        <v>38</v>
      </c>
      <c r="J57" s="7">
        <v>77</v>
      </c>
      <c r="K57" s="9">
        <v>0.330434782608696</v>
      </c>
      <c r="L57" s="9" t="s">
        <v>106</v>
      </c>
    </row>
    <row r="58" spans="1:12">
      <c r="A58" s="7" t="s">
        <v>198</v>
      </c>
      <c r="B58" s="7" t="s">
        <v>199</v>
      </c>
      <c r="C58" s="7">
        <v>24</v>
      </c>
      <c r="D58" s="7">
        <v>86</v>
      </c>
      <c r="E58" s="9">
        <v>0.218181818181818</v>
      </c>
      <c r="F58" s="7">
        <v>20</v>
      </c>
      <c r="G58" s="7">
        <v>74</v>
      </c>
      <c r="H58" s="9">
        <v>0.212765957446809</v>
      </c>
      <c r="I58" s="7">
        <v>25</v>
      </c>
      <c r="J58" s="7">
        <v>81</v>
      </c>
      <c r="K58" s="9">
        <v>0.235849056603774</v>
      </c>
      <c r="L58" s="9" t="s">
        <v>106</v>
      </c>
    </row>
    <row r="59" spans="1:12">
      <c r="A59" s="7" t="s">
        <v>200</v>
      </c>
      <c r="B59" s="7" t="s">
        <v>201</v>
      </c>
      <c r="C59" s="7">
        <v>1</v>
      </c>
      <c r="D59" s="7">
        <v>98</v>
      </c>
      <c r="E59" s="9">
        <v>0.0101010101010101</v>
      </c>
      <c r="F59" s="7">
        <v>2</v>
      </c>
      <c r="G59" s="7">
        <v>101</v>
      </c>
      <c r="H59" s="9">
        <v>0.0194174757281553</v>
      </c>
      <c r="I59" s="7">
        <v>2</v>
      </c>
      <c r="J59" s="7">
        <v>104</v>
      </c>
      <c r="K59" s="9">
        <v>0.0188679245283019</v>
      </c>
      <c r="L59" s="9" t="s">
        <v>106</v>
      </c>
    </row>
    <row r="60" spans="1:12">
      <c r="A60" s="7" t="s">
        <v>202</v>
      </c>
      <c r="B60" s="7" t="s">
        <v>203</v>
      </c>
      <c r="C60" s="7">
        <v>4</v>
      </c>
      <c r="D60" s="7">
        <v>69</v>
      </c>
      <c r="E60" s="9">
        <v>0.0547945205479452</v>
      </c>
      <c r="F60" s="7">
        <v>6</v>
      </c>
      <c r="G60" s="7">
        <v>62</v>
      </c>
      <c r="H60" s="9">
        <v>0.0882352941176471</v>
      </c>
      <c r="I60" s="7">
        <v>3</v>
      </c>
      <c r="J60" s="7">
        <v>64</v>
      </c>
      <c r="K60" s="9">
        <v>0.0447761194029851</v>
      </c>
      <c r="L60" s="9" t="s">
        <v>106</v>
      </c>
    </row>
    <row r="61" spans="1:12">
      <c r="A61" s="7" t="s">
        <v>204</v>
      </c>
      <c r="B61" s="7" t="s">
        <v>205</v>
      </c>
      <c r="C61" s="7">
        <v>0</v>
      </c>
      <c r="D61" s="7">
        <v>71</v>
      </c>
      <c r="E61" s="9">
        <v>0</v>
      </c>
      <c r="F61" s="7">
        <v>0</v>
      </c>
      <c r="G61" s="7">
        <v>76</v>
      </c>
      <c r="H61" s="9">
        <v>0</v>
      </c>
      <c r="I61" s="7">
        <v>0</v>
      </c>
      <c r="J61" s="7">
        <v>73</v>
      </c>
      <c r="K61" s="9">
        <v>0</v>
      </c>
      <c r="L61" s="9" t="s">
        <v>106</v>
      </c>
    </row>
    <row r="62" spans="1:12">
      <c r="A62" s="7" t="s">
        <v>206</v>
      </c>
      <c r="B62" s="7" t="s">
        <v>207</v>
      </c>
      <c r="C62" s="7">
        <v>3</v>
      </c>
      <c r="D62" s="7">
        <v>85</v>
      </c>
      <c r="E62" s="9">
        <v>0.0340909090909091</v>
      </c>
      <c r="F62" s="7">
        <v>0</v>
      </c>
      <c r="G62" s="7">
        <v>93</v>
      </c>
      <c r="H62" s="9">
        <v>0</v>
      </c>
      <c r="I62" s="7">
        <v>0</v>
      </c>
      <c r="J62" s="7">
        <v>99</v>
      </c>
      <c r="K62" s="9">
        <v>0</v>
      </c>
      <c r="L62" s="9" t="s">
        <v>106</v>
      </c>
    </row>
    <row r="63" spans="1:12">
      <c r="A63" s="7" t="s">
        <v>208</v>
      </c>
      <c r="B63" s="7" t="s">
        <v>209</v>
      </c>
      <c r="C63" s="7">
        <v>0</v>
      </c>
      <c r="D63" s="7">
        <v>93</v>
      </c>
      <c r="E63" s="9">
        <v>0</v>
      </c>
      <c r="F63" s="7">
        <v>1</v>
      </c>
      <c r="G63" s="7">
        <v>102</v>
      </c>
      <c r="H63" s="9">
        <v>0.00970873786407767</v>
      </c>
      <c r="I63" s="7">
        <v>0</v>
      </c>
      <c r="J63" s="7">
        <v>100</v>
      </c>
      <c r="K63" s="9">
        <v>0</v>
      </c>
      <c r="L63" s="9" t="s">
        <v>106</v>
      </c>
    </row>
    <row r="64" spans="1:12">
      <c r="A64" s="7" t="s">
        <v>210</v>
      </c>
      <c r="B64" s="7" t="s">
        <v>211</v>
      </c>
      <c r="C64" s="7">
        <v>1</v>
      </c>
      <c r="D64" s="7">
        <v>80</v>
      </c>
      <c r="E64" s="9">
        <v>0.0123456790123457</v>
      </c>
      <c r="F64" s="7">
        <v>0</v>
      </c>
      <c r="G64" s="7">
        <v>90</v>
      </c>
      <c r="H64" s="9">
        <v>0</v>
      </c>
      <c r="I64" s="7">
        <v>2</v>
      </c>
      <c r="J64" s="7">
        <v>78</v>
      </c>
      <c r="K64" s="9">
        <v>0.025</v>
      </c>
      <c r="L64" s="9" t="s">
        <v>106</v>
      </c>
    </row>
    <row r="65" spans="1:12">
      <c r="A65" s="7" t="s">
        <v>212</v>
      </c>
      <c r="B65" s="7" t="s">
        <v>213</v>
      </c>
      <c r="C65" s="7">
        <v>1</v>
      </c>
      <c r="D65" s="7">
        <v>76</v>
      </c>
      <c r="E65" s="9">
        <v>0.012987012987013</v>
      </c>
      <c r="F65" s="7">
        <v>0</v>
      </c>
      <c r="G65" s="7">
        <v>76</v>
      </c>
      <c r="H65" s="9">
        <v>0</v>
      </c>
      <c r="I65" s="7">
        <v>1</v>
      </c>
      <c r="J65" s="7">
        <v>81</v>
      </c>
      <c r="K65" s="9">
        <v>0.0121951219512195</v>
      </c>
      <c r="L65" s="9" t="s">
        <v>106</v>
      </c>
    </row>
    <row r="66" spans="1:12">
      <c r="A66" s="7" t="s">
        <v>214</v>
      </c>
      <c r="B66" s="7" t="s">
        <v>215</v>
      </c>
      <c r="C66" s="7">
        <v>3</v>
      </c>
      <c r="D66" s="7">
        <v>82</v>
      </c>
      <c r="E66" s="9">
        <v>0.0352941176470588</v>
      </c>
      <c r="F66" s="7">
        <v>2</v>
      </c>
      <c r="G66" s="7">
        <v>84</v>
      </c>
      <c r="H66" s="9">
        <v>0.0232558139534884</v>
      </c>
      <c r="I66" s="7">
        <v>0</v>
      </c>
      <c r="J66" s="7">
        <v>81</v>
      </c>
      <c r="K66" s="9">
        <v>0</v>
      </c>
      <c r="L66" s="9" t="s">
        <v>88</v>
      </c>
    </row>
    <row r="67" spans="1:12">
      <c r="A67" s="7" t="s">
        <v>216</v>
      </c>
      <c r="B67" s="7" t="s">
        <v>217</v>
      </c>
      <c r="C67" s="7">
        <v>1</v>
      </c>
      <c r="D67" s="7">
        <v>76</v>
      </c>
      <c r="E67" s="9">
        <v>0.012987012987013</v>
      </c>
      <c r="F67" s="7">
        <v>0</v>
      </c>
      <c r="G67" s="7">
        <v>83</v>
      </c>
      <c r="H67" s="9">
        <v>0</v>
      </c>
      <c r="I67" s="7">
        <v>0</v>
      </c>
      <c r="J67" s="7">
        <v>86</v>
      </c>
      <c r="K67" s="9">
        <v>0</v>
      </c>
      <c r="L67" s="9" t="s">
        <v>88</v>
      </c>
    </row>
    <row r="68" spans="1:12">
      <c r="A68" s="7" t="s">
        <v>218</v>
      </c>
      <c r="B68" s="7" t="s">
        <v>219</v>
      </c>
      <c r="C68" s="7">
        <v>4</v>
      </c>
      <c r="D68" s="7">
        <v>86</v>
      </c>
      <c r="E68" s="9">
        <v>0.0444444444444444</v>
      </c>
      <c r="F68" s="7">
        <v>3</v>
      </c>
      <c r="G68" s="7">
        <v>85</v>
      </c>
      <c r="H68" s="9">
        <v>0.0340909090909091</v>
      </c>
      <c r="I68" s="7">
        <v>2</v>
      </c>
      <c r="J68" s="7">
        <v>91</v>
      </c>
      <c r="K68" s="9">
        <v>0.021505376344086</v>
      </c>
      <c r="L68" s="9" t="s">
        <v>88</v>
      </c>
    </row>
    <row r="69" spans="1:12">
      <c r="A69" s="7" t="s">
        <v>220</v>
      </c>
      <c r="B69" s="7" t="s">
        <v>221</v>
      </c>
      <c r="C69" s="7">
        <v>43</v>
      </c>
      <c r="D69" s="7">
        <v>49</v>
      </c>
      <c r="E69" s="9">
        <v>0.467391304347826</v>
      </c>
      <c r="F69" s="7">
        <v>51</v>
      </c>
      <c r="G69" s="7">
        <v>43</v>
      </c>
      <c r="H69" s="9">
        <v>0.542553191489362</v>
      </c>
      <c r="I69" s="7">
        <v>48</v>
      </c>
      <c r="J69" s="7">
        <v>38</v>
      </c>
      <c r="K69" s="9">
        <v>0.558139534883721</v>
      </c>
      <c r="L69" s="9" t="s">
        <v>88</v>
      </c>
    </row>
    <row r="70" spans="1:12">
      <c r="A70" s="7" t="s">
        <v>222</v>
      </c>
      <c r="B70" s="7" t="s">
        <v>223</v>
      </c>
      <c r="C70" s="7">
        <v>23</v>
      </c>
      <c r="D70" s="7">
        <v>82</v>
      </c>
      <c r="E70" s="9">
        <v>0.219047619047619</v>
      </c>
      <c r="F70" s="7">
        <v>16</v>
      </c>
      <c r="G70" s="7">
        <v>81</v>
      </c>
      <c r="H70" s="9">
        <v>0.164948453608247</v>
      </c>
      <c r="I70" s="7">
        <v>10</v>
      </c>
      <c r="J70" s="7">
        <v>92</v>
      </c>
      <c r="K70" s="9">
        <v>0.0980392156862745</v>
      </c>
      <c r="L70" s="9" t="s">
        <v>106</v>
      </c>
    </row>
    <row r="71" spans="1:12">
      <c r="A71" s="7" t="s">
        <v>224</v>
      </c>
      <c r="B71" s="7" t="s">
        <v>225</v>
      </c>
      <c r="C71" s="7">
        <v>19</v>
      </c>
      <c r="D71" s="7">
        <v>102</v>
      </c>
      <c r="E71" s="9">
        <v>0.15702479338843</v>
      </c>
      <c r="F71" s="7">
        <v>16</v>
      </c>
      <c r="G71" s="7">
        <v>100</v>
      </c>
      <c r="H71" s="9">
        <v>0.137931034482759</v>
      </c>
      <c r="I71" s="7">
        <v>10</v>
      </c>
      <c r="J71" s="7">
        <v>97</v>
      </c>
      <c r="K71" s="9">
        <v>0.0934579439252336</v>
      </c>
      <c r="L71" s="9" t="s">
        <v>88</v>
      </c>
    </row>
    <row r="72" spans="1:12">
      <c r="A72" s="7" t="s">
        <v>226</v>
      </c>
      <c r="B72" s="7" t="s">
        <v>227</v>
      </c>
      <c r="C72" s="7">
        <v>21</v>
      </c>
      <c r="D72" s="7">
        <v>86</v>
      </c>
      <c r="E72" s="9">
        <v>0.196261682242991</v>
      </c>
      <c r="F72" s="7">
        <v>23</v>
      </c>
      <c r="G72" s="7">
        <v>80</v>
      </c>
      <c r="H72" s="9">
        <v>0.223300970873786</v>
      </c>
      <c r="I72" s="7">
        <v>19</v>
      </c>
      <c r="J72" s="7">
        <v>63</v>
      </c>
      <c r="K72" s="9">
        <v>0.231707317073171</v>
      </c>
      <c r="L72" s="9" t="s">
        <v>106</v>
      </c>
    </row>
    <row r="73" spans="1:12">
      <c r="A73" s="7" t="s">
        <v>228</v>
      </c>
      <c r="B73" s="7" t="s">
        <v>229</v>
      </c>
      <c r="C73" s="7">
        <v>80</v>
      </c>
      <c r="D73" s="7">
        <v>46</v>
      </c>
      <c r="E73" s="9">
        <v>0.634920634920635</v>
      </c>
      <c r="F73" s="7">
        <v>84</v>
      </c>
      <c r="G73" s="7">
        <v>42</v>
      </c>
      <c r="H73" s="9">
        <v>0.666666666666667</v>
      </c>
      <c r="I73" s="7">
        <v>75</v>
      </c>
      <c r="J73" s="7">
        <v>36</v>
      </c>
      <c r="K73" s="9">
        <v>0.675675675675676</v>
      </c>
      <c r="L73" s="9" t="s">
        <v>88</v>
      </c>
    </row>
    <row r="74" spans="1:12">
      <c r="A74" s="7" t="s">
        <v>230</v>
      </c>
      <c r="B74" s="7" t="s">
        <v>231</v>
      </c>
      <c r="C74" s="7">
        <v>42</v>
      </c>
      <c r="D74" s="7">
        <v>59</v>
      </c>
      <c r="E74" s="9">
        <v>0.415841584158416</v>
      </c>
      <c r="F74" s="7">
        <v>62</v>
      </c>
      <c r="G74" s="7">
        <v>66</v>
      </c>
      <c r="H74" s="9">
        <v>0.484375</v>
      </c>
      <c r="I74" s="7">
        <v>50</v>
      </c>
      <c r="J74" s="7">
        <v>49</v>
      </c>
      <c r="K74" s="9">
        <v>0.505050505050505</v>
      </c>
      <c r="L74" s="9" t="s">
        <v>88</v>
      </c>
    </row>
    <row r="75" spans="1:12">
      <c r="A75" s="7" t="s">
        <v>232</v>
      </c>
      <c r="B75" s="7" t="s">
        <v>233</v>
      </c>
      <c r="C75" s="7">
        <v>56</v>
      </c>
      <c r="D75" s="7">
        <v>48</v>
      </c>
      <c r="E75" s="9">
        <v>0.538461538461538</v>
      </c>
      <c r="F75" s="7">
        <v>56</v>
      </c>
      <c r="G75" s="7">
        <v>37</v>
      </c>
      <c r="H75" s="9">
        <v>0.602150537634409</v>
      </c>
      <c r="I75" s="7">
        <v>58</v>
      </c>
      <c r="J75" s="7">
        <v>45</v>
      </c>
      <c r="K75" s="9">
        <v>0.563106796116505</v>
      </c>
      <c r="L75" s="9" t="s">
        <v>183</v>
      </c>
    </row>
    <row r="76" spans="1:12">
      <c r="A76" s="7" t="s">
        <v>234</v>
      </c>
      <c r="B76" s="7" t="s">
        <v>235</v>
      </c>
      <c r="C76" s="7">
        <v>16</v>
      </c>
      <c r="D76" s="7">
        <v>70</v>
      </c>
      <c r="E76" s="9">
        <v>0.186046511627907</v>
      </c>
      <c r="F76" s="7">
        <v>16</v>
      </c>
      <c r="G76" s="7">
        <v>68</v>
      </c>
      <c r="H76" s="9">
        <v>0.19047619047619</v>
      </c>
      <c r="I76" s="7">
        <v>13</v>
      </c>
      <c r="J76" s="7">
        <v>72</v>
      </c>
      <c r="K76" s="9">
        <v>0.152941176470588</v>
      </c>
      <c r="L76" s="9" t="s">
        <v>88</v>
      </c>
    </row>
    <row r="77" spans="1:12">
      <c r="A77" s="7" t="s">
        <v>236</v>
      </c>
      <c r="B77" s="7" t="s">
        <v>237</v>
      </c>
      <c r="C77" s="7">
        <v>70</v>
      </c>
      <c r="D77" s="7">
        <v>27</v>
      </c>
      <c r="E77" s="9">
        <v>0.721649484536082</v>
      </c>
      <c r="F77" s="7">
        <v>56</v>
      </c>
      <c r="G77" s="7">
        <v>27</v>
      </c>
      <c r="H77" s="9">
        <v>0.674698795180723</v>
      </c>
      <c r="I77" s="7">
        <v>63</v>
      </c>
      <c r="J77" s="7">
        <v>50</v>
      </c>
      <c r="K77" s="9">
        <v>0.557522123893805</v>
      </c>
      <c r="L77" s="9" t="s">
        <v>88</v>
      </c>
    </row>
    <row r="78" spans="1:12">
      <c r="A78" s="7" t="s">
        <v>238</v>
      </c>
      <c r="B78" s="7" t="s">
        <v>239</v>
      </c>
      <c r="C78" s="7">
        <v>36</v>
      </c>
      <c r="D78" s="7">
        <v>67</v>
      </c>
      <c r="E78" s="9">
        <v>0.349514563106796</v>
      </c>
      <c r="F78" s="7">
        <v>34</v>
      </c>
      <c r="G78" s="7">
        <v>68</v>
      </c>
      <c r="H78" s="9">
        <v>0.333333333333333</v>
      </c>
      <c r="I78" s="7">
        <v>40</v>
      </c>
      <c r="J78" s="7">
        <v>75</v>
      </c>
      <c r="K78" s="9">
        <v>0.347826086956522</v>
      </c>
      <c r="L78" s="9" t="s">
        <v>88</v>
      </c>
    </row>
    <row r="79" spans="1:12">
      <c r="A79" s="7" t="s">
        <v>240</v>
      </c>
      <c r="B79" s="7" t="s">
        <v>241</v>
      </c>
      <c r="C79" s="7">
        <v>18</v>
      </c>
      <c r="D79" s="7">
        <v>85</v>
      </c>
      <c r="E79" s="9">
        <v>0.174757281553398</v>
      </c>
      <c r="F79" s="7">
        <v>15</v>
      </c>
      <c r="G79" s="7">
        <v>85</v>
      </c>
      <c r="H79" s="9">
        <v>0.15</v>
      </c>
      <c r="I79" s="7">
        <v>20</v>
      </c>
      <c r="J79" s="7">
        <v>72</v>
      </c>
      <c r="K79" s="9">
        <v>0.217391304347826</v>
      </c>
      <c r="L79" s="9" t="s">
        <v>88</v>
      </c>
    </row>
    <row r="80" spans="1:12">
      <c r="A80" s="7" t="s">
        <v>242</v>
      </c>
      <c r="B80" s="7" t="s">
        <v>243</v>
      </c>
      <c r="C80" s="7">
        <v>16</v>
      </c>
      <c r="D80" s="7">
        <v>74</v>
      </c>
      <c r="E80" s="9">
        <v>0.177777777777778</v>
      </c>
      <c r="F80" s="7">
        <v>14</v>
      </c>
      <c r="G80" s="7">
        <v>63</v>
      </c>
      <c r="H80" s="9">
        <v>0.181818181818182</v>
      </c>
      <c r="I80" s="7">
        <v>20</v>
      </c>
      <c r="J80" s="7">
        <v>77</v>
      </c>
      <c r="K80" s="9">
        <v>0.206185567010309</v>
      </c>
      <c r="L80" s="9" t="s">
        <v>97</v>
      </c>
    </row>
    <row r="81" spans="1:12">
      <c r="A81" s="7" t="s">
        <v>244</v>
      </c>
      <c r="B81" s="7" t="s">
        <v>245</v>
      </c>
      <c r="C81" s="7">
        <v>45</v>
      </c>
      <c r="D81" s="7">
        <v>55</v>
      </c>
      <c r="E81" s="9">
        <v>0.45</v>
      </c>
      <c r="F81" s="7">
        <v>56</v>
      </c>
      <c r="G81" s="7">
        <v>48</v>
      </c>
      <c r="H81" s="9">
        <v>0.538461538461538</v>
      </c>
      <c r="I81" s="7">
        <v>59</v>
      </c>
      <c r="J81" s="7">
        <v>65</v>
      </c>
      <c r="K81" s="9">
        <v>0.475806451612903</v>
      </c>
      <c r="L81" s="9" t="s">
        <v>88</v>
      </c>
    </row>
    <row r="82" spans="1:12">
      <c r="A82" s="7" t="s">
        <v>246</v>
      </c>
      <c r="B82" s="7" t="s">
        <v>247</v>
      </c>
      <c r="C82" s="7">
        <v>2</v>
      </c>
      <c r="D82" s="7">
        <v>92</v>
      </c>
      <c r="E82" s="9">
        <v>0.0212765957446809</v>
      </c>
      <c r="F82" s="7">
        <v>4</v>
      </c>
      <c r="G82" s="7">
        <v>96</v>
      </c>
      <c r="H82" s="9">
        <v>0.04</v>
      </c>
      <c r="I82" s="7">
        <v>2</v>
      </c>
      <c r="J82" s="7">
        <v>78</v>
      </c>
      <c r="K82" s="9">
        <v>0.025</v>
      </c>
      <c r="L82" s="9" t="s">
        <v>88</v>
      </c>
    </row>
    <row r="83" spans="1:12">
      <c r="A83" s="7" t="s">
        <v>248</v>
      </c>
      <c r="B83" s="7" t="s">
        <v>249</v>
      </c>
      <c r="C83" s="7">
        <v>0</v>
      </c>
      <c r="D83" s="7">
        <v>93</v>
      </c>
      <c r="E83" s="9">
        <v>0</v>
      </c>
      <c r="F83" s="7">
        <v>0</v>
      </c>
      <c r="G83" s="7">
        <v>94</v>
      </c>
      <c r="H83" s="9">
        <v>0</v>
      </c>
      <c r="I83" s="7">
        <v>0</v>
      </c>
      <c r="J83" s="7">
        <v>87</v>
      </c>
      <c r="K83" s="9">
        <v>0</v>
      </c>
      <c r="L83" s="9" t="s">
        <v>88</v>
      </c>
    </row>
    <row r="84" spans="1:12">
      <c r="A84" s="7" t="s">
        <v>250</v>
      </c>
      <c r="B84" s="7" t="s">
        <v>251</v>
      </c>
      <c r="C84" s="7">
        <v>0</v>
      </c>
      <c r="D84" s="7">
        <v>80</v>
      </c>
      <c r="E84" s="9">
        <v>0</v>
      </c>
      <c r="F84" s="7">
        <v>0</v>
      </c>
      <c r="G84" s="7">
        <v>83</v>
      </c>
      <c r="H84" s="9">
        <v>0</v>
      </c>
      <c r="I84" s="7">
        <v>0</v>
      </c>
      <c r="J84" s="7">
        <v>74</v>
      </c>
      <c r="K84" s="9">
        <v>0</v>
      </c>
      <c r="L84" s="9" t="s">
        <v>88</v>
      </c>
    </row>
    <row r="85" spans="1:12">
      <c r="A85" s="7" t="s">
        <v>252</v>
      </c>
      <c r="B85" s="7" t="s">
        <v>253</v>
      </c>
      <c r="C85" s="7">
        <v>1</v>
      </c>
      <c r="D85" s="7">
        <v>74</v>
      </c>
      <c r="E85" s="9">
        <v>0.0133333333333333</v>
      </c>
      <c r="F85" s="7">
        <v>3</v>
      </c>
      <c r="G85" s="7">
        <v>70</v>
      </c>
      <c r="H85" s="9">
        <v>0.0410958904109589</v>
      </c>
      <c r="I85" s="7">
        <v>2</v>
      </c>
      <c r="J85" s="7">
        <v>68</v>
      </c>
      <c r="K85" s="9">
        <v>0.0285714285714286</v>
      </c>
      <c r="L85" s="9" t="s">
        <v>183</v>
      </c>
    </row>
    <row r="86" spans="1:12">
      <c r="A86" s="7" t="s">
        <v>254</v>
      </c>
      <c r="B86" s="7" t="s">
        <v>255</v>
      </c>
      <c r="C86" s="7">
        <v>0</v>
      </c>
      <c r="D86" s="7">
        <v>64</v>
      </c>
      <c r="E86" s="9">
        <v>0</v>
      </c>
      <c r="F86" s="7">
        <v>0</v>
      </c>
      <c r="G86" s="7">
        <v>80</v>
      </c>
      <c r="H86" s="9">
        <v>0</v>
      </c>
      <c r="I86" s="7">
        <v>1</v>
      </c>
      <c r="J86" s="7">
        <v>85</v>
      </c>
      <c r="K86" s="9">
        <v>0.0116279069767442</v>
      </c>
      <c r="L86" s="9" t="s">
        <v>97</v>
      </c>
    </row>
    <row r="87" spans="1:12">
      <c r="A87" s="7" t="s">
        <v>256</v>
      </c>
      <c r="B87" s="7" t="s">
        <v>257</v>
      </c>
      <c r="C87" s="7">
        <v>29</v>
      </c>
      <c r="D87" s="7">
        <v>66</v>
      </c>
      <c r="E87" s="9">
        <v>0.305263157894737</v>
      </c>
      <c r="F87" s="7">
        <v>19</v>
      </c>
      <c r="G87" s="7">
        <v>62</v>
      </c>
      <c r="H87" s="9">
        <v>0.234567901234568</v>
      </c>
      <c r="I87" s="7">
        <v>27</v>
      </c>
      <c r="J87" s="7">
        <v>72</v>
      </c>
      <c r="K87" s="9">
        <v>0.272727272727273</v>
      </c>
      <c r="L87" s="9" t="s">
        <v>88</v>
      </c>
    </row>
    <row r="88" spans="1:12">
      <c r="A88" s="7" t="s">
        <v>258</v>
      </c>
      <c r="B88" s="7" t="s">
        <v>259</v>
      </c>
      <c r="C88" s="7">
        <v>50</v>
      </c>
      <c r="D88" s="7">
        <v>23</v>
      </c>
      <c r="E88" s="9">
        <v>0.684931506849315</v>
      </c>
      <c r="F88" s="7">
        <v>37</v>
      </c>
      <c r="G88" s="7">
        <v>30</v>
      </c>
      <c r="H88" s="9">
        <v>0.552238805970149</v>
      </c>
      <c r="I88" s="7">
        <v>43</v>
      </c>
      <c r="J88" s="7">
        <v>20</v>
      </c>
      <c r="K88" s="9">
        <v>0.682539682539683</v>
      </c>
      <c r="L88" s="9" t="s">
        <v>97</v>
      </c>
    </row>
    <row r="89" spans="1:12">
      <c r="A89" s="7" t="s">
        <v>260</v>
      </c>
      <c r="B89" s="7" t="s">
        <v>261</v>
      </c>
      <c r="C89" s="7">
        <v>70</v>
      </c>
      <c r="D89" s="7">
        <v>6</v>
      </c>
      <c r="E89" s="9">
        <v>0.921052631578947</v>
      </c>
      <c r="F89" s="7">
        <v>60</v>
      </c>
      <c r="G89" s="7">
        <v>25</v>
      </c>
      <c r="H89" s="9">
        <v>0.705882352941177</v>
      </c>
      <c r="I89" s="7">
        <v>41</v>
      </c>
      <c r="J89" s="7">
        <v>37</v>
      </c>
      <c r="K89" s="9">
        <v>0.525641025641026</v>
      </c>
      <c r="L89" s="9" t="s">
        <v>183</v>
      </c>
    </row>
    <row r="90" spans="1:12">
      <c r="A90" s="7" t="s">
        <v>262</v>
      </c>
      <c r="B90" s="7" t="s">
        <v>263</v>
      </c>
      <c r="C90" s="7">
        <v>60</v>
      </c>
      <c r="D90" s="7">
        <v>44</v>
      </c>
      <c r="E90" s="9">
        <v>0.576923076923077</v>
      </c>
      <c r="F90" s="7">
        <v>60</v>
      </c>
      <c r="G90" s="7">
        <v>65</v>
      </c>
      <c r="H90" s="9">
        <v>0.48</v>
      </c>
      <c r="I90" s="7">
        <v>54</v>
      </c>
      <c r="J90" s="7">
        <v>52</v>
      </c>
      <c r="K90" s="9">
        <v>0.509433962264151</v>
      </c>
      <c r="L90" s="9" t="s">
        <v>88</v>
      </c>
    </row>
    <row r="91" spans="1:12">
      <c r="A91" s="7" t="s">
        <v>264</v>
      </c>
      <c r="B91" s="7" t="s">
        <v>265</v>
      </c>
      <c r="C91" s="7">
        <v>4</v>
      </c>
      <c r="D91" s="7">
        <v>112</v>
      </c>
      <c r="E91" s="9">
        <v>0.0344827586206897</v>
      </c>
      <c r="F91" s="7">
        <v>4</v>
      </c>
      <c r="G91" s="7">
        <v>108</v>
      </c>
      <c r="H91" s="9">
        <v>0.0357142857142857</v>
      </c>
      <c r="I91" s="7">
        <v>2</v>
      </c>
      <c r="J91" s="7">
        <v>101</v>
      </c>
      <c r="K91" s="9">
        <v>0.0194174757281553</v>
      </c>
      <c r="L91" s="9" t="s">
        <v>88</v>
      </c>
    </row>
    <row r="92" spans="1:12">
      <c r="A92" s="7" t="s">
        <v>266</v>
      </c>
      <c r="B92" s="7" t="s">
        <v>267</v>
      </c>
      <c r="C92" s="7">
        <v>1</v>
      </c>
      <c r="D92" s="7">
        <v>76</v>
      </c>
      <c r="E92" s="9">
        <v>0.012987012987013</v>
      </c>
      <c r="F92" s="7">
        <v>1</v>
      </c>
      <c r="G92" s="7">
        <v>77</v>
      </c>
      <c r="H92" s="9">
        <v>0.0128205128205128</v>
      </c>
      <c r="I92" s="7">
        <v>1</v>
      </c>
      <c r="J92" s="7">
        <v>81</v>
      </c>
      <c r="K92" s="9">
        <v>0.0121951219512195</v>
      </c>
      <c r="L92" s="9" t="s">
        <v>88</v>
      </c>
    </row>
    <row r="93" spans="1:12">
      <c r="A93" s="7" t="s">
        <v>268</v>
      </c>
      <c r="B93" s="7" t="s">
        <v>269</v>
      </c>
      <c r="C93" s="7">
        <v>28</v>
      </c>
      <c r="D93" s="7">
        <v>59</v>
      </c>
      <c r="E93" s="9">
        <v>0.32183908045977</v>
      </c>
      <c r="F93" s="7">
        <v>21</v>
      </c>
      <c r="G93" s="7">
        <v>58</v>
      </c>
      <c r="H93" s="9">
        <v>0.265822784810127</v>
      </c>
      <c r="I93" s="7">
        <v>26</v>
      </c>
      <c r="J93" s="7">
        <v>64</v>
      </c>
      <c r="K93" s="9">
        <v>0.288888888888889</v>
      </c>
      <c r="L93" s="9" t="s">
        <v>88</v>
      </c>
    </row>
    <row r="94" spans="1:12">
      <c r="A94" s="7" t="s">
        <v>270</v>
      </c>
      <c r="B94" s="7" t="s">
        <v>271</v>
      </c>
      <c r="C94" s="7">
        <v>61</v>
      </c>
      <c r="D94" s="7">
        <v>34</v>
      </c>
      <c r="E94" s="9">
        <v>0.642105263157895</v>
      </c>
      <c r="F94" s="7">
        <v>57</v>
      </c>
      <c r="G94" s="7">
        <v>25</v>
      </c>
      <c r="H94" s="9">
        <v>0.695121951219512</v>
      </c>
      <c r="I94" s="7">
        <v>64</v>
      </c>
      <c r="J94" s="7">
        <v>26</v>
      </c>
      <c r="K94" s="9">
        <v>0.711111111111111</v>
      </c>
      <c r="L94" s="9" t="s">
        <v>88</v>
      </c>
    </row>
    <row r="95" spans="1:12">
      <c r="A95" s="7" t="s">
        <v>272</v>
      </c>
      <c r="B95" s="7" t="s">
        <v>273</v>
      </c>
      <c r="C95" s="7">
        <v>22</v>
      </c>
      <c r="D95" s="7">
        <v>91</v>
      </c>
      <c r="E95" s="9">
        <v>0.194690265486726</v>
      </c>
      <c r="F95" s="7">
        <v>19</v>
      </c>
      <c r="G95" s="7">
        <v>74</v>
      </c>
      <c r="H95" s="9">
        <v>0.204301075268817</v>
      </c>
      <c r="I95" s="7">
        <v>21</v>
      </c>
      <c r="J95" s="7">
        <v>72</v>
      </c>
      <c r="K95" s="9">
        <v>0.225806451612903</v>
      </c>
      <c r="L95" s="9" t="s">
        <v>88</v>
      </c>
    </row>
    <row r="96" spans="1:12">
      <c r="A96" s="7" t="s">
        <v>274</v>
      </c>
      <c r="B96" s="7" t="s">
        <v>275</v>
      </c>
      <c r="C96" s="7">
        <v>33</v>
      </c>
      <c r="D96" s="7">
        <v>67</v>
      </c>
      <c r="E96" s="9">
        <v>0.33</v>
      </c>
      <c r="F96" s="7">
        <v>37</v>
      </c>
      <c r="G96" s="7">
        <v>61</v>
      </c>
      <c r="H96" s="9">
        <v>0.377551020408163</v>
      </c>
      <c r="I96" s="7">
        <v>61</v>
      </c>
      <c r="J96" s="7">
        <v>52</v>
      </c>
      <c r="K96" s="9">
        <v>0.539823008849557</v>
      </c>
      <c r="L96" s="9" t="s">
        <v>88</v>
      </c>
    </row>
    <row r="97" spans="1:12">
      <c r="A97" s="7" t="s">
        <v>276</v>
      </c>
      <c r="B97" s="7" t="s">
        <v>277</v>
      </c>
      <c r="C97" s="7">
        <v>31</v>
      </c>
      <c r="D97" s="7">
        <v>41</v>
      </c>
      <c r="E97" s="9">
        <v>0.430555555555556</v>
      </c>
      <c r="F97" s="7">
        <v>27</v>
      </c>
      <c r="G97" s="7">
        <v>39</v>
      </c>
      <c r="H97" s="9">
        <v>0.409090909090909</v>
      </c>
      <c r="I97" s="7">
        <v>42</v>
      </c>
      <c r="J97" s="7">
        <v>29</v>
      </c>
      <c r="K97" s="9">
        <v>0.591549295774648</v>
      </c>
      <c r="L97" s="9" t="s">
        <v>88</v>
      </c>
    </row>
    <row r="98" spans="1:12">
      <c r="A98" s="7" t="s">
        <v>278</v>
      </c>
      <c r="B98" s="7" t="s">
        <v>279</v>
      </c>
      <c r="C98" s="7">
        <v>47</v>
      </c>
      <c r="D98" s="7">
        <v>50</v>
      </c>
      <c r="E98" s="9">
        <v>0.484536082474227</v>
      </c>
      <c r="F98" s="7">
        <v>43</v>
      </c>
      <c r="G98" s="7">
        <v>47</v>
      </c>
      <c r="H98" s="9">
        <v>0.477777777777778</v>
      </c>
      <c r="I98" s="7">
        <v>50</v>
      </c>
      <c r="J98" s="7">
        <v>54</v>
      </c>
      <c r="K98" s="9">
        <v>0.480769230769231</v>
      </c>
      <c r="L98" s="9" t="s">
        <v>88</v>
      </c>
    </row>
    <row r="99" spans="1:12">
      <c r="A99" s="7" t="s">
        <v>280</v>
      </c>
      <c r="B99" s="7" t="s">
        <v>281</v>
      </c>
      <c r="C99" s="7">
        <v>12</v>
      </c>
      <c r="D99" s="7">
        <v>83</v>
      </c>
      <c r="E99" s="9">
        <v>0.126315789473684</v>
      </c>
      <c r="F99" s="7">
        <v>18</v>
      </c>
      <c r="G99" s="7">
        <v>98</v>
      </c>
      <c r="H99" s="9">
        <v>0.155172413793103</v>
      </c>
      <c r="I99" s="7">
        <v>13</v>
      </c>
      <c r="J99" s="7">
        <v>88</v>
      </c>
      <c r="K99" s="9">
        <v>0.128712871287129</v>
      </c>
      <c r="L99" s="9" t="s">
        <v>88</v>
      </c>
    </row>
    <row r="100" spans="1:12">
      <c r="A100" s="7" t="s">
        <v>282</v>
      </c>
      <c r="B100" s="7" t="s">
        <v>283</v>
      </c>
      <c r="C100" s="7">
        <v>24</v>
      </c>
      <c r="D100" s="7">
        <v>82</v>
      </c>
      <c r="E100" s="9">
        <v>0.226415094339623</v>
      </c>
      <c r="F100" s="7">
        <v>17</v>
      </c>
      <c r="G100" s="7">
        <v>74</v>
      </c>
      <c r="H100" s="9">
        <v>0.186813186813187</v>
      </c>
      <c r="I100" s="7">
        <v>15</v>
      </c>
      <c r="J100" s="7">
        <v>81</v>
      </c>
      <c r="K100" s="9">
        <v>0.15625</v>
      </c>
      <c r="L100" s="9" t="s">
        <v>88</v>
      </c>
    </row>
    <row r="101" spans="1:12">
      <c r="A101" s="7" t="s">
        <v>284</v>
      </c>
      <c r="B101" s="7" t="s">
        <v>285</v>
      </c>
      <c r="C101" s="7">
        <v>35</v>
      </c>
      <c r="D101" s="7">
        <v>54</v>
      </c>
      <c r="E101" s="9">
        <v>0.393258426966292</v>
      </c>
      <c r="F101" s="7">
        <v>28</v>
      </c>
      <c r="G101" s="7">
        <v>51</v>
      </c>
      <c r="H101" s="9">
        <v>0.354430379746835</v>
      </c>
      <c r="I101" s="7">
        <v>24</v>
      </c>
      <c r="J101" s="7">
        <v>51</v>
      </c>
      <c r="K101" s="9">
        <v>0.32</v>
      </c>
      <c r="L101" s="9" t="s">
        <v>88</v>
      </c>
    </row>
    <row r="102" spans="1:12">
      <c r="A102" s="7" t="s">
        <v>286</v>
      </c>
      <c r="B102" s="7" t="s">
        <v>287</v>
      </c>
      <c r="C102" s="7">
        <v>5</v>
      </c>
      <c r="D102" s="7">
        <v>69</v>
      </c>
      <c r="E102" s="9">
        <v>0.0675675675675676</v>
      </c>
      <c r="F102" s="7">
        <v>4</v>
      </c>
      <c r="G102" s="7">
        <v>66</v>
      </c>
      <c r="H102" s="9">
        <v>0.0571428571428571</v>
      </c>
      <c r="I102" s="7">
        <v>7</v>
      </c>
      <c r="J102" s="7">
        <v>76</v>
      </c>
      <c r="K102" s="9">
        <v>0.0843373493975904</v>
      </c>
      <c r="L102" s="9" t="s">
        <v>88</v>
      </c>
    </row>
    <row r="103" spans="1:12">
      <c r="A103" s="7" t="s">
        <v>288</v>
      </c>
      <c r="B103" s="7" t="s">
        <v>289</v>
      </c>
      <c r="C103" s="7">
        <v>2</v>
      </c>
      <c r="D103" s="7">
        <v>91</v>
      </c>
      <c r="E103" s="9">
        <v>0.021505376344086</v>
      </c>
      <c r="F103" s="7">
        <v>1</v>
      </c>
      <c r="G103" s="7">
        <v>96</v>
      </c>
      <c r="H103" s="9">
        <v>0.0103092783505155</v>
      </c>
      <c r="I103" s="7">
        <v>0</v>
      </c>
      <c r="J103" s="7">
        <v>83</v>
      </c>
      <c r="K103" s="9">
        <v>0</v>
      </c>
      <c r="L103" s="9" t="s">
        <v>88</v>
      </c>
    </row>
    <row r="104" spans="1:12">
      <c r="A104" s="7" t="s">
        <v>290</v>
      </c>
      <c r="B104" s="7" t="s">
        <v>291</v>
      </c>
      <c r="C104" s="7">
        <v>2</v>
      </c>
      <c r="D104" s="7">
        <v>82</v>
      </c>
      <c r="E104" s="9">
        <v>0.0238095238095238</v>
      </c>
      <c r="F104" s="7">
        <v>0</v>
      </c>
      <c r="G104" s="7">
        <v>80</v>
      </c>
      <c r="H104" s="9">
        <v>0</v>
      </c>
      <c r="I104" s="7">
        <v>0</v>
      </c>
      <c r="J104" s="7">
        <v>84</v>
      </c>
      <c r="K104" s="9">
        <v>0</v>
      </c>
      <c r="L104" s="9" t="s">
        <v>88</v>
      </c>
    </row>
    <row r="105" spans="1:12">
      <c r="A105" s="7" t="s">
        <v>292</v>
      </c>
      <c r="B105" s="7" t="s">
        <v>293</v>
      </c>
      <c r="C105" s="7">
        <v>2</v>
      </c>
      <c r="D105" s="7">
        <v>83</v>
      </c>
      <c r="E105" s="9">
        <v>0.0235294117647059</v>
      </c>
      <c r="F105" s="7">
        <v>0</v>
      </c>
      <c r="G105" s="7">
        <v>81</v>
      </c>
      <c r="H105" s="9">
        <v>0</v>
      </c>
      <c r="I105" s="7">
        <v>2</v>
      </c>
      <c r="J105" s="7">
        <v>86</v>
      </c>
      <c r="K105" s="9">
        <v>0.0227272727272727</v>
      </c>
      <c r="L105" s="9" t="s">
        <v>88</v>
      </c>
    </row>
    <row r="106" spans="1:12">
      <c r="A106" s="7" t="s">
        <v>294</v>
      </c>
      <c r="B106" s="7" t="s">
        <v>295</v>
      </c>
      <c r="C106" s="7">
        <v>1</v>
      </c>
      <c r="D106" s="7">
        <v>84</v>
      </c>
      <c r="E106" s="9">
        <v>0.0117647058823529</v>
      </c>
      <c r="F106" s="7">
        <v>0</v>
      </c>
      <c r="G106" s="7">
        <v>80</v>
      </c>
      <c r="H106" s="9">
        <v>0</v>
      </c>
      <c r="I106" s="7">
        <v>0</v>
      </c>
      <c r="J106" s="7">
        <v>83</v>
      </c>
      <c r="K106" s="9">
        <v>0</v>
      </c>
      <c r="L106" s="9" t="s">
        <v>88</v>
      </c>
    </row>
    <row r="107" spans="1:12">
      <c r="A107" s="7" t="s">
        <v>296</v>
      </c>
      <c r="B107" s="7" t="s">
        <v>297</v>
      </c>
      <c r="C107" s="7">
        <v>16</v>
      </c>
      <c r="D107" s="7">
        <v>77</v>
      </c>
      <c r="E107" s="9">
        <v>0.172043010752688</v>
      </c>
      <c r="F107" s="7">
        <v>22</v>
      </c>
      <c r="G107" s="7">
        <v>68</v>
      </c>
      <c r="H107" s="9">
        <v>0.244444444444444</v>
      </c>
      <c r="I107" s="7">
        <v>22</v>
      </c>
      <c r="J107" s="7">
        <v>76</v>
      </c>
      <c r="K107" s="9">
        <v>0.224489795918367</v>
      </c>
      <c r="L107" s="9" t="s">
        <v>88</v>
      </c>
    </row>
    <row r="108" spans="1:12">
      <c r="A108" s="7" t="s">
        <v>298</v>
      </c>
      <c r="B108" s="7" t="s">
        <v>299</v>
      </c>
      <c r="C108" s="7">
        <v>88</v>
      </c>
      <c r="D108" s="7">
        <v>22</v>
      </c>
      <c r="E108" s="9">
        <v>0.8</v>
      </c>
      <c r="F108" s="7">
        <v>75</v>
      </c>
      <c r="G108" s="7">
        <v>30</v>
      </c>
      <c r="H108" s="9">
        <v>0.714285714285714</v>
      </c>
      <c r="I108" s="7">
        <v>72</v>
      </c>
      <c r="J108" s="7">
        <v>32</v>
      </c>
      <c r="K108" s="9">
        <v>0.692307692307692</v>
      </c>
      <c r="L108" s="9" t="s">
        <v>88</v>
      </c>
    </row>
    <row r="109" spans="1:12">
      <c r="A109" s="7" t="s">
        <v>300</v>
      </c>
      <c r="B109" s="7" t="s">
        <v>301</v>
      </c>
      <c r="C109" s="7">
        <v>1</v>
      </c>
      <c r="D109" s="7">
        <v>88</v>
      </c>
      <c r="E109" s="9">
        <v>0.0112359550561798</v>
      </c>
      <c r="F109" s="7">
        <v>0</v>
      </c>
      <c r="G109" s="7">
        <v>87</v>
      </c>
      <c r="H109" s="9">
        <v>0</v>
      </c>
      <c r="I109" s="7">
        <v>2</v>
      </c>
      <c r="J109" s="7">
        <v>90</v>
      </c>
      <c r="K109" s="9">
        <v>0.0217391304347826</v>
      </c>
      <c r="L109" s="9" t="s">
        <v>106</v>
      </c>
    </row>
    <row r="110" spans="1:12">
      <c r="A110" s="7" t="s">
        <v>302</v>
      </c>
      <c r="B110" s="7" t="s">
        <v>303</v>
      </c>
      <c r="C110" s="7">
        <v>23</v>
      </c>
      <c r="D110" s="7">
        <v>78</v>
      </c>
      <c r="E110" s="9">
        <v>0.227722772277228</v>
      </c>
      <c r="F110" s="7">
        <v>14</v>
      </c>
      <c r="G110" s="7">
        <v>73</v>
      </c>
      <c r="H110" s="9">
        <v>0.160919540229885</v>
      </c>
      <c r="I110" s="7">
        <v>22</v>
      </c>
      <c r="J110" s="7">
        <v>58</v>
      </c>
      <c r="K110" s="9">
        <v>0.275</v>
      </c>
      <c r="L110" s="9" t="s">
        <v>106</v>
      </c>
    </row>
    <row r="111" spans="1:12">
      <c r="A111" s="7" t="s">
        <v>304</v>
      </c>
      <c r="B111" s="7" t="s">
        <v>305</v>
      </c>
      <c r="C111" s="7">
        <v>0</v>
      </c>
      <c r="D111" s="7">
        <v>90</v>
      </c>
      <c r="E111" s="9">
        <v>0</v>
      </c>
      <c r="F111" s="7">
        <v>0</v>
      </c>
      <c r="G111" s="7">
        <v>82</v>
      </c>
      <c r="H111" s="9">
        <v>0</v>
      </c>
      <c r="I111" s="7">
        <v>0</v>
      </c>
      <c r="J111" s="7">
        <v>77</v>
      </c>
      <c r="K111" s="9">
        <v>0</v>
      </c>
      <c r="L111" s="9" t="s">
        <v>106</v>
      </c>
    </row>
    <row r="112" spans="1:12">
      <c r="A112" s="7" t="s">
        <v>306</v>
      </c>
      <c r="B112" s="7" t="s">
        <v>307</v>
      </c>
      <c r="C112" s="7">
        <v>1</v>
      </c>
      <c r="D112" s="7">
        <v>78</v>
      </c>
      <c r="E112" s="9">
        <v>0.0126582278481013</v>
      </c>
      <c r="F112" s="7">
        <v>1</v>
      </c>
      <c r="G112" s="7">
        <v>76</v>
      </c>
      <c r="H112" s="9">
        <v>0.012987012987013</v>
      </c>
      <c r="I112" s="7">
        <v>1</v>
      </c>
      <c r="J112" s="7">
        <v>79</v>
      </c>
      <c r="K112" s="9">
        <v>0.0125</v>
      </c>
      <c r="L112" s="9" t="s">
        <v>106</v>
      </c>
    </row>
    <row r="113" spans="1:12">
      <c r="A113" s="7" t="s">
        <v>308</v>
      </c>
      <c r="B113" s="7" t="s">
        <v>309</v>
      </c>
      <c r="C113" s="7">
        <v>1</v>
      </c>
      <c r="D113" s="7">
        <v>87</v>
      </c>
      <c r="E113" s="9">
        <v>0.0113636363636364</v>
      </c>
      <c r="F113" s="7">
        <v>1</v>
      </c>
      <c r="G113" s="7">
        <v>90</v>
      </c>
      <c r="H113" s="9">
        <v>0.010989010989011</v>
      </c>
      <c r="I113" s="7">
        <v>1</v>
      </c>
      <c r="J113" s="7">
        <v>93</v>
      </c>
      <c r="K113" s="9">
        <v>0.0106382978723404</v>
      </c>
      <c r="L113" s="9" t="s">
        <v>106</v>
      </c>
    </row>
    <row r="114" spans="1:12">
      <c r="A114" s="7" t="s">
        <v>310</v>
      </c>
      <c r="B114" s="7" t="s">
        <v>311</v>
      </c>
      <c r="C114" s="7">
        <v>1</v>
      </c>
      <c r="D114" s="7">
        <v>61</v>
      </c>
      <c r="E114" s="9">
        <v>0.0161290322580645</v>
      </c>
      <c r="F114" s="7">
        <v>1</v>
      </c>
      <c r="G114" s="7">
        <v>62</v>
      </c>
      <c r="H114" s="9">
        <v>0.0158730158730159</v>
      </c>
      <c r="I114" s="7">
        <v>2</v>
      </c>
      <c r="J114" s="7">
        <v>60</v>
      </c>
      <c r="K114" s="9">
        <v>0.032258064516129</v>
      </c>
      <c r="L114" s="9" t="s">
        <v>106</v>
      </c>
    </row>
    <row r="115" spans="1:12">
      <c r="A115" s="7" t="s">
        <v>312</v>
      </c>
      <c r="B115" s="7" t="s">
        <v>313</v>
      </c>
      <c r="C115" s="7">
        <v>46</v>
      </c>
      <c r="D115" s="7">
        <v>40</v>
      </c>
      <c r="E115" s="9">
        <v>0.534883720930233</v>
      </c>
      <c r="F115" s="7">
        <v>48</v>
      </c>
      <c r="G115" s="7">
        <v>45</v>
      </c>
      <c r="H115" s="9">
        <v>0.516129032258065</v>
      </c>
      <c r="I115" s="7">
        <v>55</v>
      </c>
      <c r="J115" s="7">
        <v>54</v>
      </c>
      <c r="K115" s="9">
        <v>0.504587155963303</v>
      </c>
      <c r="L115" s="9" t="s">
        <v>106</v>
      </c>
    </row>
    <row r="116" spans="1:12">
      <c r="A116" s="7" t="s">
        <v>314</v>
      </c>
      <c r="B116" s="7" t="s">
        <v>315</v>
      </c>
      <c r="C116" s="7">
        <v>1</v>
      </c>
      <c r="D116" s="7">
        <v>81</v>
      </c>
      <c r="E116" s="9">
        <v>0.0121951219512195</v>
      </c>
      <c r="F116" s="7">
        <v>1</v>
      </c>
      <c r="G116" s="7">
        <v>89</v>
      </c>
      <c r="H116" s="9">
        <v>0.0111111111111111</v>
      </c>
      <c r="I116" s="7">
        <v>0</v>
      </c>
      <c r="J116" s="7">
        <v>90</v>
      </c>
      <c r="K116" s="9">
        <v>0</v>
      </c>
      <c r="L116" s="9" t="s">
        <v>106</v>
      </c>
    </row>
    <row r="117" spans="1:12">
      <c r="A117" s="7" t="s">
        <v>316</v>
      </c>
      <c r="B117" s="7" t="s">
        <v>317</v>
      </c>
      <c r="C117" s="7">
        <v>6</v>
      </c>
      <c r="D117" s="7">
        <v>72</v>
      </c>
      <c r="E117" s="9">
        <v>0.0769230769230769</v>
      </c>
      <c r="F117" s="7">
        <v>4</v>
      </c>
      <c r="G117" s="7">
        <v>69</v>
      </c>
      <c r="H117" s="9">
        <v>0.0547945205479452</v>
      </c>
      <c r="I117" s="7">
        <v>6</v>
      </c>
      <c r="J117" s="7">
        <v>63</v>
      </c>
      <c r="K117" s="9">
        <v>0.0869565217391304</v>
      </c>
      <c r="L117" s="9" t="s">
        <v>106</v>
      </c>
    </row>
    <row r="118" spans="1:12">
      <c r="A118" s="7" t="s">
        <v>318</v>
      </c>
      <c r="B118" s="7" t="s">
        <v>319</v>
      </c>
      <c r="C118" s="7">
        <v>0</v>
      </c>
      <c r="D118" s="7">
        <v>71</v>
      </c>
      <c r="E118" s="9">
        <v>0</v>
      </c>
      <c r="F118" s="7">
        <v>0</v>
      </c>
      <c r="G118" s="7">
        <v>64</v>
      </c>
      <c r="H118" s="9">
        <v>0</v>
      </c>
      <c r="I118" s="7">
        <v>0</v>
      </c>
      <c r="J118" s="7">
        <v>83</v>
      </c>
      <c r="K118" s="9">
        <v>0</v>
      </c>
      <c r="L118" s="9" t="s">
        <v>106</v>
      </c>
    </row>
    <row r="119" spans="1:12">
      <c r="A119" s="7" t="s">
        <v>320</v>
      </c>
      <c r="B119" s="7" t="s">
        <v>321</v>
      </c>
      <c r="C119" s="7">
        <v>4</v>
      </c>
      <c r="D119" s="7">
        <v>67</v>
      </c>
      <c r="E119" s="9">
        <v>0.0563380281690141</v>
      </c>
      <c r="F119" s="7">
        <v>1</v>
      </c>
      <c r="G119" s="7">
        <v>56</v>
      </c>
      <c r="H119" s="9">
        <v>0.0175438596491228</v>
      </c>
      <c r="I119" s="7">
        <v>1</v>
      </c>
      <c r="J119" s="7">
        <v>58</v>
      </c>
      <c r="K119" s="9">
        <v>0.0169491525423729</v>
      </c>
      <c r="L119" s="9" t="s">
        <v>106</v>
      </c>
    </row>
    <row r="120" spans="1:12">
      <c r="A120" s="7" t="s">
        <v>322</v>
      </c>
      <c r="B120" s="7" t="s">
        <v>323</v>
      </c>
      <c r="C120" s="7">
        <v>3</v>
      </c>
      <c r="D120" s="7">
        <v>80</v>
      </c>
      <c r="E120" s="9">
        <v>0.036144578313253</v>
      </c>
      <c r="F120" s="7">
        <v>1</v>
      </c>
      <c r="G120" s="7">
        <v>91</v>
      </c>
      <c r="H120" s="9">
        <v>0.0108695652173913</v>
      </c>
      <c r="I120" s="7">
        <v>1</v>
      </c>
      <c r="J120" s="7">
        <v>93</v>
      </c>
      <c r="K120" s="9">
        <v>0.0106382978723404</v>
      </c>
      <c r="L120" s="9" t="s">
        <v>106</v>
      </c>
    </row>
    <row r="121" spans="1:12">
      <c r="A121" s="7" t="s">
        <v>324</v>
      </c>
      <c r="B121" s="7" t="s">
        <v>325</v>
      </c>
      <c r="C121" s="7">
        <v>0</v>
      </c>
      <c r="D121" s="7">
        <v>88</v>
      </c>
      <c r="E121" s="9">
        <v>0</v>
      </c>
      <c r="F121" s="7">
        <v>0</v>
      </c>
      <c r="G121" s="7">
        <v>84</v>
      </c>
      <c r="H121" s="9">
        <v>0</v>
      </c>
      <c r="I121" s="7">
        <v>1</v>
      </c>
      <c r="J121" s="7">
        <v>85</v>
      </c>
      <c r="K121" s="9">
        <v>0.0116279069767442</v>
      </c>
      <c r="L121" s="9" t="s">
        <v>106</v>
      </c>
    </row>
    <row r="122" spans="1:12">
      <c r="A122" s="7" t="s">
        <v>326</v>
      </c>
      <c r="B122" s="7" t="s">
        <v>327</v>
      </c>
      <c r="C122" s="7">
        <v>49</v>
      </c>
      <c r="D122" s="7">
        <v>58</v>
      </c>
      <c r="E122" s="9">
        <v>0.457943925233645</v>
      </c>
      <c r="F122" s="7">
        <v>63</v>
      </c>
      <c r="G122" s="7">
        <v>43</v>
      </c>
      <c r="H122" s="9">
        <v>0.594339622641509</v>
      </c>
      <c r="I122" s="7">
        <v>68</v>
      </c>
      <c r="J122" s="7">
        <v>48</v>
      </c>
      <c r="K122" s="9">
        <v>0.586206896551724</v>
      </c>
      <c r="L122" s="9" t="s">
        <v>106</v>
      </c>
    </row>
    <row r="123" spans="1:12">
      <c r="A123" s="7" t="s">
        <v>328</v>
      </c>
      <c r="B123" s="7" t="s">
        <v>329</v>
      </c>
      <c r="C123" s="7">
        <v>2</v>
      </c>
      <c r="D123" s="7">
        <v>92</v>
      </c>
      <c r="E123" s="9">
        <v>0.0212765957446809</v>
      </c>
      <c r="F123" s="7">
        <v>1</v>
      </c>
      <c r="G123" s="7">
        <v>87</v>
      </c>
      <c r="H123" s="9">
        <v>0.0113636363636364</v>
      </c>
      <c r="I123" s="7">
        <v>1</v>
      </c>
      <c r="J123" s="7">
        <v>89</v>
      </c>
      <c r="K123" s="9">
        <v>0.0111111111111111</v>
      </c>
      <c r="L123" s="9" t="s">
        <v>106</v>
      </c>
    </row>
    <row r="124" spans="1:12">
      <c r="A124" s="7" t="s">
        <v>330</v>
      </c>
      <c r="B124" s="7" t="s">
        <v>331</v>
      </c>
      <c r="C124" s="7">
        <v>0</v>
      </c>
      <c r="D124" s="7">
        <v>72</v>
      </c>
      <c r="E124" s="9">
        <v>0</v>
      </c>
      <c r="F124" s="7">
        <v>1</v>
      </c>
      <c r="G124" s="7">
        <v>76</v>
      </c>
      <c r="H124" s="9">
        <v>0.012987012987013</v>
      </c>
      <c r="I124" s="7">
        <v>1</v>
      </c>
      <c r="J124" s="7">
        <v>79</v>
      </c>
      <c r="K124" s="9">
        <v>0.0125</v>
      </c>
      <c r="L124" s="9" t="s">
        <v>106</v>
      </c>
    </row>
    <row r="125" spans="1:12">
      <c r="A125" s="7" t="s">
        <v>332</v>
      </c>
      <c r="B125" s="7" t="s">
        <v>333</v>
      </c>
      <c r="C125" s="7">
        <v>11</v>
      </c>
      <c r="D125" s="7">
        <v>51</v>
      </c>
      <c r="E125" s="9">
        <v>0.17741935483871</v>
      </c>
      <c r="F125" s="7">
        <v>16</v>
      </c>
      <c r="G125" s="7">
        <v>53</v>
      </c>
      <c r="H125" s="9">
        <v>0.231884057971014</v>
      </c>
      <c r="I125" s="7">
        <v>22</v>
      </c>
      <c r="J125" s="7">
        <v>69</v>
      </c>
      <c r="K125" s="9">
        <v>0.241758241758242</v>
      </c>
      <c r="L125" s="9" t="s">
        <v>106</v>
      </c>
    </row>
    <row r="126" spans="1:12">
      <c r="A126" s="7" t="s">
        <v>334</v>
      </c>
      <c r="B126" s="7" t="s">
        <v>335</v>
      </c>
      <c r="C126" s="7">
        <v>45</v>
      </c>
      <c r="D126" s="7">
        <v>25</v>
      </c>
      <c r="E126" s="9">
        <v>0.642857142857143</v>
      </c>
      <c r="F126" s="7">
        <v>40</v>
      </c>
      <c r="G126" s="7">
        <v>24</v>
      </c>
      <c r="H126" s="9">
        <v>0.625</v>
      </c>
      <c r="I126" s="7">
        <v>46</v>
      </c>
      <c r="J126" s="7">
        <v>26</v>
      </c>
      <c r="K126" s="9">
        <v>0.638888888888889</v>
      </c>
      <c r="L126" s="9" t="s">
        <v>106</v>
      </c>
    </row>
    <row r="127" spans="1:12">
      <c r="A127" s="7" t="s">
        <v>336</v>
      </c>
      <c r="B127" s="7" t="s">
        <v>337</v>
      </c>
      <c r="C127" s="7">
        <v>41</v>
      </c>
      <c r="D127" s="7">
        <v>23</v>
      </c>
      <c r="E127" s="9">
        <v>0.640625</v>
      </c>
      <c r="F127" s="7">
        <v>48</v>
      </c>
      <c r="G127" s="7">
        <v>19</v>
      </c>
      <c r="H127" s="9">
        <v>0.716417910447761</v>
      </c>
      <c r="I127" s="7">
        <v>44</v>
      </c>
      <c r="J127" s="7">
        <v>20</v>
      </c>
      <c r="K127" s="9">
        <v>0.6875</v>
      </c>
      <c r="L127" s="9" t="s">
        <v>106</v>
      </c>
    </row>
    <row r="128" spans="1:12">
      <c r="A128" s="7" t="s">
        <v>338</v>
      </c>
      <c r="B128" s="7" t="s">
        <v>339</v>
      </c>
      <c r="C128" s="7">
        <v>32</v>
      </c>
      <c r="D128" s="7">
        <v>35</v>
      </c>
      <c r="E128" s="9">
        <v>0.477611940298507</v>
      </c>
      <c r="F128" s="7">
        <v>22</v>
      </c>
      <c r="G128" s="7">
        <v>29</v>
      </c>
      <c r="H128" s="9">
        <v>0.431372549019608</v>
      </c>
      <c r="I128" s="7">
        <v>30</v>
      </c>
      <c r="J128" s="7">
        <v>24</v>
      </c>
      <c r="K128" s="9">
        <v>0.555555555555556</v>
      </c>
      <c r="L128" s="9" t="s">
        <v>106</v>
      </c>
    </row>
    <row r="129" spans="1:12">
      <c r="A129" s="7" t="s">
        <v>340</v>
      </c>
      <c r="B129" s="7" t="s">
        <v>341</v>
      </c>
      <c r="C129" s="7">
        <v>37</v>
      </c>
      <c r="D129" s="7">
        <v>33</v>
      </c>
      <c r="E129" s="9">
        <v>0.528571428571429</v>
      </c>
      <c r="F129" s="7">
        <v>41</v>
      </c>
      <c r="G129" s="7">
        <v>32</v>
      </c>
      <c r="H129" s="9">
        <v>0.561643835616438</v>
      </c>
      <c r="I129" s="7">
        <v>46</v>
      </c>
      <c r="J129" s="7">
        <v>28</v>
      </c>
      <c r="K129" s="9">
        <v>0.621621621621622</v>
      </c>
      <c r="L129" s="9" t="s">
        <v>106</v>
      </c>
    </row>
    <row r="130" spans="1:12">
      <c r="A130" s="7" t="s">
        <v>342</v>
      </c>
      <c r="B130" s="7" t="s">
        <v>343</v>
      </c>
      <c r="C130" s="7">
        <v>46</v>
      </c>
      <c r="D130" s="7">
        <v>36</v>
      </c>
      <c r="E130" s="9">
        <v>0.560975609756098</v>
      </c>
      <c r="F130" s="7">
        <v>46</v>
      </c>
      <c r="G130" s="7">
        <v>30</v>
      </c>
      <c r="H130" s="9">
        <v>0.605263157894737</v>
      </c>
      <c r="I130" s="7">
        <v>42</v>
      </c>
      <c r="J130" s="7">
        <v>35</v>
      </c>
      <c r="K130" s="9">
        <v>0.545454545454545</v>
      </c>
      <c r="L130" s="9" t="s">
        <v>106</v>
      </c>
    </row>
    <row r="131" spans="1:12">
      <c r="A131" s="7" t="s">
        <v>344</v>
      </c>
      <c r="B131" s="7" t="s">
        <v>345</v>
      </c>
      <c r="C131" s="7">
        <v>7</v>
      </c>
      <c r="D131" s="7">
        <v>60</v>
      </c>
      <c r="E131" s="9">
        <v>0.104477611940299</v>
      </c>
      <c r="F131" s="7">
        <v>14</v>
      </c>
      <c r="G131" s="7">
        <v>50</v>
      </c>
      <c r="H131" s="9">
        <v>0.21875</v>
      </c>
      <c r="I131" s="7">
        <v>11</v>
      </c>
      <c r="J131" s="7">
        <v>58</v>
      </c>
      <c r="K131" s="9">
        <v>0.159420289855072</v>
      </c>
      <c r="L131" s="9" t="s">
        <v>106</v>
      </c>
    </row>
    <row r="132" spans="1:12">
      <c r="A132" s="7" t="s">
        <v>346</v>
      </c>
      <c r="B132" s="7" t="s">
        <v>347</v>
      </c>
      <c r="C132" s="7">
        <v>3</v>
      </c>
      <c r="D132" s="7">
        <v>103</v>
      </c>
      <c r="E132" s="9">
        <v>0.0283018867924528</v>
      </c>
      <c r="F132" s="7">
        <v>5</v>
      </c>
      <c r="G132" s="7">
        <v>88</v>
      </c>
      <c r="H132" s="9">
        <v>0.0537634408602151</v>
      </c>
      <c r="I132" s="7">
        <v>3</v>
      </c>
      <c r="J132" s="7">
        <v>83</v>
      </c>
      <c r="K132" s="9">
        <v>0.0348837209302326</v>
      </c>
      <c r="L132" s="9" t="s">
        <v>106</v>
      </c>
    </row>
    <row r="133" spans="1:12">
      <c r="A133" s="7" t="s">
        <v>348</v>
      </c>
      <c r="B133" s="7" t="s">
        <v>349</v>
      </c>
      <c r="C133" s="7">
        <v>2</v>
      </c>
      <c r="D133" s="7">
        <v>80</v>
      </c>
      <c r="E133" s="9">
        <v>0.024390243902439</v>
      </c>
      <c r="F133" s="7">
        <v>3</v>
      </c>
      <c r="G133" s="7">
        <v>88</v>
      </c>
      <c r="H133" s="9">
        <v>0.032967032967033</v>
      </c>
      <c r="I133" s="7">
        <v>1</v>
      </c>
      <c r="J133" s="7">
        <v>86</v>
      </c>
      <c r="K133" s="9">
        <v>0.0114942528735632</v>
      </c>
      <c r="L133" s="9" t="s">
        <v>106</v>
      </c>
    </row>
    <row r="134" spans="1:12">
      <c r="A134" s="7" t="s">
        <v>350</v>
      </c>
      <c r="B134" s="7" t="s">
        <v>351</v>
      </c>
      <c r="C134" s="7">
        <v>2</v>
      </c>
      <c r="D134" s="7">
        <v>70</v>
      </c>
      <c r="E134" s="9">
        <v>0.0277777777777778</v>
      </c>
      <c r="F134" s="7">
        <v>2</v>
      </c>
      <c r="G134" s="7">
        <v>72</v>
      </c>
      <c r="H134" s="9">
        <v>0.027027027027027</v>
      </c>
      <c r="I134" s="7">
        <v>4</v>
      </c>
      <c r="J134" s="7">
        <v>80</v>
      </c>
      <c r="K134" s="9">
        <v>0.0476190476190476</v>
      </c>
      <c r="L134" s="9" t="s">
        <v>106</v>
      </c>
    </row>
    <row r="135" spans="1:12">
      <c r="A135" s="7" t="s">
        <v>352</v>
      </c>
      <c r="B135" s="7" t="s">
        <v>353</v>
      </c>
      <c r="C135" s="7">
        <v>4</v>
      </c>
      <c r="D135" s="7">
        <v>72</v>
      </c>
      <c r="E135" s="9">
        <v>0.0526315789473684</v>
      </c>
      <c r="F135" s="7">
        <v>6</v>
      </c>
      <c r="G135" s="7">
        <v>73</v>
      </c>
      <c r="H135" s="9">
        <v>0.0759493670886076</v>
      </c>
      <c r="I135" s="7">
        <v>4</v>
      </c>
      <c r="J135" s="7">
        <v>79</v>
      </c>
      <c r="K135" s="9">
        <v>0.0481927710843374</v>
      </c>
      <c r="L135" s="9" t="s">
        <v>106</v>
      </c>
    </row>
    <row r="136" spans="1:12">
      <c r="A136" s="7" t="s">
        <v>354</v>
      </c>
      <c r="B136" s="7" t="s">
        <v>355</v>
      </c>
      <c r="C136" s="7">
        <v>31</v>
      </c>
      <c r="D136" s="7">
        <v>39</v>
      </c>
      <c r="E136" s="9">
        <v>0.442857142857143</v>
      </c>
      <c r="F136" s="7">
        <v>32</v>
      </c>
      <c r="G136" s="7">
        <v>31</v>
      </c>
      <c r="H136" s="9">
        <v>0.507936507936508</v>
      </c>
      <c r="I136" s="7">
        <v>37</v>
      </c>
      <c r="J136" s="7">
        <v>22</v>
      </c>
      <c r="K136" s="9">
        <v>0.627118644067797</v>
      </c>
      <c r="L136" s="9" t="s">
        <v>106</v>
      </c>
    </row>
    <row r="137" spans="1:12">
      <c r="A137" s="7" t="s">
        <v>356</v>
      </c>
      <c r="B137" s="7" t="s">
        <v>357</v>
      </c>
      <c r="C137" s="7">
        <v>9</v>
      </c>
      <c r="D137" s="7">
        <v>103</v>
      </c>
      <c r="E137" s="9">
        <v>0.0803571428571429</v>
      </c>
      <c r="F137" s="7">
        <v>7</v>
      </c>
      <c r="G137" s="7">
        <v>98</v>
      </c>
      <c r="H137" s="9">
        <v>0.0666666666666667</v>
      </c>
      <c r="I137" s="7">
        <v>5</v>
      </c>
      <c r="J137" s="7">
        <v>100</v>
      </c>
      <c r="K137" s="9">
        <v>0.0476190476190476</v>
      </c>
      <c r="L137" s="9" t="s">
        <v>106</v>
      </c>
    </row>
    <row r="138" spans="1:12">
      <c r="A138" s="7" t="s">
        <v>358</v>
      </c>
      <c r="B138" s="7" t="s">
        <v>359</v>
      </c>
      <c r="C138" s="7">
        <v>1</v>
      </c>
      <c r="D138" s="7">
        <v>82</v>
      </c>
      <c r="E138" s="9">
        <v>0.0120481927710843</v>
      </c>
      <c r="F138" s="7">
        <v>1</v>
      </c>
      <c r="G138" s="7">
        <v>84</v>
      </c>
      <c r="H138" s="9">
        <v>0.0117647058823529</v>
      </c>
      <c r="I138" s="7">
        <v>1</v>
      </c>
      <c r="J138" s="7">
        <v>80</v>
      </c>
      <c r="K138" s="9">
        <v>0.0123456790123457</v>
      </c>
      <c r="L138" s="9" t="s">
        <v>106</v>
      </c>
    </row>
    <row r="139" spans="1:12">
      <c r="A139" s="7" t="s">
        <v>360</v>
      </c>
      <c r="B139" s="7" t="s">
        <v>361</v>
      </c>
      <c r="C139" s="7">
        <v>2</v>
      </c>
      <c r="D139" s="7">
        <v>73</v>
      </c>
      <c r="E139" s="9">
        <v>0.0266666666666667</v>
      </c>
      <c r="F139" s="7">
        <v>2</v>
      </c>
      <c r="G139" s="7">
        <v>76</v>
      </c>
      <c r="H139" s="9">
        <v>0.0256410256410256</v>
      </c>
      <c r="I139" s="7">
        <v>1</v>
      </c>
      <c r="J139" s="7">
        <v>70</v>
      </c>
      <c r="K139" s="9">
        <v>0.0140845070422535</v>
      </c>
      <c r="L139" s="9" t="s">
        <v>106</v>
      </c>
    </row>
    <row r="140" spans="1:12">
      <c r="A140" s="7" t="s">
        <v>362</v>
      </c>
      <c r="B140" s="7" t="s">
        <v>363</v>
      </c>
      <c r="C140" s="7">
        <v>42</v>
      </c>
      <c r="D140" s="7">
        <v>74</v>
      </c>
      <c r="E140" s="9">
        <v>0.362068965517241</v>
      </c>
      <c r="F140" s="7">
        <v>55</v>
      </c>
      <c r="G140" s="7">
        <v>55</v>
      </c>
      <c r="H140" s="9">
        <v>0.5</v>
      </c>
      <c r="I140" s="7">
        <v>43</v>
      </c>
      <c r="J140" s="7">
        <v>63</v>
      </c>
      <c r="K140" s="9">
        <v>0.405660377358491</v>
      </c>
      <c r="L140" s="9" t="s">
        <v>106</v>
      </c>
    </row>
    <row r="141" spans="1:12">
      <c r="A141" s="7" t="s">
        <v>364</v>
      </c>
      <c r="B141" s="7" t="s">
        <v>365</v>
      </c>
      <c r="C141" s="7">
        <v>9</v>
      </c>
      <c r="D141" s="7">
        <v>100</v>
      </c>
      <c r="E141" s="9">
        <v>0.0825688073394495</v>
      </c>
      <c r="F141" s="7">
        <v>11</v>
      </c>
      <c r="G141" s="7">
        <v>84</v>
      </c>
      <c r="H141" s="9">
        <v>0.115789473684211</v>
      </c>
      <c r="I141" s="7">
        <v>9</v>
      </c>
      <c r="J141" s="7">
        <v>99</v>
      </c>
      <c r="K141" s="9">
        <v>0.0833333333333333</v>
      </c>
      <c r="L141" s="9" t="s">
        <v>106</v>
      </c>
    </row>
    <row r="142" spans="1:12">
      <c r="A142" s="7" t="s">
        <v>366</v>
      </c>
      <c r="B142" s="7" t="s">
        <v>367</v>
      </c>
      <c r="C142" s="7">
        <v>0</v>
      </c>
      <c r="D142" s="7">
        <v>78</v>
      </c>
      <c r="E142" s="9">
        <v>0</v>
      </c>
      <c r="F142" s="7">
        <v>1</v>
      </c>
      <c r="G142" s="7">
        <v>75</v>
      </c>
      <c r="H142" s="9">
        <v>0.0131578947368421</v>
      </c>
      <c r="I142" s="7">
        <v>0</v>
      </c>
      <c r="J142" s="7">
        <v>72</v>
      </c>
      <c r="K142" s="9">
        <v>0</v>
      </c>
      <c r="L142" s="9" t="s">
        <v>106</v>
      </c>
    </row>
    <row r="143" spans="1:12">
      <c r="A143" s="7" t="s">
        <v>368</v>
      </c>
      <c r="B143" s="7" t="s">
        <v>369</v>
      </c>
      <c r="C143" s="7">
        <v>6</v>
      </c>
      <c r="D143" s="7">
        <v>73</v>
      </c>
      <c r="E143" s="9">
        <v>0.0759493670886076</v>
      </c>
      <c r="F143" s="7">
        <v>13</v>
      </c>
      <c r="G143" s="7">
        <v>79</v>
      </c>
      <c r="H143" s="9">
        <v>0.141304347826087</v>
      </c>
      <c r="I143" s="7">
        <v>7</v>
      </c>
      <c r="J143" s="7">
        <v>84</v>
      </c>
      <c r="K143" s="9">
        <v>0.0769230769230769</v>
      </c>
      <c r="L143" s="9" t="s">
        <v>106</v>
      </c>
    </row>
    <row r="144" spans="1:12">
      <c r="A144" s="7" t="s">
        <v>370</v>
      </c>
      <c r="B144" s="7" t="s">
        <v>371</v>
      </c>
      <c r="C144" s="7">
        <v>2</v>
      </c>
      <c r="D144" s="7">
        <v>79</v>
      </c>
      <c r="E144" s="9">
        <v>0.0246913580246914</v>
      </c>
      <c r="F144" s="7">
        <v>6</v>
      </c>
      <c r="G144" s="7">
        <v>79</v>
      </c>
      <c r="H144" s="9">
        <v>0.0705882352941176</v>
      </c>
      <c r="I144" s="7">
        <v>3</v>
      </c>
      <c r="J144" s="7">
        <v>70</v>
      </c>
      <c r="K144" s="9">
        <v>0.0410958904109589</v>
      </c>
      <c r="L144" s="9" t="s">
        <v>88</v>
      </c>
    </row>
    <row r="145" spans="1:12">
      <c r="A145" s="7" t="s">
        <v>372</v>
      </c>
      <c r="B145" s="7" t="s">
        <v>373</v>
      </c>
      <c r="C145" s="7">
        <v>0</v>
      </c>
      <c r="D145" s="7">
        <v>81</v>
      </c>
      <c r="E145" s="9">
        <v>0</v>
      </c>
      <c r="F145" s="7">
        <v>0</v>
      </c>
      <c r="G145" s="7">
        <v>78</v>
      </c>
      <c r="H145" s="9">
        <v>0</v>
      </c>
      <c r="I145" s="7">
        <v>0</v>
      </c>
      <c r="J145" s="7">
        <v>83</v>
      </c>
      <c r="K145" s="9">
        <v>0</v>
      </c>
      <c r="L145" s="9" t="s">
        <v>88</v>
      </c>
    </row>
    <row r="146" spans="1:12">
      <c r="A146" s="7" t="s">
        <v>374</v>
      </c>
      <c r="B146" s="7" t="s">
        <v>375</v>
      </c>
      <c r="C146" s="7">
        <v>0</v>
      </c>
      <c r="D146" s="7">
        <v>67</v>
      </c>
      <c r="E146" s="9">
        <v>0</v>
      </c>
      <c r="F146" s="7">
        <v>0</v>
      </c>
      <c r="G146" s="7">
        <v>70</v>
      </c>
      <c r="H146" s="9">
        <v>0</v>
      </c>
      <c r="I146" s="7">
        <v>0</v>
      </c>
      <c r="J146" s="7">
        <v>73</v>
      </c>
      <c r="K146" s="9">
        <v>0</v>
      </c>
      <c r="L146" s="9" t="s">
        <v>88</v>
      </c>
    </row>
    <row r="147" spans="1:12">
      <c r="A147" s="7" t="s">
        <v>376</v>
      </c>
      <c r="B147" s="7" t="s">
        <v>377</v>
      </c>
      <c r="C147" s="7">
        <v>92</v>
      </c>
      <c r="D147" s="7">
        <v>10</v>
      </c>
      <c r="E147" s="9">
        <v>0.901960784313726</v>
      </c>
      <c r="F147" s="7">
        <v>95</v>
      </c>
      <c r="G147" s="7">
        <v>16</v>
      </c>
      <c r="H147" s="9">
        <v>0.855855855855856</v>
      </c>
      <c r="I147" s="7">
        <v>89</v>
      </c>
      <c r="J147" s="7">
        <v>9</v>
      </c>
      <c r="K147" s="9">
        <v>0.908163265306122</v>
      </c>
      <c r="L147" s="9" t="s">
        <v>97</v>
      </c>
    </row>
    <row r="148" spans="1:12">
      <c r="A148" s="7" t="s">
        <v>378</v>
      </c>
      <c r="B148" s="7" t="s">
        <v>379</v>
      </c>
      <c r="C148" s="7">
        <v>19</v>
      </c>
      <c r="D148" s="7">
        <v>87</v>
      </c>
      <c r="E148" s="9">
        <v>0.179245283018868</v>
      </c>
      <c r="F148" s="7">
        <v>12</v>
      </c>
      <c r="G148" s="7">
        <v>80</v>
      </c>
      <c r="H148" s="9">
        <v>0.130434782608696</v>
      </c>
      <c r="I148" s="7">
        <v>19</v>
      </c>
      <c r="J148" s="7">
        <v>88</v>
      </c>
      <c r="K148" s="9">
        <v>0.177570093457944</v>
      </c>
      <c r="L148" s="9" t="s">
        <v>88</v>
      </c>
    </row>
    <row r="149" spans="1:12">
      <c r="A149" s="7" t="s">
        <v>380</v>
      </c>
      <c r="B149" s="7" t="s">
        <v>381</v>
      </c>
      <c r="C149" s="7">
        <v>27</v>
      </c>
      <c r="D149" s="7">
        <v>48</v>
      </c>
      <c r="E149" s="9">
        <v>0.36</v>
      </c>
      <c r="F149" s="7">
        <v>27</v>
      </c>
      <c r="G149" s="7">
        <v>67</v>
      </c>
      <c r="H149" s="9">
        <v>0.287234042553192</v>
      </c>
      <c r="I149" s="7">
        <v>21</v>
      </c>
      <c r="J149" s="7">
        <v>59</v>
      </c>
      <c r="K149" s="9">
        <v>0.2625</v>
      </c>
      <c r="L149" s="9" t="s">
        <v>88</v>
      </c>
    </row>
    <row r="150" spans="1:12">
      <c r="A150" s="7" t="s">
        <v>382</v>
      </c>
      <c r="B150" s="7" t="s">
        <v>383</v>
      </c>
      <c r="C150" s="7">
        <v>81</v>
      </c>
      <c r="D150" s="7">
        <v>18</v>
      </c>
      <c r="E150" s="9">
        <v>0.818181818181818</v>
      </c>
      <c r="F150" s="7">
        <v>84</v>
      </c>
      <c r="G150" s="7">
        <v>20</v>
      </c>
      <c r="H150" s="9">
        <v>0.807692307692308</v>
      </c>
      <c r="I150" s="7">
        <v>96</v>
      </c>
      <c r="J150" s="7">
        <v>16</v>
      </c>
      <c r="K150" s="9">
        <v>0.857142857142857</v>
      </c>
      <c r="L150" s="9" t="s">
        <v>97</v>
      </c>
    </row>
    <row r="151" spans="1:12">
      <c r="A151" s="7" t="s">
        <v>384</v>
      </c>
      <c r="B151" s="7" t="s">
        <v>385</v>
      </c>
      <c r="C151" s="7">
        <v>4</v>
      </c>
      <c r="D151" s="7">
        <v>97</v>
      </c>
      <c r="E151" s="9">
        <v>0.0396039603960396</v>
      </c>
      <c r="F151" s="7">
        <v>4</v>
      </c>
      <c r="G151" s="7">
        <v>96</v>
      </c>
      <c r="H151" s="9">
        <v>0.04</v>
      </c>
      <c r="I151" s="7">
        <v>5</v>
      </c>
      <c r="J151" s="7">
        <v>99</v>
      </c>
      <c r="K151" s="9">
        <v>0.0480769230769231</v>
      </c>
      <c r="L151" s="9" t="s">
        <v>106</v>
      </c>
    </row>
    <row r="152" spans="1:12">
      <c r="A152" s="7" t="s">
        <v>386</v>
      </c>
      <c r="B152" s="7" t="s">
        <v>387</v>
      </c>
      <c r="C152" s="7">
        <v>1</v>
      </c>
      <c r="D152" s="7">
        <v>85</v>
      </c>
      <c r="E152" s="9">
        <v>0.0116279069767442</v>
      </c>
      <c r="F152" s="7">
        <v>5</v>
      </c>
      <c r="G152" s="7">
        <v>98</v>
      </c>
      <c r="H152" s="9">
        <v>0.0485436893203883</v>
      </c>
      <c r="I152" s="7">
        <v>3</v>
      </c>
      <c r="J152" s="7">
        <v>89</v>
      </c>
      <c r="K152" s="9">
        <v>0.0326086956521739</v>
      </c>
      <c r="L152" s="9" t="s">
        <v>88</v>
      </c>
    </row>
    <row r="153" spans="1:12">
      <c r="A153" s="7" t="s">
        <v>388</v>
      </c>
      <c r="B153" s="7" t="s">
        <v>389</v>
      </c>
      <c r="C153" s="7">
        <v>15</v>
      </c>
      <c r="D153" s="7">
        <v>78</v>
      </c>
      <c r="E153" s="9">
        <v>0.161290322580645</v>
      </c>
      <c r="F153" s="7">
        <v>13</v>
      </c>
      <c r="G153" s="7">
        <v>93</v>
      </c>
      <c r="H153" s="9">
        <v>0.122641509433962</v>
      </c>
      <c r="I153" s="7">
        <v>11</v>
      </c>
      <c r="J153" s="7">
        <v>100</v>
      </c>
      <c r="K153" s="9">
        <v>0.0990990990990991</v>
      </c>
      <c r="L153" s="9" t="s">
        <v>88</v>
      </c>
    </row>
    <row r="154" spans="1:12">
      <c r="A154" s="7" t="s">
        <v>390</v>
      </c>
      <c r="B154" s="7" t="s">
        <v>391</v>
      </c>
      <c r="C154" s="7">
        <v>8</v>
      </c>
      <c r="D154" s="7">
        <v>86</v>
      </c>
      <c r="E154" s="9">
        <v>0.0851063829787234</v>
      </c>
      <c r="F154" s="7">
        <v>7</v>
      </c>
      <c r="G154" s="7">
        <v>76</v>
      </c>
      <c r="H154" s="9">
        <v>0.0843373493975904</v>
      </c>
      <c r="I154" s="7">
        <v>6</v>
      </c>
      <c r="J154" s="7">
        <v>73</v>
      </c>
      <c r="K154" s="9">
        <v>0.0759493670886076</v>
      </c>
      <c r="L154" s="9" t="s">
        <v>106</v>
      </c>
    </row>
    <row r="155" spans="1:12">
      <c r="A155" s="7" t="s">
        <v>392</v>
      </c>
      <c r="B155" s="7" t="s">
        <v>393</v>
      </c>
      <c r="C155" s="7">
        <v>69</v>
      </c>
      <c r="D155" s="7">
        <v>16</v>
      </c>
      <c r="E155" s="9">
        <v>0.811764705882353</v>
      </c>
      <c r="F155" s="7">
        <v>73</v>
      </c>
      <c r="G155" s="7">
        <v>10</v>
      </c>
      <c r="H155" s="9">
        <v>0.879518072289157</v>
      </c>
      <c r="I155" s="7">
        <v>61</v>
      </c>
      <c r="J155" s="7">
        <v>17</v>
      </c>
      <c r="K155" s="9">
        <v>0.782051282051282</v>
      </c>
      <c r="L155" s="9" t="s">
        <v>88</v>
      </c>
    </row>
    <row r="156" spans="1:12">
      <c r="A156" s="7" t="s">
        <v>394</v>
      </c>
      <c r="B156" s="7" t="s">
        <v>395</v>
      </c>
      <c r="C156" s="7">
        <v>36</v>
      </c>
      <c r="D156" s="7">
        <v>62</v>
      </c>
      <c r="E156" s="9">
        <v>0.36734693877551</v>
      </c>
      <c r="F156" s="7">
        <v>29</v>
      </c>
      <c r="G156" s="7">
        <v>67</v>
      </c>
      <c r="H156" s="9">
        <v>0.302083333333333</v>
      </c>
      <c r="I156" s="7">
        <v>21</v>
      </c>
      <c r="J156" s="7">
        <v>66</v>
      </c>
      <c r="K156" s="9">
        <v>0.241379310344828</v>
      </c>
      <c r="L156" s="9" t="s">
        <v>106</v>
      </c>
    </row>
    <row r="157" spans="1:12">
      <c r="A157" s="7" t="s">
        <v>396</v>
      </c>
      <c r="B157" s="7" t="s">
        <v>397</v>
      </c>
      <c r="C157" s="7">
        <v>88</v>
      </c>
      <c r="D157" s="7">
        <v>2</v>
      </c>
      <c r="E157" s="9">
        <v>0.977777777777778</v>
      </c>
      <c r="F157" s="7">
        <v>92</v>
      </c>
      <c r="G157" s="7">
        <v>5</v>
      </c>
      <c r="H157" s="9">
        <v>0.948453608247423</v>
      </c>
      <c r="I157" s="7">
        <v>97</v>
      </c>
      <c r="J157" s="7">
        <v>3</v>
      </c>
      <c r="K157" s="9">
        <v>0.97</v>
      </c>
      <c r="L157" s="9" t="s">
        <v>97</v>
      </c>
    </row>
    <row r="158" spans="1:12">
      <c r="A158" s="7" t="s">
        <v>398</v>
      </c>
      <c r="B158" s="7" t="s">
        <v>399</v>
      </c>
      <c r="C158" s="7">
        <v>58</v>
      </c>
      <c r="D158" s="7">
        <v>28</v>
      </c>
      <c r="E158" s="9">
        <v>0.674418604651163</v>
      </c>
      <c r="F158" s="7">
        <v>60</v>
      </c>
      <c r="G158" s="7">
        <v>17</v>
      </c>
      <c r="H158" s="9">
        <v>0.779220779220779</v>
      </c>
      <c r="I158" s="7">
        <v>57</v>
      </c>
      <c r="J158" s="7">
        <v>16</v>
      </c>
      <c r="K158" s="9">
        <v>0.780821917808219</v>
      </c>
      <c r="L158" s="9" t="s">
        <v>97</v>
      </c>
    </row>
    <row r="159" spans="1:12">
      <c r="A159" s="7" t="s">
        <v>400</v>
      </c>
      <c r="B159" s="7" t="s">
        <v>401</v>
      </c>
      <c r="C159" s="7">
        <v>61</v>
      </c>
      <c r="D159" s="7">
        <v>34</v>
      </c>
      <c r="E159" s="9">
        <v>0.642105263157895</v>
      </c>
      <c r="F159" s="7">
        <v>55</v>
      </c>
      <c r="G159" s="7">
        <v>30</v>
      </c>
      <c r="H159" s="9">
        <v>0.647058823529412</v>
      </c>
      <c r="I159" s="7">
        <v>85</v>
      </c>
      <c r="J159" s="7">
        <v>27</v>
      </c>
      <c r="K159" s="9">
        <v>0.758928571428571</v>
      </c>
      <c r="L159" s="9" t="s">
        <v>97</v>
      </c>
    </row>
    <row r="160" spans="1:12">
      <c r="A160" s="7" t="s">
        <v>402</v>
      </c>
      <c r="B160" s="7" t="s">
        <v>403</v>
      </c>
      <c r="C160" s="7">
        <v>78</v>
      </c>
      <c r="D160" s="7">
        <v>9</v>
      </c>
      <c r="E160" s="9">
        <v>0.896551724137931</v>
      </c>
      <c r="F160" s="7">
        <v>82</v>
      </c>
      <c r="G160" s="7">
        <v>12</v>
      </c>
      <c r="H160" s="9">
        <v>0.872340425531915</v>
      </c>
      <c r="I160" s="7">
        <v>85</v>
      </c>
      <c r="J160" s="7">
        <v>17</v>
      </c>
      <c r="K160" s="9">
        <v>0.833333333333333</v>
      </c>
      <c r="L160" s="9" t="s">
        <v>97</v>
      </c>
    </row>
    <row r="161" spans="1:12">
      <c r="A161" s="7" t="s">
        <v>404</v>
      </c>
      <c r="B161" s="7" t="s">
        <v>405</v>
      </c>
      <c r="C161" s="7">
        <v>29</v>
      </c>
      <c r="D161" s="7">
        <v>43</v>
      </c>
      <c r="E161" s="9">
        <v>0.402777777777778</v>
      </c>
      <c r="F161" s="7">
        <v>32</v>
      </c>
      <c r="G161" s="7">
        <v>48</v>
      </c>
      <c r="H161" s="9">
        <v>0.4</v>
      </c>
      <c r="I161" s="7">
        <v>27</v>
      </c>
      <c r="J161" s="7">
        <v>46</v>
      </c>
      <c r="K161" s="9">
        <v>0.36986301369863</v>
      </c>
      <c r="L161" s="9" t="s">
        <v>97</v>
      </c>
    </row>
    <row r="162" spans="1:12">
      <c r="A162" s="7" t="s">
        <v>406</v>
      </c>
      <c r="B162" s="7" t="s">
        <v>407</v>
      </c>
      <c r="C162" s="7">
        <v>85</v>
      </c>
      <c r="D162" s="7">
        <v>7</v>
      </c>
      <c r="E162" s="9">
        <v>0.923913043478261</v>
      </c>
      <c r="F162" s="7">
        <v>88</v>
      </c>
      <c r="G162" s="7">
        <v>10</v>
      </c>
      <c r="H162" s="9">
        <v>0.897959183673469</v>
      </c>
      <c r="I162" s="7">
        <v>94</v>
      </c>
      <c r="J162" s="7">
        <v>8</v>
      </c>
      <c r="K162" s="9">
        <v>0.92156862745098</v>
      </c>
      <c r="L162" s="9" t="s">
        <v>97</v>
      </c>
    </row>
    <row r="163" spans="1:12">
      <c r="A163" s="7" t="s">
        <v>408</v>
      </c>
      <c r="B163" s="7" t="s">
        <v>409</v>
      </c>
      <c r="C163" s="7">
        <v>61</v>
      </c>
      <c r="D163" s="7">
        <v>34</v>
      </c>
      <c r="E163" s="9">
        <v>0.642105263157895</v>
      </c>
      <c r="F163" s="7">
        <v>68</v>
      </c>
      <c r="G163" s="7">
        <v>30</v>
      </c>
      <c r="H163" s="9">
        <v>0.693877551020408</v>
      </c>
      <c r="I163" s="7">
        <v>63</v>
      </c>
      <c r="J163" s="7">
        <v>28</v>
      </c>
      <c r="K163" s="9">
        <v>0.692307692307692</v>
      </c>
      <c r="L163" s="9" t="s">
        <v>97</v>
      </c>
    </row>
    <row r="164" spans="1:12">
      <c r="A164" s="7" t="s">
        <v>410</v>
      </c>
      <c r="B164" s="7" t="s">
        <v>411</v>
      </c>
      <c r="C164" s="7">
        <v>51</v>
      </c>
      <c r="D164" s="7">
        <v>60</v>
      </c>
      <c r="E164" s="9">
        <v>0.459459459459459</v>
      </c>
      <c r="F164" s="7">
        <v>53</v>
      </c>
      <c r="G164" s="7">
        <v>54</v>
      </c>
      <c r="H164" s="9">
        <v>0.495327102803738</v>
      </c>
      <c r="I164" s="7">
        <v>50</v>
      </c>
      <c r="J164" s="7">
        <v>56</v>
      </c>
      <c r="K164" s="9">
        <v>0.471698113207547</v>
      </c>
      <c r="L164" s="9" t="s">
        <v>97</v>
      </c>
    </row>
    <row r="165" spans="1:12">
      <c r="A165" s="7" t="s">
        <v>412</v>
      </c>
      <c r="B165" s="7" t="s">
        <v>413</v>
      </c>
      <c r="C165" s="7">
        <v>32</v>
      </c>
      <c r="D165" s="7">
        <v>58</v>
      </c>
      <c r="E165" s="9">
        <v>0.355555555555556</v>
      </c>
      <c r="F165" s="7">
        <v>21</v>
      </c>
      <c r="G165" s="7">
        <v>40</v>
      </c>
      <c r="H165" s="9">
        <v>0.344262295081967</v>
      </c>
      <c r="I165" s="7">
        <v>41</v>
      </c>
      <c r="J165" s="7">
        <v>42</v>
      </c>
      <c r="K165" s="9">
        <v>0.493975903614458</v>
      </c>
      <c r="L165" s="9" t="s">
        <v>97</v>
      </c>
    </row>
    <row r="166" spans="1:12">
      <c r="A166" s="7" t="s">
        <v>414</v>
      </c>
      <c r="B166" s="7" t="s">
        <v>415</v>
      </c>
      <c r="C166" s="7">
        <v>60</v>
      </c>
      <c r="D166" s="7">
        <v>10</v>
      </c>
      <c r="E166" s="9">
        <v>0.857142857142857</v>
      </c>
      <c r="F166" s="7">
        <v>71</v>
      </c>
      <c r="G166" s="7">
        <v>12</v>
      </c>
      <c r="H166" s="9">
        <v>0.855421686746988</v>
      </c>
      <c r="I166" s="7">
        <v>76</v>
      </c>
      <c r="J166" s="7">
        <v>8</v>
      </c>
      <c r="K166" s="9">
        <v>0.904761904761905</v>
      </c>
      <c r="L166" s="9" t="s">
        <v>97</v>
      </c>
    </row>
    <row r="167" spans="1:12">
      <c r="A167" s="7" t="s">
        <v>416</v>
      </c>
      <c r="B167" s="7" t="s">
        <v>417</v>
      </c>
      <c r="C167" s="7">
        <v>70</v>
      </c>
      <c r="D167" s="7">
        <v>30</v>
      </c>
      <c r="E167" s="9">
        <v>0.7</v>
      </c>
      <c r="F167" s="7">
        <v>61</v>
      </c>
      <c r="G167" s="7">
        <v>41</v>
      </c>
      <c r="H167" s="9">
        <v>0.598039215686274</v>
      </c>
      <c r="I167" s="7">
        <v>66</v>
      </c>
      <c r="J167" s="7">
        <v>45</v>
      </c>
      <c r="K167" s="9">
        <v>0.594594594594595</v>
      </c>
      <c r="L167" s="9" t="s">
        <v>97</v>
      </c>
    </row>
    <row r="168" spans="1:12">
      <c r="A168" s="7" t="s">
        <v>418</v>
      </c>
      <c r="B168" s="7" t="s">
        <v>419</v>
      </c>
      <c r="C168" s="7">
        <v>108</v>
      </c>
      <c r="D168" s="7">
        <v>14</v>
      </c>
      <c r="E168" s="9">
        <v>0.885245901639344</v>
      </c>
      <c r="F168" s="7">
        <v>110</v>
      </c>
      <c r="G168" s="7">
        <v>16</v>
      </c>
      <c r="H168" s="9">
        <v>0.873015873015873</v>
      </c>
      <c r="I168" s="7">
        <v>107</v>
      </c>
      <c r="J168" s="7">
        <v>13</v>
      </c>
      <c r="K168" s="9">
        <v>0.891666666666667</v>
      </c>
      <c r="L168" s="9" t="s">
        <v>97</v>
      </c>
    </row>
    <row r="169" spans="1:12">
      <c r="A169" s="7" t="s">
        <v>420</v>
      </c>
      <c r="B169" s="7" t="s">
        <v>421</v>
      </c>
      <c r="C169" s="7">
        <v>65</v>
      </c>
      <c r="D169" s="7">
        <v>8</v>
      </c>
      <c r="E169" s="9">
        <v>0.89041095890411</v>
      </c>
      <c r="F169" s="7">
        <v>70</v>
      </c>
      <c r="G169" s="7">
        <v>9</v>
      </c>
      <c r="H169" s="9">
        <v>0.886075949367089</v>
      </c>
      <c r="I169" s="7">
        <v>66</v>
      </c>
      <c r="J169" s="7">
        <v>6</v>
      </c>
      <c r="K169" s="9">
        <v>0.916666666666667</v>
      </c>
      <c r="L169" s="9" t="s">
        <v>97</v>
      </c>
    </row>
    <row r="170" spans="1:12">
      <c r="A170" s="7" t="s">
        <v>422</v>
      </c>
      <c r="B170" s="7" t="s">
        <v>423</v>
      </c>
      <c r="C170" s="7">
        <v>78</v>
      </c>
      <c r="D170" s="7">
        <v>14</v>
      </c>
      <c r="E170" s="9">
        <v>0.847826086956522</v>
      </c>
      <c r="F170" s="7">
        <v>97</v>
      </c>
      <c r="G170" s="7">
        <v>6</v>
      </c>
      <c r="H170" s="9">
        <v>0.941747572815534</v>
      </c>
      <c r="I170" s="7">
        <v>120</v>
      </c>
      <c r="J170" s="7">
        <v>7</v>
      </c>
      <c r="K170" s="9">
        <v>0.94488188976378</v>
      </c>
      <c r="L170" s="9" t="s">
        <v>97</v>
      </c>
    </row>
    <row r="171" spans="1:12">
      <c r="A171" s="7" t="s">
        <v>424</v>
      </c>
      <c r="B171" s="7" t="s">
        <v>425</v>
      </c>
      <c r="C171" s="7">
        <v>69</v>
      </c>
      <c r="D171" s="7">
        <v>17</v>
      </c>
      <c r="E171" s="9">
        <v>0.802325581395349</v>
      </c>
      <c r="F171" s="7">
        <v>72</v>
      </c>
      <c r="G171" s="7">
        <v>16</v>
      </c>
      <c r="H171" s="9">
        <v>0.818181818181818</v>
      </c>
      <c r="I171" s="7">
        <v>62</v>
      </c>
      <c r="J171" s="7">
        <v>11</v>
      </c>
      <c r="K171" s="9">
        <v>0.849315068493151</v>
      </c>
      <c r="L171" s="9" t="s">
        <v>97</v>
      </c>
    </row>
    <row r="172" spans="1:12">
      <c r="A172" s="7" t="s">
        <v>426</v>
      </c>
      <c r="B172" s="7" t="s">
        <v>427</v>
      </c>
      <c r="C172" s="7">
        <v>52</v>
      </c>
      <c r="D172" s="7">
        <v>18</v>
      </c>
      <c r="E172" s="9">
        <v>0.742857142857143</v>
      </c>
      <c r="F172" s="7">
        <v>36</v>
      </c>
      <c r="G172" s="7">
        <v>33</v>
      </c>
      <c r="H172" s="9">
        <v>0.521739130434783</v>
      </c>
      <c r="I172" s="7">
        <v>44</v>
      </c>
      <c r="J172" s="7">
        <v>35</v>
      </c>
      <c r="K172" s="9">
        <v>0.556962025316456</v>
      </c>
      <c r="L172" s="9" t="s">
        <v>97</v>
      </c>
    </row>
    <row r="173" spans="1:12">
      <c r="A173" s="7" t="s">
        <v>428</v>
      </c>
      <c r="B173" s="7" t="s">
        <v>429</v>
      </c>
      <c r="C173" s="7">
        <v>48</v>
      </c>
      <c r="D173" s="7">
        <v>50</v>
      </c>
      <c r="E173" s="9">
        <v>0.489795918367347</v>
      </c>
      <c r="F173" s="7">
        <v>36</v>
      </c>
      <c r="G173" s="7">
        <v>56</v>
      </c>
      <c r="H173" s="9">
        <v>0.391304347826087</v>
      </c>
      <c r="I173" s="7">
        <v>43</v>
      </c>
      <c r="J173" s="7">
        <v>39</v>
      </c>
      <c r="K173" s="9">
        <v>0.524390243902439</v>
      </c>
      <c r="L173" s="9" t="s">
        <v>88</v>
      </c>
    </row>
    <row r="174" spans="1:12">
      <c r="A174" s="7" t="s">
        <v>430</v>
      </c>
      <c r="B174" s="7" t="s">
        <v>431</v>
      </c>
      <c r="C174" s="7">
        <v>80</v>
      </c>
      <c r="D174" s="7">
        <v>14</v>
      </c>
      <c r="E174" s="9">
        <v>0.851063829787234</v>
      </c>
      <c r="F174" s="7">
        <v>88</v>
      </c>
      <c r="G174" s="7">
        <v>10</v>
      </c>
      <c r="H174" s="9">
        <v>0.897959183673469</v>
      </c>
      <c r="I174" s="7">
        <v>85</v>
      </c>
      <c r="J174" s="7">
        <v>12</v>
      </c>
      <c r="K174" s="9">
        <v>0.876288659793814</v>
      </c>
      <c r="L174" s="9" t="s">
        <v>97</v>
      </c>
    </row>
    <row r="175" spans="1:12">
      <c r="A175" s="7" t="s">
        <v>432</v>
      </c>
      <c r="B175" s="7" t="s">
        <v>433</v>
      </c>
      <c r="C175" s="7">
        <v>75</v>
      </c>
      <c r="D175" s="7">
        <v>4</v>
      </c>
      <c r="E175" s="9">
        <v>0.949367088607595</v>
      </c>
      <c r="F175" s="7">
        <v>61</v>
      </c>
      <c r="G175" s="7">
        <v>5</v>
      </c>
      <c r="H175" s="9">
        <v>0.924242424242424</v>
      </c>
      <c r="I175" s="7">
        <v>69</v>
      </c>
      <c r="J175" s="7">
        <v>3</v>
      </c>
      <c r="K175" s="9">
        <v>0.958333333333333</v>
      </c>
      <c r="L175" s="9" t="s">
        <v>88</v>
      </c>
    </row>
    <row r="176" spans="1:12">
      <c r="A176" s="7" t="s">
        <v>434</v>
      </c>
      <c r="B176" s="7" t="s">
        <v>435</v>
      </c>
      <c r="C176" s="7">
        <v>72</v>
      </c>
      <c r="D176" s="7">
        <v>22</v>
      </c>
      <c r="E176" s="9">
        <v>0.765957446808511</v>
      </c>
      <c r="F176" s="7">
        <v>70</v>
      </c>
      <c r="G176" s="7">
        <v>18</v>
      </c>
      <c r="H176" s="9">
        <v>0.795454545454545</v>
      </c>
      <c r="I176" s="7">
        <v>66</v>
      </c>
      <c r="J176" s="7">
        <v>24</v>
      </c>
      <c r="K176" s="9">
        <v>0.733333333333333</v>
      </c>
      <c r="L176" s="9" t="s">
        <v>97</v>
      </c>
    </row>
    <row r="177" spans="1:12">
      <c r="A177" s="7" t="s">
        <v>436</v>
      </c>
      <c r="B177" s="7" t="s">
        <v>437</v>
      </c>
      <c r="C177" s="7">
        <v>32</v>
      </c>
      <c r="D177" s="7">
        <v>24</v>
      </c>
      <c r="E177" s="9">
        <v>0.571428571428571</v>
      </c>
      <c r="F177" s="7">
        <v>43</v>
      </c>
      <c r="G177" s="7">
        <v>31</v>
      </c>
      <c r="H177" s="9">
        <v>0.581081081081081</v>
      </c>
      <c r="I177" s="7">
        <v>48</v>
      </c>
      <c r="J177" s="7">
        <v>18</v>
      </c>
      <c r="K177" s="9">
        <v>0.727272727272727</v>
      </c>
      <c r="L177" s="9" t="s">
        <v>183</v>
      </c>
    </row>
    <row r="178" spans="1:12">
      <c r="A178" s="7" t="s">
        <v>438</v>
      </c>
      <c r="B178" s="7" t="s">
        <v>439</v>
      </c>
      <c r="C178" s="7">
        <v>68</v>
      </c>
      <c r="D178" s="7">
        <v>5</v>
      </c>
      <c r="E178" s="9">
        <v>0.931506849315068</v>
      </c>
      <c r="F178" s="7">
        <v>62</v>
      </c>
      <c r="G178" s="7">
        <v>3</v>
      </c>
      <c r="H178" s="9">
        <v>0.953846153846154</v>
      </c>
      <c r="I178" s="7">
        <v>65</v>
      </c>
      <c r="J178" s="7">
        <v>6</v>
      </c>
      <c r="K178" s="9">
        <v>0.915492957746479</v>
      </c>
      <c r="L178" s="9" t="s">
        <v>183</v>
      </c>
    </row>
    <row r="179" spans="1:12">
      <c r="A179" s="7" t="s">
        <v>440</v>
      </c>
      <c r="B179" s="7" t="s">
        <v>441</v>
      </c>
      <c r="C179" s="7">
        <v>26</v>
      </c>
      <c r="D179" s="7">
        <v>36</v>
      </c>
      <c r="E179" s="9">
        <v>0.419354838709677</v>
      </c>
      <c r="F179" s="7">
        <v>28</v>
      </c>
      <c r="G179" s="7">
        <v>48</v>
      </c>
      <c r="H179" s="9">
        <v>0.368421052631579</v>
      </c>
      <c r="I179" s="7">
        <v>23</v>
      </c>
      <c r="J179" s="7">
        <v>39</v>
      </c>
      <c r="K179" s="9">
        <v>0.370967741935484</v>
      </c>
      <c r="L179" s="9" t="s">
        <v>183</v>
      </c>
    </row>
    <row r="180" spans="1:12">
      <c r="A180" s="7" t="s">
        <v>442</v>
      </c>
      <c r="B180" s="7" t="s">
        <v>443</v>
      </c>
      <c r="C180" s="7">
        <v>63</v>
      </c>
      <c r="D180" s="7">
        <v>41</v>
      </c>
      <c r="E180" s="9">
        <v>0.605769230769231</v>
      </c>
      <c r="F180" s="7">
        <v>50</v>
      </c>
      <c r="G180" s="7">
        <v>40</v>
      </c>
      <c r="H180" s="9">
        <v>0.555555555555556</v>
      </c>
      <c r="I180" s="7">
        <v>61</v>
      </c>
      <c r="J180" s="7">
        <v>42</v>
      </c>
      <c r="K180" s="9">
        <v>0.592233009708738</v>
      </c>
      <c r="L180" s="9" t="s">
        <v>97</v>
      </c>
    </row>
    <row r="181" spans="1:12">
      <c r="A181" s="7" t="s">
        <v>444</v>
      </c>
      <c r="B181" s="7" t="s">
        <v>445</v>
      </c>
      <c r="C181" s="7">
        <v>19</v>
      </c>
      <c r="D181" s="7">
        <v>62</v>
      </c>
      <c r="E181" s="9">
        <v>0.234567901234568</v>
      </c>
      <c r="F181" s="7">
        <v>21</v>
      </c>
      <c r="G181" s="7">
        <v>53</v>
      </c>
      <c r="H181" s="9">
        <v>0.283783783783784</v>
      </c>
      <c r="I181" s="7">
        <v>32</v>
      </c>
      <c r="J181" s="7">
        <v>46</v>
      </c>
      <c r="K181" s="9">
        <v>0.41025641025641</v>
      </c>
      <c r="L181" s="9" t="s">
        <v>97</v>
      </c>
    </row>
    <row r="182" spans="1:12">
      <c r="A182" s="7" t="s">
        <v>446</v>
      </c>
      <c r="B182" s="7" t="s">
        <v>447</v>
      </c>
      <c r="C182" s="7">
        <v>63</v>
      </c>
      <c r="D182" s="7">
        <v>9</v>
      </c>
      <c r="E182" s="9">
        <v>0.875</v>
      </c>
      <c r="F182" s="7">
        <v>60</v>
      </c>
      <c r="G182" s="7">
        <v>12</v>
      </c>
      <c r="H182" s="9">
        <v>0.833333333333333</v>
      </c>
      <c r="I182" s="7">
        <v>63</v>
      </c>
      <c r="J182" s="7">
        <v>9</v>
      </c>
      <c r="K182" s="9">
        <v>0.875</v>
      </c>
      <c r="L182" s="9" t="s">
        <v>97</v>
      </c>
    </row>
    <row r="183" spans="1:12">
      <c r="A183" s="7" t="s">
        <v>448</v>
      </c>
      <c r="B183" s="7" t="s">
        <v>449</v>
      </c>
      <c r="C183" s="7">
        <v>44</v>
      </c>
      <c r="D183" s="7">
        <v>13</v>
      </c>
      <c r="E183" s="9">
        <v>0.771929824561403</v>
      </c>
      <c r="F183" s="7">
        <v>51</v>
      </c>
      <c r="G183" s="7">
        <v>10</v>
      </c>
      <c r="H183" s="9">
        <v>0.836065573770492</v>
      </c>
      <c r="I183" s="7">
        <v>50</v>
      </c>
      <c r="J183" s="7">
        <v>18</v>
      </c>
      <c r="K183" s="9">
        <v>0.735294117647059</v>
      </c>
      <c r="L183" s="9" t="s">
        <v>97</v>
      </c>
    </row>
    <row r="184" spans="1:12">
      <c r="A184" s="7" t="s">
        <v>450</v>
      </c>
      <c r="B184" s="7" t="s">
        <v>451</v>
      </c>
      <c r="C184" s="7">
        <v>64</v>
      </c>
      <c r="D184" s="7">
        <v>7</v>
      </c>
      <c r="E184" s="9">
        <v>0.901408450704225</v>
      </c>
      <c r="F184" s="7">
        <v>61</v>
      </c>
      <c r="G184" s="7">
        <v>0</v>
      </c>
      <c r="H184" s="9">
        <v>1</v>
      </c>
      <c r="I184" s="7">
        <v>77</v>
      </c>
      <c r="J184" s="7">
        <v>1</v>
      </c>
      <c r="K184" s="9">
        <v>0.987179487179487</v>
      </c>
      <c r="L184" s="9" t="s">
        <v>97</v>
      </c>
    </row>
    <row r="185" spans="1:12">
      <c r="A185" s="7" t="s">
        <v>452</v>
      </c>
      <c r="B185" s="7" t="s">
        <v>453</v>
      </c>
      <c r="C185" s="7">
        <v>59</v>
      </c>
      <c r="D185" s="7">
        <v>21</v>
      </c>
      <c r="E185" s="9">
        <v>0.7375</v>
      </c>
      <c r="F185" s="7">
        <v>49</v>
      </c>
      <c r="G185" s="7">
        <v>28</v>
      </c>
      <c r="H185" s="9">
        <v>0.636363636363636</v>
      </c>
      <c r="I185" s="7">
        <v>68</v>
      </c>
      <c r="J185" s="7">
        <v>21</v>
      </c>
      <c r="K185" s="9">
        <v>0.764044943820225</v>
      </c>
      <c r="L185" s="9" t="s">
        <v>97</v>
      </c>
    </row>
    <row r="186" spans="1:12">
      <c r="A186" s="7" t="s">
        <v>454</v>
      </c>
      <c r="B186" s="7" t="s">
        <v>455</v>
      </c>
      <c r="C186" s="7">
        <v>27</v>
      </c>
      <c r="D186" s="7">
        <v>55</v>
      </c>
      <c r="E186" s="9">
        <v>0.329268292682927</v>
      </c>
      <c r="F186" s="7">
        <v>33</v>
      </c>
      <c r="G186" s="7">
        <v>53</v>
      </c>
      <c r="H186" s="9">
        <v>0.383720930232558</v>
      </c>
      <c r="I186" s="7">
        <v>40</v>
      </c>
      <c r="J186" s="7">
        <v>37</v>
      </c>
      <c r="K186" s="9">
        <v>0.519480519480519</v>
      </c>
      <c r="L186" s="9" t="s">
        <v>97</v>
      </c>
    </row>
    <row r="187" spans="1:12">
      <c r="A187" s="7" t="s">
        <v>456</v>
      </c>
      <c r="B187" s="7" t="s">
        <v>457</v>
      </c>
      <c r="C187" s="7">
        <v>38</v>
      </c>
      <c r="D187" s="7">
        <v>44</v>
      </c>
      <c r="E187" s="9">
        <v>0.463414634146341</v>
      </c>
      <c r="F187" s="7">
        <v>24</v>
      </c>
      <c r="G187" s="7">
        <v>48</v>
      </c>
      <c r="H187" s="9">
        <v>0.333333333333333</v>
      </c>
      <c r="I187" s="7">
        <v>25</v>
      </c>
      <c r="J187" s="7">
        <v>46</v>
      </c>
      <c r="K187" s="9">
        <v>0.352112676056338</v>
      </c>
      <c r="L187" s="9" t="s">
        <v>97</v>
      </c>
    </row>
    <row r="188" spans="1:12">
      <c r="A188" s="7" t="s">
        <v>458</v>
      </c>
      <c r="B188" s="7" t="s">
        <v>459</v>
      </c>
      <c r="C188" s="7">
        <v>85</v>
      </c>
      <c r="D188" s="7">
        <v>18</v>
      </c>
      <c r="E188" s="9">
        <v>0.825242718446602</v>
      </c>
      <c r="F188" s="7">
        <v>88</v>
      </c>
      <c r="G188" s="7">
        <v>7</v>
      </c>
      <c r="H188" s="9">
        <v>0.926315789473684</v>
      </c>
      <c r="I188" s="7">
        <v>100</v>
      </c>
      <c r="J188" s="7">
        <v>13</v>
      </c>
      <c r="K188" s="9">
        <v>0.884955752212389</v>
      </c>
      <c r="L188" s="9" t="s">
        <v>97</v>
      </c>
    </row>
    <row r="189" spans="1:12">
      <c r="A189" s="7" t="s">
        <v>460</v>
      </c>
      <c r="B189" s="7" t="s">
        <v>461</v>
      </c>
      <c r="C189" s="7">
        <v>90</v>
      </c>
      <c r="D189" s="7">
        <v>20</v>
      </c>
      <c r="E189" s="9">
        <v>0.818181818181818</v>
      </c>
      <c r="F189" s="7">
        <v>78</v>
      </c>
      <c r="G189" s="7">
        <v>25</v>
      </c>
      <c r="H189" s="9">
        <v>0.757281553398058</v>
      </c>
      <c r="I189" s="7">
        <v>72</v>
      </c>
      <c r="J189" s="7">
        <v>33</v>
      </c>
      <c r="K189" s="9">
        <v>0.685714285714286</v>
      </c>
      <c r="L189" s="9" t="s">
        <v>97</v>
      </c>
    </row>
    <row r="190" spans="1:12">
      <c r="A190" s="7" t="s">
        <v>462</v>
      </c>
      <c r="B190" s="7" t="s">
        <v>463</v>
      </c>
      <c r="C190" s="7">
        <v>62</v>
      </c>
      <c r="D190" s="7">
        <v>32</v>
      </c>
      <c r="E190" s="9">
        <v>0.659574468085106</v>
      </c>
      <c r="F190" s="7">
        <v>63</v>
      </c>
      <c r="G190" s="7">
        <v>25</v>
      </c>
      <c r="H190" s="9">
        <v>0.715909090909091</v>
      </c>
      <c r="I190" s="7">
        <v>61</v>
      </c>
      <c r="J190" s="7">
        <v>40</v>
      </c>
      <c r="K190" s="9">
        <v>0.603960396039604</v>
      </c>
      <c r="L190" s="9" t="s">
        <v>97</v>
      </c>
    </row>
    <row r="191" spans="1:12">
      <c r="A191" s="7" t="s">
        <v>464</v>
      </c>
      <c r="B191" s="7" t="s">
        <v>465</v>
      </c>
      <c r="C191" s="7">
        <v>84</v>
      </c>
      <c r="D191" s="7">
        <v>7</v>
      </c>
      <c r="E191" s="9">
        <v>0.923076923076923</v>
      </c>
      <c r="F191" s="7">
        <v>73</v>
      </c>
      <c r="G191" s="7">
        <v>8</v>
      </c>
      <c r="H191" s="9">
        <v>0.901234567901235</v>
      </c>
      <c r="I191" s="7">
        <v>80</v>
      </c>
      <c r="J191" s="7">
        <v>10</v>
      </c>
      <c r="K191" s="9">
        <v>0.888888888888889</v>
      </c>
      <c r="L191" s="9" t="s">
        <v>97</v>
      </c>
    </row>
    <row r="192" spans="1:12">
      <c r="A192" s="7" t="s">
        <v>466</v>
      </c>
      <c r="B192" s="7" t="s">
        <v>467</v>
      </c>
      <c r="C192" s="7">
        <v>75</v>
      </c>
      <c r="D192" s="7">
        <v>20</v>
      </c>
      <c r="E192" s="9">
        <v>0.789473684210526</v>
      </c>
      <c r="F192" s="7">
        <v>75</v>
      </c>
      <c r="G192" s="7">
        <v>25</v>
      </c>
      <c r="H192" s="9">
        <v>0.75</v>
      </c>
      <c r="I192" s="7">
        <v>70</v>
      </c>
      <c r="J192" s="7">
        <v>24</v>
      </c>
      <c r="K192" s="9">
        <v>0.74468085106383</v>
      </c>
      <c r="L192" s="9" t="s">
        <v>97</v>
      </c>
    </row>
    <row r="193" spans="1:12">
      <c r="A193" s="7" t="s">
        <v>468</v>
      </c>
      <c r="B193" s="7" t="s">
        <v>469</v>
      </c>
      <c r="C193" s="7">
        <v>55</v>
      </c>
      <c r="D193" s="7">
        <v>52</v>
      </c>
      <c r="E193" s="9">
        <v>0.514018691588785</v>
      </c>
      <c r="F193" s="7">
        <v>54</v>
      </c>
      <c r="G193" s="7">
        <v>52</v>
      </c>
      <c r="H193" s="9">
        <v>0.509433962264151</v>
      </c>
      <c r="I193" s="7">
        <v>60</v>
      </c>
      <c r="J193" s="7">
        <v>57</v>
      </c>
      <c r="K193" s="9">
        <v>0.512820512820513</v>
      </c>
      <c r="L193" s="9" t="s">
        <v>88</v>
      </c>
    </row>
    <row r="194" spans="1:12">
      <c r="A194" s="7" t="s">
        <v>470</v>
      </c>
      <c r="B194" s="7" t="s">
        <v>471</v>
      </c>
      <c r="C194" s="7">
        <v>58</v>
      </c>
      <c r="D194" s="7">
        <v>37</v>
      </c>
      <c r="E194" s="9">
        <v>0.610526315789474</v>
      </c>
      <c r="F194" s="7">
        <v>56</v>
      </c>
      <c r="G194" s="7">
        <v>50</v>
      </c>
      <c r="H194" s="9">
        <v>0.528301886792453</v>
      </c>
      <c r="I194" s="7">
        <v>53</v>
      </c>
      <c r="J194" s="7">
        <v>43</v>
      </c>
      <c r="K194" s="9">
        <v>0.552083333333333</v>
      </c>
      <c r="L194" s="9" t="s">
        <v>88</v>
      </c>
    </row>
    <row r="195" spans="1:12">
      <c r="A195" s="7" t="s">
        <v>472</v>
      </c>
      <c r="B195" s="7" t="s">
        <v>473</v>
      </c>
      <c r="C195" s="7">
        <v>6</v>
      </c>
      <c r="D195" s="7">
        <v>51</v>
      </c>
      <c r="E195" s="9">
        <v>0.105263157894737</v>
      </c>
      <c r="F195" s="7">
        <v>9</v>
      </c>
      <c r="G195" s="7">
        <v>60</v>
      </c>
      <c r="H195" s="9">
        <v>0.130434782608696</v>
      </c>
      <c r="I195" s="7">
        <v>15</v>
      </c>
      <c r="J195" s="7">
        <v>54</v>
      </c>
      <c r="K195" s="9">
        <v>0.217391304347826</v>
      </c>
      <c r="L195" s="9" t="s">
        <v>183</v>
      </c>
    </row>
    <row r="196" spans="1:12">
      <c r="A196" s="7" t="s">
        <v>474</v>
      </c>
      <c r="B196" s="7" t="s">
        <v>475</v>
      </c>
      <c r="C196" s="7">
        <v>21</v>
      </c>
      <c r="D196" s="7">
        <v>43</v>
      </c>
      <c r="E196" s="9">
        <v>0.328125</v>
      </c>
      <c r="F196" s="7">
        <v>19</v>
      </c>
      <c r="G196" s="7">
        <v>48</v>
      </c>
      <c r="H196" s="9">
        <v>0.283582089552239</v>
      </c>
      <c r="I196" s="7">
        <v>14</v>
      </c>
      <c r="J196" s="7">
        <v>44</v>
      </c>
      <c r="K196" s="9">
        <v>0.241379310344828</v>
      </c>
      <c r="L196" s="9" t="s">
        <v>97</v>
      </c>
    </row>
    <row r="197" spans="1:12">
      <c r="A197" s="7" t="s">
        <v>476</v>
      </c>
      <c r="B197" s="7" t="s">
        <v>477</v>
      </c>
      <c r="C197" s="7">
        <v>51</v>
      </c>
      <c r="D197" s="7">
        <v>20</v>
      </c>
      <c r="E197" s="9">
        <v>0.71830985915493</v>
      </c>
      <c r="F197" s="7">
        <v>56</v>
      </c>
      <c r="G197" s="7">
        <v>22</v>
      </c>
      <c r="H197" s="9">
        <v>0.717948717948718</v>
      </c>
      <c r="I197" s="7">
        <v>49</v>
      </c>
      <c r="J197" s="7">
        <v>20</v>
      </c>
      <c r="K197" s="9">
        <v>0.710144927536232</v>
      </c>
      <c r="L197" s="9" t="s">
        <v>97</v>
      </c>
    </row>
    <row r="198" spans="1:12">
      <c r="A198" s="7" t="s">
        <v>478</v>
      </c>
      <c r="B198" s="7" t="s">
        <v>479</v>
      </c>
      <c r="C198" s="7">
        <v>80</v>
      </c>
      <c r="D198" s="7">
        <v>10</v>
      </c>
      <c r="E198" s="9">
        <v>0.888888888888889</v>
      </c>
      <c r="F198" s="7">
        <v>74</v>
      </c>
      <c r="G198" s="7">
        <v>4</v>
      </c>
      <c r="H198" s="9">
        <v>0.948717948717949</v>
      </c>
      <c r="I198" s="7">
        <v>75</v>
      </c>
      <c r="J198" s="7">
        <v>5</v>
      </c>
      <c r="K198" s="9">
        <v>0.9375</v>
      </c>
      <c r="L198" s="9" t="s">
        <v>97</v>
      </c>
    </row>
    <row r="199" spans="1:12">
      <c r="A199" s="7" t="s">
        <v>480</v>
      </c>
      <c r="B199" s="7" t="s">
        <v>481</v>
      </c>
      <c r="C199" s="7">
        <v>60</v>
      </c>
      <c r="D199" s="7">
        <v>19</v>
      </c>
      <c r="E199" s="9">
        <v>0.759493670886076</v>
      </c>
      <c r="F199" s="7">
        <v>61</v>
      </c>
      <c r="G199" s="7">
        <v>19</v>
      </c>
      <c r="H199" s="9">
        <v>0.7625</v>
      </c>
      <c r="I199" s="7">
        <v>48</v>
      </c>
      <c r="J199" s="7">
        <v>39</v>
      </c>
      <c r="K199" s="9">
        <v>0.551724137931034</v>
      </c>
      <c r="L199" s="9" t="s">
        <v>183</v>
      </c>
    </row>
    <row r="200" spans="1:12">
      <c r="A200" s="7" t="s">
        <v>482</v>
      </c>
      <c r="B200" s="7" t="s">
        <v>483</v>
      </c>
      <c r="C200" s="7">
        <v>67</v>
      </c>
      <c r="D200" s="7">
        <v>1</v>
      </c>
      <c r="E200" s="9">
        <v>0.985294117647059</v>
      </c>
      <c r="F200" s="7">
        <v>63</v>
      </c>
      <c r="G200" s="7">
        <v>5</v>
      </c>
      <c r="H200" s="9">
        <v>0.926470588235294</v>
      </c>
      <c r="I200" s="7">
        <v>57</v>
      </c>
      <c r="J200" s="7">
        <v>7</v>
      </c>
      <c r="K200" s="9">
        <v>0.890625</v>
      </c>
      <c r="L200" s="9" t="s">
        <v>183</v>
      </c>
    </row>
    <row r="201" spans="1:12">
      <c r="A201" s="7" t="s">
        <v>484</v>
      </c>
      <c r="B201" s="7" t="s">
        <v>485</v>
      </c>
      <c r="C201" s="7">
        <v>57</v>
      </c>
      <c r="D201" s="7">
        <v>26</v>
      </c>
      <c r="E201" s="9">
        <v>0.686746987951807</v>
      </c>
      <c r="F201" s="7">
        <v>45</v>
      </c>
      <c r="G201" s="7">
        <v>37</v>
      </c>
      <c r="H201" s="9">
        <v>0.548780487804878</v>
      </c>
      <c r="I201" s="7">
        <v>43</v>
      </c>
      <c r="J201" s="7">
        <v>32</v>
      </c>
      <c r="K201" s="9">
        <v>0.573333333333333</v>
      </c>
      <c r="L201" s="9" t="s">
        <v>97</v>
      </c>
    </row>
    <row r="202" spans="1:12">
      <c r="A202" s="7" t="s">
        <v>486</v>
      </c>
      <c r="B202" s="7" t="s">
        <v>487</v>
      </c>
      <c r="C202" s="7">
        <v>67</v>
      </c>
      <c r="D202" s="7">
        <v>17</v>
      </c>
      <c r="E202" s="9">
        <v>0.797619047619048</v>
      </c>
      <c r="F202" s="7">
        <v>68</v>
      </c>
      <c r="G202" s="7">
        <v>17</v>
      </c>
      <c r="H202" s="9">
        <v>0.8</v>
      </c>
      <c r="I202" s="7">
        <v>73</v>
      </c>
      <c r="J202" s="7">
        <v>15</v>
      </c>
      <c r="K202" s="9">
        <v>0.829545454545455</v>
      </c>
      <c r="L202" s="9" t="s">
        <v>97</v>
      </c>
    </row>
    <row r="203" spans="1:12">
      <c r="A203" s="7" t="s">
        <v>488</v>
      </c>
      <c r="B203" s="7" t="s">
        <v>489</v>
      </c>
      <c r="C203" s="7">
        <v>61</v>
      </c>
      <c r="D203" s="7">
        <v>5</v>
      </c>
      <c r="E203" s="9">
        <v>0.924242424242424</v>
      </c>
      <c r="F203" s="7">
        <v>62</v>
      </c>
      <c r="G203" s="7">
        <v>6</v>
      </c>
      <c r="H203" s="9">
        <v>0.911764705882353</v>
      </c>
      <c r="I203" s="7">
        <v>63</v>
      </c>
      <c r="J203" s="7">
        <v>12</v>
      </c>
      <c r="K203" s="9">
        <v>0.84</v>
      </c>
      <c r="L203" s="9" t="s">
        <v>97</v>
      </c>
    </row>
    <row r="204" spans="1:12">
      <c r="A204" s="7" t="s">
        <v>490</v>
      </c>
      <c r="B204" s="7" t="s">
        <v>491</v>
      </c>
      <c r="C204" s="7">
        <v>54</v>
      </c>
      <c r="D204" s="7">
        <v>47</v>
      </c>
      <c r="E204" s="9">
        <v>0.534653465346535</v>
      </c>
      <c r="F204" s="7">
        <v>72</v>
      </c>
      <c r="G204" s="7">
        <v>52</v>
      </c>
      <c r="H204" s="9">
        <v>0.580645161290323</v>
      </c>
      <c r="I204" s="7">
        <v>57</v>
      </c>
      <c r="J204" s="7">
        <v>49</v>
      </c>
      <c r="K204" s="9">
        <v>0.537735849056604</v>
      </c>
      <c r="L204" s="9" t="s">
        <v>97</v>
      </c>
    </row>
    <row r="205" spans="1:12">
      <c r="A205" s="7" t="s">
        <v>492</v>
      </c>
      <c r="B205" s="7" t="s">
        <v>493</v>
      </c>
      <c r="C205" s="7">
        <v>91</v>
      </c>
      <c r="D205" s="7">
        <v>18</v>
      </c>
      <c r="E205" s="9">
        <v>0.834862385321101</v>
      </c>
      <c r="F205" s="7">
        <v>90</v>
      </c>
      <c r="G205" s="7">
        <v>33</v>
      </c>
      <c r="H205" s="9">
        <v>0.731707317073171</v>
      </c>
      <c r="I205" s="7">
        <v>68</v>
      </c>
      <c r="J205" s="7">
        <v>33</v>
      </c>
      <c r="K205" s="9">
        <v>0.673267326732673</v>
      </c>
      <c r="L205" s="9" t="s">
        <v>97</v>
      </c>
    </row>
    <row r="206" spans="1:12">
      <c r="A206" s="7" t="s">
        <v>494</v>
      </c>
      <c r="B206" s="7" t="s">
        <v>495</v>
      </c>
      <c r="C206" s="7">
        <v>24</v>
      </c>
      <c r="D206" s="7">
        <v>44</v>
      </c>
      <c r="E206" s="9">
        <v>0.352941176470588</v>
      </c>
      <c r="F206" s="7">
        <v>26</v>
      </c>
      <c r="G206" s="7">
        <v>48</v>
      </c>
      <c r="H206" s="9">
        <v>0.351351351351351</v>
      </c>
      <c r="I206" s="7">
        <v>27</v>
      </c>
      <c r="J206" s="7">
        <v>42</v>
      </c>
      <c r="K206" s="9">
        <v>0.391304347826087</v>
      </c>
      <c r="L206" s="9" t="s">
        <v>97</v>
      </c>
    </row>
    <row r="207" spans="1:12">
      <c r="A207" s="7" t="s">
        <v>496</v>
      </c>
      <c r="B207" s="7" t="s">
        <v>497</v>
      </c>
      <c r="C207" s="7">
        <v>51</v>
      </c>
      <c r="D207" s="7">
        <v>37</v>
      </c>
      <c r="E207" s="9">
        <v>0.579545454545455</v>
      </c>
      <c r="F207" s="7">
        <v>54</v>
      </c>
      <c r="G207" s="7">
        <v>40</v>
      </c>
      <c r="H207" s="9">
        <v>0.574468085106383</v>
      </c>
      <c r="I207" s="7">
        <v>48</v>
      </c>
      <c r="J207" s="7">
        <v>33</v>
      </c>
      <c r="K207" s="9">
        <v>0.592592592592593</v>
      </c>
      <c r="L207" s="9" t="s">
        <v>97</v>
      </c>
    </row>
    <row r="208" spans="1:12">
      <c r="A208" s="7" t="s">
        <v>498</v>
      </c>
      <c r="B208" s="7" t="s">
        <v>499</v>
      </c>
      <c r="C208" s="7">
        <v>56</v>
      </c>
      <c r="D208" s="7">
        <v>41</v>
      </c>
      <c r="E208" s="9">
        <v>0.577319587628866</v>
      </c>
      <c r="F208" s="7">
        <v>50</v>
      </c>
      <c r="G208" s="7">
        <v>46</v>
      </c>
      <c r="H208" s="9">
        <v>0.520833333333333</v>
      </c>
      <c r="I208" s="7">
        <v>54</v>
      </c>
      <c r="J208" s="7">
        <v>50</v>
      </c>
      <c r="K208" s="9">
        <v>0.519230769230769</v>
      </c>
      <c r="L208" s="9" t="s">
        <v>97</v>
      </c>
    </row>
    <row r="209" spans="1:12">
      <c r="A209" s="7" t="s">
        <v>500</v>
      </c>
      <c r="B209" s="7" t="s">
        <v>501</v>
      </c>
      <c r="C209" s="7">
        <v>54</v>
      </c>
      <c r="D209" s="7">
        <v>36</v>
      </c>
      <c r="E209" s="9">
        <v>0.6</v>
      </c>
      <c r="F209" s="7">
        <v>58</v>
      </c>
      <c r="G209" s="7">
        <v>30</v>
      </c>
      <c r="H209" s="9">
        <v>0.659090909090909</v>
      </c>
      <c r="I209" s="7">
        <v>54</v>
      </c>
      <c r="J209" s="7">
        <v>38</v>
      </c>
      <c r="K209" s="9">
        <v>0.58695652173913</v>
      </c>
      <c r="L209" s="9" t="s">
        <v>97</v>
      </c>
    </row>
    <row r="210" spans="1:12">
      <c r="A210" s="7" t="s">
        <v>502</v>
      </c>
      <c r="B210" s="7" t="s">
        <v>503</v>
      </c>
      <c r="C210" s="7">
        <v>52</v>
      </c>
      <c r="D210" s="7">
        <v>22</v>
      </c>
      <c r="E210" s="9">
        <v>0.702702702702703</v>
      </c>
      <c r="F210" s="7">
        <v>68</v>
      </c>
      <c r="G210" s="7">
        <v>25</v>
      </c>
      <c r="H210" s="9">
        <v>0.731182795698925</v>
      </c>
      <c r="I210" s="7">
        <v>61</v>
      </c>
      <c r="J210" s="7">
        <v>18</v>
      </c>
      <c r="K210" s="9">
        <v>0.772151898734177</v>
      </c>
      <c r="L210" s="9" t="s">
        <v>97</v>
      </c>
    </row>
    <row r="211" spans="1:12">
      <c r="A211" s="7" t="s">
        <v>504</v>
      </c>
      <c r="B211" s="7" t="s">
        <v>505</v>
      </c>
      <c r="C211" s="7">
        <v>87</v>
      </c>
      <c r="D211" s="7">
        <v>8</v>
      </c>
      <c r="E211" s="9">
        <v>0.91578947368421</v>
      </c>
      <c r="F211" s="7">
        <v>89</v>
      </c>
      <c r="G211" s="7">
        <v>7</v>
      </c>
      <c r="H211" s="9">
        <v>0.927083333333333</v>
      </c>
      <c r="I211" s="7">
        <v>85</v>
      </c>
      <c r="J211" s="7">
        <v>10</v>
      </c>
      <c r="K211" s="9">
        <v>0.894736842105263</v>
      </c>
      <c r="L211" s="9" t="s">
        <v>97</v>
      </c>
    </row>
    <row r="212" spans="1:12">
      <c r="A212" s="7" t="s">
        <v>506</v>
      </c>
      <c r="B212" s="7" t="s">
        <v>507</v>
      </c>
      <c r="C212" s="7">
        <v>47</v>
      </c>
      <c r="D212" s="7">
        <v>65</v>
      </c>
      <c r="E212" s="9">
        <v>0.419642857142857</v>
      </c>
      <c r="F212" s="7">
        <v>62</v>
      </c>
      <c r="G212" s="7">
        <v>70</v>
      </c>
      <c r="H212" s="9">
        <v>0.46969696969697</v>
      </c>
      <c r="I212" s="7">
        <v>47</v>
      </c>
      <c r="J212" s="7">
        <v>60</v>
      </c>
      <c r="K212" s="9">
        <v>0.439252336448598</v>
      </c>
      <c r="L212" s="9" t="s">
        <v>97</v>
      </c>
    </row>
    <row r="213" spans="1:12">
      <c r="A213" s="7" t="s">
        <v>508</v>
      </c>
      <c r="B213" s="7" t="s">
        <v>509</v>
      </c>
      <c r="C213" s="7">
        <v>60</v>
      </c>
      <c r="D213" s="7">
        <v>15</v>
      </c>
      <c r="E213" s="9">
        <v>0.8</v>
      </c>
      <c r="F213" s="7">
        <v>69</v>
      </c>
      <c r="G213" s="7">
        <v>20</v>
      </c>
      <c r="H213" s="9">
        <v>0.775280898876405</v>
      </c>
      <c r="I213" s="7">
        <v>70</v>
      </c>
      <c r="J213" s="7">
        <v>16</v>
      </c>
      <c r="K213" s="9">
        <v>0.813953488372093</v>
      </c>
      <c r="L213" s="9" t="s">
        <v>97</v>
      </c>
    </row>
    <row r="214" spans="1:12">
      <c r="A214" s="7" t="s">
        <v>510</v>
      </c>
      <c r="B214" s="7" t="s">
        <v>511</v>
      </c>
      <c r="C214" s="7">
        <v>73</v>
      </c>
      <c r="D214" s="7">
        <v>18</v>
      </c>
      <c r="E214" s="9">
        <v>0.802197802197802</v>
      </c>
      <c r="F214" s="7">
        <v>83</v>
      </c>
      <c r="G214" s="7">
        <v>11</v>
      </c>
      <c r="H214" s="9">
        <v>0.882978723404255</v>
      </c>
      <c r="I214" s="7">
        <v>78</v>
      </c>
      <c r="J214" s="7">
        <v>14</v>
      </c>
      <c r="K214" s="9">
        <v>0.847826086956522</v>
      </c>
      <c r="L214" s="9" t="s">
        <v>97</v>
      </c>
    </row>
    <row r="215" spans="1:12">
      <c r="A215" s="7" t="s">
        <v>512</v>
      </c>
      <c r="B215" s="7" t="s">
        <v>513</v>
      </c>
      <c r="C215" s="7">
        <v>74</v>
      </c>
      <c r="D215" s="7">
        <v>10</v>
      </c>
      <c r="E215" s="9">
        <v>0.880952380952381</v>
      </c>
      <c r="F215" s="7">
        <v>77</v>
      </c>
      <c r="G215" s="7">
        <v>7</v>
      </c>
      <c r="H215" s="9">
        <v>0.916666666666667</v>
      </c>
      <c r="I215" s="7">
        <v>67</v>
      </c>
      <c r="J215" s="7">
        <v>6</v>
      </c>
      <c r="K215" s="9">
        <v>0.917808219178082</v>
      </c>
      <c r="L215" s="9" t="s">
        <v>97</v>
      </c>
    </row>
    <row r="216" spans="1:12">
      <c r="A216" s="7" t="s">
        <v>514</v>
      </c>
      <c r="B216" s="7" t="s">
        <v>515</v>
      </c>
      <c r="C216" s="7">
        <v>56</v>
      </c>
      <c r="D216" s="7">
        <v>42</v>
      </c>
      <c r="E216" s="9">
        <v>0.571428571428571</v>
      </c>
      <c r="F216" s="7">
        <v>50</v>
      </c>
      <c r="G216" s="7">
        <v>37</v>
      </c>
      <c r="H216" s="9">
        <v>0.574712643678161</v>
      </c>
      <c r="I216" s="7">
        <v>55</v>
      </c>
      <c r="J216" s="7">
        <v>40</v>
      </c>
      <c r="K216" s="9">
        <v>0.578947368421053</v>
      </c>
      <c r="L216" s="9" t="s">
        <v>97</v>
      </c>
    </row>
    <row r="217" spans="1:12">
      <c r="A217" s="7" t="s">
        <v>516</v>
      </c>
      <c r="B217" s="7" t="s">
        <v>517</v>
      </c>
      <c r="C217" s="7">
        <v>77</v>
      </c>
      <c r="D217" s="7">
        <v>7</v>
      </c>
      <c r="E217" s="9">
        <v>0.916666666666667</v>
      </c>
      <c r="F217" s="7">
        <v>73</v>
      </c>
      <c r="G217" s="7">
        <v>5</v>
      </c>
      <c r="H217" s="9">
        <v>0.935897435897436</v>
      </c>
      <c r="I217" s="7">
        <v>71</v>
      </c>
      <c r="J217" s="7">
        <v>7</v>
      </c>
      <c r="K217" s="9">
        <v>0.91025641025641</v>
      </c>
      <c r="L217" s="9" t="s">
        <v>97</v>
      </c>
    </row>
    <row r="218" spans="1:12">
      <c r="A218" s="7" t="s">
        <v>518</v>
      </c>
      <c r="B218" s="7" t="s">
        <v>519</v>
      </c>
      <c r="C218" s="7">
        <v>57</v>
      </c>
      <c r="D218" s="7">
        <v>28</v>
      </c>
      <c r="E218" s="9">
        <v>0.670588235294118</v>
      </c>
      <c r="F218" s="7">
        <v>57</v>
      </c>
      <c r="G218" s="7">
        <v>19</v>
      </c>
      <c r="H218" s="9">
        <v>0.75</v>
      </c>
      <c r="I218" s="7">
        <v>55</v>
      </c>
      <c r="J218" s="7">
        <v>23</v>
      </c>
      <c r="K218" s="9">
        <v>0.705128205128205</v>
      </c>
      <c r="L218" s="9" t="s">
        <v>97</v>
      </c>
    </row>
    <row r="219" spans="1:12">
      <c r="A219" s="7" t="s">
        <v>520</v>
      </c>
      <c r="B219" s="7" t="s">
        <v>521</v>
      </c>
      <c r="C219" s="7">
        <v>37</v>
      </c>
      <c r="D219" s="7">
        <v>34</v>
      </c>
      <c r="E219" s="9">
        <v>0.52112676056338</v>
      </c>
      <c r="F219" s="7">
        <v>56</v>
      </c>
      <c r="G219" s="7">
        <v>23</v>
      </c>
      <c r="H219" s="9">
        <v>0.708860759493671</v>
      </c>
      <c r="I219" s="7">
        <v>49</v>
      </c>
      <c r="J219" s="7">
        <v>18</v>
      </c>
      <c r="K219" s="9">
        <v>0.73134328358209</v>
      </c>
      <c r="L219" s="9" t="s">
        <v>97</v>
      </c>
    </row>
    <row r="220" spans="1:12">
      <c r="A220" s="7" t="s">
        <v>522</v>
      </c>
      <c r="B220" s="7" t="s">
        <v>523</v>
      </c>
      <c r="C220" s="7">
        <v>56</v>
      </c>
      <c r="D220" s="7">
        <v>32</v>
      </c>
      <c r="E220" s="9">
        <v>0.636363636363636</v>
      </c>
      <c r="F220" s="7">
        <v>75</v>
      </c>
      <c r="G220" s="7">
        <v>30</v>
      </c>
      <c r="H220" s="9">
        <v>0.714285714285714</v>
      </c>
      <c r="I220" s="7">
        <v>62</v>
      </c>
      <c r="J220" s="7">
        <v>42</v>
      </c>
      <c r="K220" s="9">
        <v>0.596153846153846</v>
      </c>
      <c r="L220" s="9" t="s">
        <v>97</v>
      </c>
    </row>
    <row r="221" spans="1:12">
      <c r="A221" s="7" t="s">
        <v>524</v>
      </c>
      <c r="B221" s="7" t="s">
        <v>525</v>
      </c>
      <c r="C221" s="7">
        <v>38</v>
      </c>
      <c r="D221" s="7">
        <v>32</v>
      </c>
      <c r="E221" s="9">
        <v>0.542857142857143</v>
      </c>
      <c r="F221" s="7">
        <v>48</v>
      </c>
      <c r="G221" s="7">
        <v>26</v>
      </c>
      <c r="H221" s="9">
        <v>0.648648648648649</v>
      </c>
      <c r="I221" s="7">
        <v>44</v>
      </c>
      <c r="J221" s="7">
        <v>36</v>
      </c>
      <c r="K221" s="9">
        <v>0.55</v>
      </c>
      <c r="L221" s="9" t="s">
        <v>97</v>
      </c>
    </row>
    <row r="222" spans="1:12">
      <c r="A222" s="7" t="s">
        <v>526</v>
      </c>
      <c r="B222" s="7" t="s">
        <v>527</v>
      </c>
      <c r="C222" s="7">
        <v>73</v>
      </c>
      <c r="D222" s="7">
        <v>29</v>
      </c>
      <c r="E222" s="9">
        <v>0.715686274509804</v>
      </c>
      <c r="F222" s="7">
        <v>59</v>
      </c>
      <c r="G222" s="7">
        <v>20</v>
      </c>
      <c r="H222" s="9">
        <v>0.746835443037975</v>
      </c>
      <c r="I222" s="7">
        <v>77</v>
      </c>
      <c r="J222" s="7">
        <v>23</v>
      </c>
      <c r="K222" s="9">
        <v>0.77</v>
      </c>
      <c r="L222" s="9" t="s">
        <v>97</v>
      </c>
    </row>
    <row r="223" spans="1:12">
      <c r="A223" s="7" t="s">
        <v>528</v>
      </c>
      <c r="B223" s="7" t="s">
        <v>529</v>
      </c>
      <c r="C223" s="7">
        <v>30</v>
      </c>
      <c r="D223" s="7">
        <v>59</v>
      </c>
      <c r="E223" s="9">
        <v>0.337078651685393</v>
      </c>
      <c r="F223" s="7">
        <v>35</v>
      </c>
      <c r="G223" s="7">
        <v>63</v>
      </c>
      <c r="H223" s="9">
        <v>0.357142857142857</v>
      </c>
      <c r="I223" s="7">
        <v>40</v>
      </c>
      <c r="J223" s="7">
        <v>49</v>
      </c>
      <c r="K223" s="9">
        <v>0.449438202247191</v>
      </c>
      <c r="L223" s="9" t="s">
        <v>97</v>
      </c>
    </row>
    <row r="224" spans="1:12">
      <c r="A224" s="7" t="s">
        <v>530</v>
      </c>
      <c r="B224" s="7" t="s">
        <v>531</v>
      </c>
      <c r="C224" s="7">
        <v>56</v>
      </c>
      <c r="D224" s="7">
        <v>35</v>
      </c>
      <c r="E224" s="9">
        <v>0.615384615384615</v>
      </c>
      <c r="F224" s="7">
        <v>52</v>
      </c>
      <c r="G224" s="7">
        <v>43</v>
      </c>
      <c r="H224" s="9">
        <v>0.547368421052632</v>
      </c>
      <c r="I224" s="7">
        <v>42</v>
      </c>
      <c r="J224" s="7">
        <v>43</v>
      </c>
      <c r="K224" s="9">
        <v>0.494117647058824</v>
      </c>
      <c r="L224" s="9" t="s">
        <v>88</v>
      </c>
    </row>
    <row r="225" spans="1:12">
      <c r="A225" s="7" t="s">
        <v>532</v>
      </c>
      <c r="B225" s="7" t="s">
        <v>533</v>
      </c>
      <c r="C225" s="7">
        <v>30</v>
      </c>
      <c r="D225" s="7">
        <v>62</v>
      </c>
      <c r="E225" s="9">
        <v>0.326086956521739</v>
      </c>
      <c r="F225" s="7">
        <v>34</v>
      </c>
      <c r="G225" s="7">
        <v>52</v>
      </c>
      <c r="H225" s="9">
        <v>0.395348837209302</v>
      </c>
      <c r="I225" s="7">
        <v>36</v>
      </c>
      <c r="J225" s="7">
        <v>46</v>
      </c>
      <c r="K225" s="9">
        <v>0.439024390243902</v>
      </c>
      <c r="L225" s="9" t="s">
        <v>97</v>
      </c>
    </row>
    <row r="226" spans="1:12">
      <c r="A226" s="7" t="s">
        <v>534</v>
      </c>
      <c r="B226" s="7" t="s">
        <v>535</v>
      </c>
      <c r="C226" s="7">
        <v>52</v>
      </c>
      <c r="D226" s="7">
        <v>25</v>
      </c>
      <c r="E226" s="9">
        <v>0.675324675324675</v>
      </c>
      <c r="F226" s="7">
        <v>60</v>
      </c>
      <c r="G226" s="7">
        <v>26</v>
      </c>
      <c r="H226" s="9">
        <v>0.697674418604651</v>
      </c>
      <c r="I226" s="7">
        <v>62</v>
      </c>
      <c r="J226" s="7">
        <v>26</v>
      </c>
      <c r="K226" s="9">
        <v>0.704545454545455</v>
      </c>
      <c r="L226" s="9" t="s">
        <v>97</v>
      </c>
    </row>
    <row r="227" spans="1:12">
      <c r="A227" s="7" t="s">
        <v>536</v>
      </c>
      <c r="B227" s="7" t="s">
        <v>537</v>
      </c>
      <c r="C227" s="7">
        <v>54</v>
      </c>
      <c r="D227" s="7">
        <v>18</v>
      </c>
      <c r="E227" s="9">
        <v>0.75</v>
      </c>
      <c r="F227" s="7">
        <v>58</v>
      </c>
      <c r="G227" s="7">
        <v>11</v>
      </c>
      <c r="H227" s="9">
        <v>0.840579710144927</v>
      </c>
      <c r="I227" s="7">
        <v>51</v>
      </c>
      <c r="J227" s="7">
        <v>16</v>
      </c>
      <c r="K227" s="9">
        <v>0.761194029850746</v>
      </c>
      <c r="L227" s="9" t="s">
        <v>97</v>
      </c>
    </row>
    <row r="228" spans="1:12">
      <c r="A228" s="7" t="s">
        <v>538</v>
      </c>
      <c r="B228" s="7" t="s">
        <v>539</v>
      </c>
      <c r="C228" s="7">
        <v>42</v>
      </c>
      <c r="D228" s="7">
        <v>35</v>
      </c>
      <c r="E228" s="9">
        <v>0.545454545454545</v>
      </c>
      <c r="F228" s="7">
        <v>24</v>
      </c>
      <c r="G228" s="7">
        <v>42</v>
      </c>
      <c r="H228" s="9">
        <v>0.363636363636364</v>
      </c>
      <c r="I228" s="7">
        <v>22</v>
      </c>
      <c r="J228" s="7">
        <v>47</v>
      </c>
      <c r="K228" s="9">
        <v>0.318840579710145</v>
      </c>
      <c r="L228" s="9" t="s">
        <v>97</v>
      </c>
    </row>
    <row r="229" spans="1:12">
      <c r="A229" s="7" t="s">
        <v>540</v>
      </c>
      <c r="B229" s="7" t="s">
        <v>541</v>
      </c>
      <c r="C229" s="7">
        <v>70</v>
      </c>
      <c r="D229" s="7">
        <v>19</v>
      </c>
      <c r="E229" s="9">
        <v>0.786516853932584</v>
      </c>
      <c r="F229" s="7">
        <v>57</v>
      </c>
      <c r="G229" s="7">
        <v>19</v>
      </c>
      <c r="H229" s="9">
        <v>0.75</v>
      </c>
      <c r="I229" s="7">
        <v>66</v>
      </c>
      <c r="J229" s="7">
        <v>20</v>
      </c>
      <c r="K229" s="9">
        <v>0.767441860465116</v>
      </c>
      <c r="L229" s="9" t="s">
        <v>97</v>
      </c>
    </row>
    <row r="230" spans="1:12">
      <c r="A230" s="7" t="s">
        <v>542</v>
      </c>
      <c r="B230" s="7" t="s">
        <v>543</v>
      </c>
      <c r="C230" s="7">
        <v>28</v>
      </c>
      <c r="D230" s="7">
        <v>78</v>
      </c>
      <c r="E230" s="9">
        <v>0.264150943396226</v>
      </c>
      <c r="F230" s="7">
        <v>31</v>
      </c>
      <c r="G230" s="7">
        <v>73</v>
      </c>
      <c r="H230" s="9">
        <v>0.298076923076923</v>
      </c>
      <c r="I230" s="7">
        <v>19</v>
      </c>
      <c r="J230" s="7">
        <v>80</v>
      </c>
      <c r="K230" s="9">
        <v>0.191919191919192</v>
      </c>
      <c r="L230" s="9" t="s">
        <v>97</v>
      </c>
    </row>
    <row r="231" spans="1:12">
      <c r="A231" s="7" t="s">
        <v>544</v>
      </c>
      <c r="B231" s="7" t="s">
        <v>545</v>
      </c>
      <c r="C231" s="7">
        <v>34</v>
      </c>
      <c r="D231" s="7">
        <v>71</v>
      </c>
      <c r="E231" s="9">
        <v>0.323809523809524</v>
      </c>
      <c r="F231" s="7">
        <v>36</v>
      </c>
      <c r="G231" s="7">
        <v>76</v>
      </c>
      <c r="H231" s="9">
        <v>0.321428571428571</v>
      </c>
      <c r="I231" s="7">
        <v>33</v>
      </c>
      <c r="J231" s="7">
        <v>80</v>
      </c>
      <c r="K231" s="9">
        <v>0.292035398230089</v>
      </c>
      <c r="L231" s="9" t="s">
        <v>97</v>
      </c>
    </row>
    <row r="232" spans="1:12">
      <c r="A232" s="7" t="s">
        <v>546</v>
      </c>
      <c r="B232" s="7" t="s">
        <v>547</v>
      </c>
      <c r="C232" s="7">
        <v>49</v>
      </c>
      <c r="D232" s="7">
        <v>33</v>
      </c>
      <c r="E232" s="9">
        <v>0.597560975609756</v>
      </c>
      <c r="F232" s="7">
        <v>51</v>
      </c>
      <c r="G232" s="7">
        <v>32</v>
      </c>
      <c r="H232" s="9">
        <v>0.614457831325301</v>
      </c>
      <c r="I232" s="7">
        <v>50</v>
      </c>
      <c r="J232" s="7">
        <v>26</v>
      </c>
      <c r="K232" s="9">
        <v>0.657894736842105</v>
      </c>
      <c r="L232" s="9" t="s">
        <v>97</v>
      </c>
    </row>
    <row r="233" spans="1:12">
      <c r="A233" s="7" t="s">
        <v>548</v>
      </c>
      <c r="B233" s="7" t="s">
        <v>549</v>
      </c>
      <c r="C233" s="7">
        <v>58</v>
      </c>
      <c r="D233" s="7">
        <v>26</v>
      </c>
      <c r="E233" s="9">
        <v>0.69047619047619</v>
      </c>
      <c r="F233" s="7">
        <v>63</v>
      </c>
      <c r="G233" s="7">
        <v>28</v>
      </c>
      <c r="H233" s="9">
        <v>0.692307692307692</v>
      </c>
      <c r="I233" s="7">
        <v>54</v>
      </c>
      <c r="J233" s="7">
        <v>32</v>
      </c>
      <c r="K233" s="9">
        <v>0.627906976744186</v>
      </c>
      <c r="L233" s="9" t="s">
        <v>97</v>
      </c>
    </row>
    <row r="234" spans="1:12">
      <c r="A234" s="7" t="s">
        <v>550</v>
      </c>
      <c r="B234" s="7" t="s">
        <v>551</v>
      </c>
      <c r="C234" s="7">
        <v>8</v>
      </c>
      <c r="D234" s="7">
        <v>84</v>
      </c>
      <c r="E234" s="9">
        <v>0.0869565217391304</v>
      </c>
      <c r="F234" s="7">
        <v>8</v>
      </c>
      <c r="G234" s="7">
        <v>86</v>
      </c>
      <c r="H234" s="9">
        <v>0.0851063829787234</v>
      </c>
      <c r="I234" s="7">
        <v>14</v>
      </c>
      <c r="J234" s="7">
        <v>89</v>
      </c>
      <c r="K234" s="9">
        <v>0.135922330097087</v>
      </c>
      <c r="L234" s="9" t="s">
        <v>97</v>
      </c>
    </row>
    <row r="235" spans="1:12">
      <c r="A235" s="7" t="s">
        <v>552</v>
      </c>
      <c r="B235" s="7" t="s">
        <v>553</v>
      </c>
      <c r="C235" s="7">
        <v>44</v>
      </c>
      <c r="D235" s="7">
        <v>54</v>
      </c>
      <c r="E235" s="9">
        <v>0.448979591836735</v>
      </c>
      <c r="F235" s="7">
        <v>31</v>
      </c>
      <c r="G235" s="7">
        <v>63</v>
      </c>
      <c r="H235" s="9">
        <v>0.329787234042553</v>
      </c>
      <c r="I235" s="7">
        <v>34</v>
      </c>
      <c r="J235" s="7">
        <v>57</v>
      </c>
      <c r="K235" s="9">
        <v>0.373626373626374</v>
      </c>
      <c r="L235" s="9" t="s">
        <v>97</v>
      </c>
    </row>
    <row r="236" spans="1:12">
      <c r="A236" s="7" t="s">
        <v>554</v>
      </c>
      <c r="B236" s="7" t="s">
        <v>555</v>
      </c>
      <c r="C236" s="7">
        <v>2</v>
      </c>
      <c r="D236" s="7">
        <v>94</v>
      </c>
      <c r="E236" s="9">
        <v>0.0208333333333333</v>
      </c>
      <c r="F236" s="7">
        <v>1</v>
      </c>
      <c r="G236" s="7">
        <v>126</v>
      </c>
      <c r="H236" s="9">
        <v>0.0078740157480315</v>
      </c>
      <c r="I236" s="7">
        <v>1</v>
      </c>
      <c r="J236" s="7">
        <v>95</v>
      </c>
      <c r="K236" s="9">
        <v>0.0104166666666667</v>
      </c>
      <c r="L236" s="9" t="s">
        <v>97</v>
      </c>
    </row>
    <row r="237" spans="1:12">
      <c r="A237" s="7" t="s">
        <v>556</v>
      </c>
      <c r="B237" s="7" t="s">
        <v>557</v>
      </c>
      <c r="C237" s="7">
        <v>2</v>
      </c>
      <c r="D237" s="7">
        <v>89</v>
      </c>
      <c r="E237" s="9">
        <v>0.021978021978022</v>
      </c>
      <c r="F237" s="7">
        <v>3</v>
      </c>
      <c r="G237" s="7">
        <v>92</v>
      </c>
      <c r="H237" s="9">
        <v>0.0315789473684211</v>
      </c>
      <c r="I237" s="7">
        <v>6</v>
      </c>
      <c r="J237" s="7">
        <v>82</v>
      </c>
      <c r="K237" s="9">
        <v>0.0681818181818182</v>
      </c>
      <c r="L237" s="9" t="s">
        <v>106</v>
      </c>
    </row>
    <row r="238" spans="1:12">
      <c r="A238" s="7" t="s">
        <v>558</v>
      </c>
      <c r="B238" s="7" t="s">
        <v>559</v>
      </c>
      <c r="C238" s="7">
        <v>2</v>
      </c>
      <c r="D238" s="7">
        <v>98</v>
      </c>
      <c r="E238" s="9">
        <v>0.02</v>
      </c>
      <c r="F238" s="7">
        <v>0</v>
      </c>
      <c r="G238" s="7">
        <v>97</v>
      </c>
      <c r="H238" s="9">
        <v>0</v>
      </c>
      <c r="I238" s="7">
        <v>0</v>
      </c>
      <c r="J238" s="7">
        <v>108</v>
      </c>
      <c r="K238" s="9">
        <v>0</v>
      </c>
      <c r="L238" s="9" t="s">
        <v>88</v>
      </c>
    </row>
    <row r="239" spans="1:12">
      <c r="A239" s="7" t="s">
        <v>560</v>
      </c>
      <c r="B239" s="7" t="s">
        <v>561</v>
      </c>
      <c r="C239" s="7">
        <v>4</v>
      </c>
      <c r="D239" s="7">
        <v>108</v>
      </c>
      <c r="E239" s="9">
        <v>0.0357142857142857</v>
      </c>
      <c r="F239" s="7">
        <v>2</v>
      </c>
      <c r="G239" s="7">
        <v>103</v>
      </c>
      <c r="H239" s="9">
        <v>0.019047619047619</v>
      </c>
      <c r="I239" s="7">
        <v>1</v>
      </c>
      <c r="J239" s="7">
        <v>98</v>
      </c>
      <c r="K239" s="9">
        <v>0.0101010101010101</v>
      </c>
      <c r="L239" s="9" t="s">
        <v>106</v>
      </c>
    </row>
    <row r="240" spans="1:12">
      <c r="A240" s="7" t="s">
        <v>562</v>
      </c>
      <c r="B240" s="7" t="s">
        <v>563</v>
      </c>
      <c r="C240" s="7">
        <v>0</v>
      </c>
      <c r="D240" s="7">
        <v>80</v>
      </c>
      <c r="E240" s="9">
        <v>0</v>
      </c>
      <c r="F240" s="7">
        <v>0</v>
      </c>
      <c r="G240" s="7">
        <v>73</v>
      </c>
      <c r="H240" s="9">
        <v>0</v>
      </c>
      <c r="I240" s="7">
        <v>1</v>
      </c>
      <c r="J240" s="7">
        <v>82</v>
      </c>
      <c r="K240" s="9">
        <v>0.0120481927710843</v>
      </c>
      <c r="L240" s="9" t="s">
        <v>106</v>
      </c>
    </row>
    <row r="241" spans="1:12">
      <c r="A241" s="7" t="s">
        <v>564</v>
      </c>
      <c r="B241" s="7" t="s">
        <v>565</v>
      </c>
      <c r="C241" s="7">
        <v>1</v>
      </c>
      <c r="D241" s="7">
        <v>93</v>
      </c>
      <c r="E241" s="9">
        <v>0.0106382978723404</v>
      </c>
      <c r="F241" s="7">
        <v>0</v>
      </c>
      <c r="G241" s="7">
        <v>90</v>
      </c>
      <c r="H241" s="9">
        <v>0</v>
      </c>
      <c r="I241" s="7">
        <v>0</v>
      </c>
      <c r="J241" s="7">
        <v>86</v>
      </c>
      <c r="K241" s="9">
        <v>0</v>
      </c>
      <c r="L241" s="9" t="s">
        <v>106</v>
      </c>
    </row>
    <row r="242" spans="1:12">
      <c r="A242" s="7" t="s">
        <v>566</v>
      </c>
      <c r="B242" s="7" t="s">
        <v>567</v>
      </c>
      <c r="C242" s="7">
        <v>1</v>
      </c>
      <c r="D242" s="7">
        <v>76</v>
      </c>
      <c r="E242" s="9">
        <v>0.012987012987013</v>
      </c>
      <c r="F242" s="7">
        <v>2</v>
      </c>
      <c r="G242" s="7">
        <v>81</v>
      </c>
      <c r="H242" s="9">
        <v>0.0240963855421687</v>
      </c>
      <c r="I242" s="7">
        <v>0</v>
      </c>
      <c r="J242" s="7">
        <v>74</v>
      </c>
      <c r="K242" s="9">
        <v>0</v>
      </c>
      <c r="L242" s="9" t="s">
        <v>106</v>
      </c>
    </row>
    <row r="243" spans="1:12">
      <c r="A243" s="7" t="s">
        <v>568</v>
      </c>
      <c r="B243" s="7" t="s">
        <v>569</v>
      </c>
      <c r="C243" s="7">
        <v>6</v>
      </c>
      <c r="D243" s="7">
        <v>83</v>
      </c>
      <c r="E243" s="9">
        <v>0.0674157303370786</v>
      </c>
      <c r="F243" s="7">
        <v>10</v>
      </c>
      <c r="G243" s="7">
        <v>90</v>
      </c>
      <c r="H243" s="9">
        <v>0.1</v>
      </c>
      <c r="I243" s="7">
        <v>5</v>
      </c>
      <c r="J243" s="7">
        <v>89</v>
      </c>
      <c r="K243" s="9">
        <v>0.0531914893617021</v>
      </c>
      <c r="L243" s="9" t="s">
        <v>106</v>
      </c>
    </row>
    <row r="244" spans="1:12">
      <c r="A244" s="7" t="s">
        <v>570</v>
      </c>
      <c r="B244" s="7" t="s">
        <v>571</v>
      </c>
      <c r="C244" s="7">
        <v>6</v>
      </c>
      <c r="D244" s="7">
        <v>73</v>
      </c>
      <c r="E244" s="9">
        <v>0.0759493670886076</v>
      </c>
      <c r="F244" s="7">
        <v>7</v>
      </c>
      <c r="G244" s="7">
        <v>70</v>
      </c>
      <c r="H244" s="9">
        <v>0.0909090909090909</v>
      </c>
      <c r="I244" s="7">
        <v>12</v>
      </c>
      <c r="J244" s="7">
        <v>78</v>
      </c>
      <c r="K244" s="9">
        <v>0.133333333333333</v>
      </c>
      <c r="L244" s="9" t="s">
        <v>106</v>
      </c>
    </row>
    <row r="245" spans="1:12">
      <c r="A245" s="7" t="s">
        <v>572</v>
      </c>
      <c r="B245" s="7" t="s">
        <v>573</v>
      </c>
      <c r="C245" s="7">
        <v>0</v>
      </c>
      <c r="D245" s="7">
        <v>81</v>
      </c>
      <c r="E245" s="9">
        <v>0</v>
      </c>
      <c r="F245" s="7">
        <v>1</v>
      </c>
      <c r="G245" s="7">
        <v>85</v>
      </c>
      <c r="H245" s="9">
        <v>0.0116279069767442</v>
      </c>
      <c r="I245" s="7">
        <v>0</v>
      </c>
      <c r="J245" s="7">
        <v>88</v>
      </c>
      <c r="K245" s="9">
        <v>0</v>
      </c>
      <c r="L245" s="9" t="s">
        <v>106</v>
      </c>
    </row>
    <row r="246" spans="1:12">
      <c r="A246" s="7" t="s">
        <v>574</v>
      </c>
      <c r="B246" s="7" t="s">
        <v>575</v>
      </c>
      <c r="C246" s="7">
        <v>8</v>
      </c>
      <c r="D246" s="7">
        <v>74</v>
      </c>
      <c r="E246" s="9">
        <v>0.0975609756097561</v>
      </c>
      <c r="F246" s="7">
        <v>7</v>
      </c>
      <c r="G246" s="7">
        <v>67</v>
      </c>
      <c r="H246" s="9">
        <v>0.0945945945945946</v>
      </c>
      <c r="I246" s="7">
        <v>6</v>
      </c>
      <c r="J246" s="7">
        <v>65</v>
      </c>
      <c r="K246" s="9">
        <v>0.0845070422535211</v>
      </c>
      <c r="L246" s="9" t="s">
        <v>106</v>
      </c>
    </row>
    <row r="247" spans="1:12">
      <c r="A247" s="7" t="s">
        <v>576</v>
      </c>
      <c r="B247" s="7" t="s">
        <v>577</v>
      </c>
      <c r="C247" s="7">
        <v>1</v>
      </c>
      <c r="D247" s="7">
        <v>80</v>
      </c>
      <c r="E247" s="9">
        <v>0.0123456790123457</v>
      </c>
      <c r="F247" s="7">
        <v>1</v>
      </c>
      <c r="G247" s="7">
        <v>78</v>
      </c>
      <c r="H247" s="9">
        <v>0.0126582278481013</v>
      </c>
      <c r="I247" s="7">
        <v>1</v>
      </c>
      <c r="J247" s="7">
        <v>83</v>
      </c>
      <c r="K247" s="9">
        <v>0.0119047619047619</v>
      </c>
      <c r="L247" s="9" t="s">
        <v>106</v>
      </c>
    </row>
    <row r="248" spans="1:12">
      <c r="A248" s="7" t="s">
        <v>578</v>
      </c>
      <c r="B248" s="7" t="s">
        <v>579</v>
      </c>
      <c r="C248" s="7">
        <v>0</v>
      </c>
      <c r="D248" s="7">
        <v>75</v>
      </c>
      <c r="E248" s="9">
        <v>0</v>
      </c>
      <c r="F248" s="7">
        <v>0</v>
      </c>
      <c r="G248" s="7">
        <v>68</v>
      </c>
      <c r="H248" s="9">
        <v>0</v>
      </c>
      <c r="I248" s="7">
        <v>0</v>
      </c>
      <c r="J248" s="7">
        <v>72</v>
      </c>
      <c r="K248" s="9">
        <v>0</v>
      </c>
      <c r="L248" s="9" t="s">
        <v>106</v>
      </c>
    </row>
    <row r="249" spans="1:12">
      <c r="A249" s="7" t="s">
        <v>580</v>
      </c>
      <c r="B249" s="7" t="s">
        <v>581</v>
      </c>
      <c r="C249" s="7">
        <v>1</v>
      </c>
      <c r="D249" s="7">
        <v>93</v>
      </c>
      <c r="E249" s="9">
        <v>0.0106382978723404</v>
      </c>
      <c r="F249" s="7">
        <v>2</v>
      </c>
      <c r="G249" s="7">
        <v>86</v>
      </c>
      <c r="H249" s="9">
        <v>0.0227272727272727</v>
      </c>
      <c r="I249" s="7">
        <v>2</v>
      </c>
      <c r="J249" s="7">
        <v>82</v>
      </c>
      <c r="K249" s="9">
        <v>0.0238095238095238</v>
      </c>
      <c r="L249" s="9" t="s">
        <v>106</v>
      </c>
    </row>
    <row r="250" spans="1:12">
      <c r="A250" s="7" t="s">
        <v>582</v>
      </c>
      <c r="B250" s="7" t="s">
        <v>583</v>
      </c>
      <c r="C250" s="7">
        <v>4</v>
      </c>
      <c r="D250" s="7">
        <v>89</v>
      </c>
      <c r="E250" s="9">
        <v>0.043010752688172</v>
      </c>
      <c r="F250" s="7">
        <v>3</v>
      </c>
      <c r="G250" s="7">
        <v>92</v>
      </c>
      <c r="H250" s="9">
        <v>0.0315789473684211</v>
      </c>
      <c r="I250" s="7">
        <v>4</v>
      </c>
      <c r="J250" s="7">
        <v>91</v>
      </c>
      <c r="K250" s="9">
        <v>0.0421052631578947</v>
      </c>
      <c r="L250" s="9" t="s">
        <v>106</v>
      </c>
    </row>
    <row r="251" spans="1:12">
      <c r="A251" s="7" t="s">
        <v>584</v>
      </c>
      <c r="B251" s="7" t="s">
        <v>585</v>
      </c>
      <c r="C251" s="7">
        <v>0</v>
      </c>
      <c r="D251" s="7">
        <v>83</v>
      </c>
      <c r="E251" s="9">
        <v>0</v>
      </c>
      <c r="F251" s="7">
        <v>0</v>
      </c>
      <c r="G251" s="7">
        <v>91</v>
      </c>
      <c r="H251" s="9">
        <v>0</v>
      </c>
      <c r="I251" s="7">
        <v>0</v>
      </c>
      <c r="J251" s="7">
        <v>93</v>
      </c>
      <c r="K251" s="9">
        <v>0</v>
      </c>
      <c r="L251" s="9" t="s">
        <v>106</v>
      </c>
    </row>
    <row r="252" spans="1:12">
      <c r="A252" s="7" t="s">
        <v>586</v>
      </c>
      <c r="B252" s="7" t="s">
        <v>587</v>
      </c>
      <c r="C252" s="7">
        <v>8</v>
      </c>
      <c r="D252" s="7">
        <v>99</v>
      </c>
      <c r="E252" s="9">
        <v>0.0747663551401869</v>
      </c>
      <c r="F252" s="7">
        <v>6</v>
      </c>
      <c r="G252" s="7">
        <v>85</v>
      </c>
      <c r="H252" s="9">
        <v>0.0659340659340659</v>
      </c>
      <c r="I252" s="7">
        <v>17</v>
      </c>
      <c r="J252" s="7">
        <v>83</v>
      </c>
      <c r="K252" s="9">
        <v>0.17</v>
      </c>
      <c r="L252" s="9" t="s">
        <v>106</v>
      </c>
    </row>
    <row r="253" spans="1:12">
      <c r="A253" s="7" t="s">
        <v>588</v>
      </c>
      <c r="B253" s="7" t="s">
        <v>589</v>
      </c>
      <c r="C253" s="7">
        <v>1</v>
      </c>
      <c r="D253" s="7">
        <v>66</v>
      </c>
      <c r="E253" s="9">
        <v>0.0149253731343284</v>
      </c>
      <c r="F253" s="7">
        <v>0</v>
      </c>
      <c r="G253" s="7">
        <v>70</v>
      </c>
      <c r="H253" s="9">
        <v>0</v>
      </c>
      <c r="I253" s="7">
        <v>0</v>
      </c>
      <c r="J253" s="7">
        <v>71</v>
      </c>
      <c r="K253" s="9">
        <v>0</v>
      </c>
      <c r="L253" s="9" t="s">
        <v>106</v>
      </c>
    </row>
    <row r="254" spans="1:12">
      <c r="A254" s="7" t="s">
        <v>590</v>
      </c>
      <c r="B254" s="7" t="s">
        <v>591</v>
      </c>
      <c r="C254" s="7">
        <v>1</v>
      </c>
      <c r="D254" s="7">
        <v>50</v>
      </c>
      <c r="E254" s="9">
        <v>0.0196078431372549</v>
      </c>
      <c r="F254" s="7">
        <v>1</v>
      </c>
      <c r="G254" s="7">
        <v>63</v>
      </c>
      <c r="H254" s="9">
        <v>0.015625</v>
      </c>
      <c r="I254" s="7">
        <v>1</v>
      </c>
      <c r="J254" s="7">
        <v>60</v>
      </c>
      <c r="K254" s="9">
        <v>0.0163934426229508</v>
      </c>
      <c r="L254" s="9" t="s">
        <v>106</v>
      </c>
    </row>
    <row r="255" spans="1:12">
      <c r="A255" s="7" t="s">
        <v>592</v>
      </c>
      <c r="B255" s="7" t="s">
        <v>593</v>
      </c>
      <c r="C255" s="7">
        <v>5</v>
      </c>
      <c r="D255" s="7">
        <v>111</v>
      </c>
      <c r="E255" s="9">
        <v>0.0431034482758621</v>
      </c>
      <c r="F255" s="7">
        <v>3</v>
      </c>
      <c r="G255" s="7">
        <v>94</v>
      </c>
      <c r="H255" s="9">
        <v>0.0309278350515464</v>
      </c>
      <c r="I255" s="7">
        <v>6</v>
      </c>
      <c r="J255" s="7">
        <v>99</v>
      </c>
      <c r="K255" s="9">
        <v>0.0571428571428571</v>
      </c>
      <c r="L255" s="9" t="s">
        <v>106</v>
      </c>
    </row>
    <row r="256" spans="1:12">
      <c r="A256" s="7" t="s">
        <v>594</v>
      </c>
      <c r="B256" s="7" t="s">
        <v>595</v>
      </c>
      <c r="C256" s="7">
        <v>0</v>
      </c>
      <c r="D256" s="7">
        <v>73</v>
      </c>
      <c r="E256" s="9">
        <v>0</v>
      </c>
      <c r="F256" s="7">
        <v>0</v>
      </c>
      <c r="G256" s="7">
        <v>79</v>
      </c>
      <c r="H256" s="9">
        <v>0</v>
      </c>
      <c r="I256" s="7">
        <v>0</v>
      </c>
      <c r="J256" s="7">
        <v>82</v>
      </c>
      <c r="K256" s="9">
        <v>0</v>
      </c>
      <c r="L256" s="9" t="s">
        <v>106</v>
      </c>
    </row>
    <row r="257" spans="1:12">
      <c r="A257" s="7" t="s">
        <v>596</v>
      </c>
      <c r="B257" s="7" t="s">
        <v>597</v>
      </c>
      <c r="C257" s="7">
        <v>1</v>
      </c>
      <c r="D257" s="7">
        <v>71</v>
      </c>
      <c r="E257" s="9">
        <v>0.0138888888888889</v>
      </c>
      <c r="F257" s="7">
        <v>1</v>
      </c>
      <c r="G257" s="7">
        <v>64</v>
      </c>
      <c r="H257" s="9">
        <v>0.0153846153846154</v>
      </c>
      <c r="I257" s="7">
        <v>0</v>
      </c>
      <c r="J257" s="7">
        <v>62</v>
      </c>
      <c r="K257" s="9">
        <v>0</v>
      </c>
      <c r="L257" s="9" t="s">
        <v>106</v>
      </c>
    </row>
    <row r="258" spans="1:12">
      <c r="A258" s="7" t="s">
        <v>598</v>
      </c>
      <c r="B258" s="7" t="s">
        <v>599</v>
      </c>
      <c r="C258" s="7">
        <v>6</v>
      </c>
      <c r="D258" s="7">
        <v>77</v>
      </c>
      <c r="E258" s="9">
        <v>0.072289156626506</v>
      </c>
      <c r="F258" s="7">
        <v>6</v>
      </c>
      <c r="G258" s="7">
        <v>95</v>
      </c>
      <c r="H258" s="9">
        <v>0.0594059405940594</v>
      </c>
      <c r="I258" s="7">
        <v>8</v>
      </c>
      <c r="J258" s="7">
        <v>79</v>
      </c>
      <c r="K258" s="9">
        <v>0.0919540229885057</v>
      </c>
      <c r="L258" s="9" t="s">
        <v>106</v>
      </c>
    </row>
    <row r="259" spans="1:12">
      <c r="A259" s="7" t="s">
        <v>600</v>
      </c>
      <c r="B259" s="7" t="s">
        <v>601</v>
      </c>
      <c r="C259" s="7">
        <v>0</v>
      </c>
      <c r="D259" s="7">
        <v>78</v>
      </c>
      <c r="E259" s="9">
        <v>0</v>
      </c>
      <c r="F259" s="7">
        <v>1</v>
      </c>
      <c r="G259" s="7">
        <v>77</v>
      </c>
      <c r="H259" s="9">
        <v>0.0128205128205128</v>
      </c>
      <c r="I259" s="7">
        <v>1</v>
      </c>
      <c r="J259" s="7">
        <v>74</v>
      </c>
      <c r="K259" s="9">
        <v>0.0133333333333333</v>
      </c>
      <c r="L259" s="9" t="s">
        <v>106</v>
      </c>
    </row>
    <row r="260" spans="1:12">
      <c r="A260" s="7" t="s">
        <v>602</v>
      </c>
      <c r="B260" s="7" t="s">
        <v>603</v>
      </c>
      <c r="C260" s="7">
        <v>1</v>
      </c>
      <c r="D260" s="7">
        <v>112</v>
      </c>
      <c r="E260" s="9">
        <v>0.00884955752212389</v>
      </c>
      <c r="F260" s="7">
        <v>5</v>
      </c>
      <c r="G260" s="7">
        <v>82</v>
      </c>
      <c r="H260" s="9">
        <v>0.0574712643678161</v>
      </c>
      <c r="I260" s="7">
        <v>5</v>
      </c>
      <c r="J260" s="7">
        <v>110</v>
      </c>
      <c r="K260" s="9">
        <v>0.0434782608695652</v>
      </c>
      <c r="L260" s="9" t="s">
        <v>106</v>
      </c>
    </row>
    <row r="261" spans="1:12">
      <c r="A261" s="7" t="s">
        <v>604</v>
      </c>
      <c r="B261" s="7" t="s">
        <v>605</v>
      </c>
      <c r="C261" s="7">
        <v>0</v>
      </c>
      <c r="D261" s="7">
        <v>71</v>
      </c>
      <c r="E261" s="9">
        <v>0</v>
      </c>
      <c r="F261" s="7">
        <v>0</v>
      </c>
      <c r="G261" s="7">
        <v>79</v>
      </c>
      <c r="H261" s="9">
        <v>0</v>
      </c>
      <c r="I261" s="7">
        <v>1</v>
      </c>
      <c r="J261" s="7">
        <v>76</v>
      </c>
      <c r="K261" s="9">
        <v>0.012987012987013</v>
      </c>
      <c r="L261" s="9" t="s">
        <v>106</v>
      </c>
    </row>
    <row r="262" spans="1:12">
      <c r="A262" s="7" t="s">
        <v>606</v>
      </c>
      <c r="B262" s="7" t="s">
        <v>607</v>
      </c>
      <c r="C262" s="7">
        <v>0</v>
      </c>
      <c r="D262" s="7">
        <v>100</v>
      </c>
      <c r="E262" s="9">
        <v>0</v>
      </c>
      <c r="F262" s="7">
        <v>1</v>
      </c>
      <c r="G262" s="7">
        <v>102</v>
      </c>
      <c r="H262" s="9">
        <v>0.00970873786407767</v>
      </c>
      <c r="I262" s="7">
        <v>1</v>
      </c>
      <c r="J262" s="7">
        <v>106</v>
      </c>
      <c r="K262" s="9">
        <v>0.00934579439252336</v>
      </c>
      <c r="L262" s="9" t="s">
        <v>106</v>
      </c>
    </row>
    <row r="263" spans="1:12">
      <c r="A263" s="7" t="s">
        <v>608</v>
      </c>
      <c r="B263" s="7" t="s">
        <v>609</v>
      </c>
      <c r="C263" s="7">
        <v>0</v>
      </c>
      <c r="D263" s="7">
        <v>96</v>
      </c>
      <c r="E263" s="9">
        <v>0</v>
      </c>
      <c r="F263" s="7">
        <v>0</v>
      </c>
      <c r="G263" s="7">
        <v>93</v>
      </c>
      <c r="H263" s="9">
        <v>0</v>
      </c>
      <c r="I263" s="7">
        <v>1</v>
      </c>
      <c r="J263" s="7">
        <v>101</v>
      </c>
      <c r="K263" s="9">
        <v>0.00980392156862745</v>
      </c>
      <c r="L263" s="9" t="s">
        <v>106</v>
      </c>
    </row>
    <row r="264" spans="1:12">
      <c r="A264" s="7" t="s">
        <v>610</v>
      </c>
      <c r="B264" s="7" t="s">
        <v>611</v>
      </c>
      <c r="C264" s="7">
        <v>1</v>
      </c>
      <c r="D264" s="7">
        <v>61</v>
      </c>
      <c r="E264" s="9">
        <v>0.0161290322580645</v>
      </c>
      <c r="F264" s="7">
        <v>0</v>
      </c>
      <c r="G264" s="7">
        <v>63</v>
      </c>
      <c r="H264" s="9">
        <v>0</v>
      </c>
      <c r="I264" s="7">
        <v>0</v>
      </c>
      <c r="J264" s="7">
        <v>67</v>
      </c>
      <c r="K264" s="9">
        <v>0</v>
      </c>
      <c r="L264" s="9" t="s">
        <v>106</v>
      </c>
    </row>
    <row r="265" spans="1:12">
      <c r="A265" s="7" t="s">
        <v>612</v>
      </c>
      <c r="B265" s="7" t="s">
        <v>613</v>
      </c>
      <c r="C265" s="7">
        <v>15</v>
      </c>
      <c r="D265" s="7">
        <v>89</v>
      </c>
      <c r="E265" s="9">
        <v>0.144230769230769</v>
      </c>
      <c r="F265" s="7">
        <v>19</v>
      </c>
      <c r="G265" s="7">
        <v>81</v>
      </c>
      <c r="H265" s="9">
        <v>0.19</v>
      </c>
      <c r="I265" s="7">
        <v>23</v>
      </c>
      <c r="J265" s="7">
        <v>95</v>
      </c>
      <c r="K265" s="9">
        <v>0.194915254237288</v>
      </c>
      <c r="L265" s="9" t="s">
        <v>106</v>
      </c>
    </row>
    <row r="266" spans="1:12">
      <c r="A266" s="7" t="s">
        <v>614</v>
      </c>
      <c r="B266" s="7" t="s">
        <v>615</v>
      </c>
      <c r="C266" s="7">
        <v>0</v>
      </c>
      <c r="D266" s="7">
        <v>90</v>
      </c>
      <c r="E266" s="9">
        <v>0</v>
      </c>
      <c r="F266" s="7">
        <v>0</v>
      </c>
      <c r="G266" s="7">
        <v>92</v>
      </c>
      <c r="H266" s="9">
        <v>0</v>
      </c>
      <c r="I266" s="7">
        <v>1</v>
      </c>
      <c r="J266" s="7">
        <v>99</v>
      </c>
      <c r="K266" s="9">
        <v>0.01</v>
      </c>
      <c r="L266" s="9" t="s">
        <v>106</v>
      </c>
    </row>
    <row r="267" spans="1:12">
      <c r="A267" s="7" t="s">
        <v>616</v>
      </c>
      <c r="B267" s="7" t="s">
        <v>617</v>
      </c>
      <c r="C267" s="7">
        <v>43</v>
      </c>
      <c r="D267" s="7">
        <v>73</v>
      </c>
      <c r="E267" s="9">
        <v>0.370689655172414</v>
      </c>
      <c r="F267" s="7">
        <v>28</v>
      </c>
      <c r="G267" s="7">
        <v>70</v>
      </c>
      <c r="H267" s="9">
        <v>0.285714285714286</v>
      </c>
      <c r="I267" s="7">
        <v>33</v>
      </c>
      <c r="J267" s="7">
        <v>73</v>
      </c>
      <c r="K267" s="9">
        <v>0.311320754716981</v>
      </c>
      <c r="L267" s="9" t="s">
        <v>106</v>
      </c>
    </row>
    <row r="268" spans="1:12">
      <c r="A268" s="7" t="s">
        <v>618</v>
      </c>
      <c r="B268" s="7" t="s">
        <v>619</v>
      </c>
      <c r="C268" s="7">
        <v>7</v>
      </c>
      <c r="D268" s="7">
        <v>85</v>
      </c>
      <c r="E268" s="9">
        <v>0.0760869565217391</v>
      </c>
      <c r="F268" s="7">
        <v>17</v>
      </c>
      <c r="G268" s="7">
        <v>77</v>
      </c>
      <c r="H268" s="9">
        <v>0.180851063829787</v>
      </c>
      <c r="I268" s="7">
        <v>15</v>
      </c>
      <c r="J268" s="7">
        <v>71</v>
      </c>
      <c r="K268" s="9">
        <v>0.174418604651163</v>
      </c>
      <c r="L268" s="9" t="s">
        <v>106</v>
      </c>
    </row>
    <row r="269" spans="1:12">
      <c r="A269" s="7" t="s">
        <v>620</v>
      </c>
      <c r="B269" s="7" t="s">
        <v>621</v>
      </c>
      <c r="C269" s="7">
        <v>2</v>
      </c>
      <c r="D269" s="7">
        <v>62</v>
      </c>
      <c r="E269" s="9">
        <v>0.03125</v>
      </c>
      <c r="F269" s="7">
        <v>3</v>
      </c>
      <c r="G269" s="7">
        <v>64</v>
      </c>
      <c r="H269" s="9">
        <v>0.0447761194029851</v>
      </c>
      <c r="I269" s="7">
        <v>4</v>
      </c>
      <c r="J269" s="7">
        <v>67</v>
      </c>
      <c r="K269" s="9">
        <v>0.0563380281690141</v>
      </c>
      <c r="L269" s="9" t="s">
        <v>106</v>
      </c>
    </row>
    <row r="270" spans="1:12">
      <c r="A270" s="7" t="s">
        <v>622</v>
      </c>
      <c r="B270" s="7" t="s">
        <v>623</v>
      </c>
      <c r="C270" s="7">
        <v>0</v>
      </c>
      <c r="D270" s="7">
        <v>81</v>
      </c>
      <c r="E270" s="9">
        <v>0</v>
      </c>
      <c r="F270" s="7">
        <v>0</v>
      </c>
      <c r="G270" s="7">
        <v>93</v>
      </c>
      <c r="H270" s="9">
        <v>0</v>
      </c>
      <c r="I270" s="7">
        <v>0</v>
      </c>
      <c r="J270" s="7">
        <v>90</v>
      </c>
      <c r="K270" s="9">
        <v>0</v>
      </c>
      <c r="L270" s="9" t="s">
        <v>106</v>
      </c>
    </row>
    <row r="271" spans="1:12">
      <c r="A271" s="7" t="s">
        <v>624</v>
      </c>
      <c r="B271" s="7" t="s">
        <v>625</v>
      </c>
      <c r="C271" s="7">
        <v>29</v>
      </c>
      <c r="D271" s="7">
        <v>66</v>
      </c>
      <c r="E271" s="9">
        <v>0.305263157894737</v>
      </c>
      <c r="F271" s="7">
        <v>23</v>
      </c>
      <c r="G271" s="7">
        <v>49</v>
      </c>
      <c r="H271" s="9">
        <v>0.319444444444444</v>
      </c>
      <c r="I271" s="7">
        <v>22</v>
      </c>
      <c r="J271" s="7">
        <v>64</v>
      </c>
      <c r="K271" s="9">
        <v>0.255813953488372</v>
      </c>
      <c r="L271" s="9" t="s">
        <v>106</v>
      </c>
    </row>
    <row r="272" spans="1:12">
      <c r="A272" s="7" t="s">
        <v>626</v>
      </c>
      <c r="B272" s="7" t="s">
        <v>627</v>
      </c>
      <c r="C272" s="7">
        <v>17</v>
      </c>
      <c r="D272" s="7">
        <v>48</v>
      </c>
      <c r="E272" s="9">
        <v>0.261538461538462</v>
      </c>
      <c r="F272" s="7">
        <v>17</v>
      </c>
      <c r="G272" s="7">
        <v>59</v>
      </c>
      <c r="H272" s="9">
        <v>0.223684210526316</v>
      </c>
      <c r="I272" s="7">
        <v>21</v>
      </c>
      <c r="J272" s="7">
        <v>73</v>
      </c>
      <c r="K272" s="9">
        <v>0.223404255319149</v>
      </c>
      <c r="L272" s="9" t="s">
        <v>106</v>
      </c>
    </row>
    <row r="273" spans="1:12">
      <c r="A273" s="7" t="s">
        <v>628</v>
      </c>
      <c r="B273" s="7" t="s">
        <v>629</v>
      </c>
      <c r="C273" s="7">
        <v>0</v>
      </c>
      <c r="D273" s="7">
        <v>100</v>
      </c>
      <c r="E273" s="9">
        <v>0</v>
      </c>
      <c r="F273" s="7">
        <v>0</v>
      </c>
      <c r="G273" s="7">
        <v>98</v>
      </c>
      <c r="H273" s="9">
        <v>0</v>
      </c>
      <c r="I273" s="7">
        <v>0</v>
      </c>
      <c r="J273" s="7">
        <v>103</v>
      </c>
      <c r="K273" s="9">
        <v>0</v>
      </c>
      <c r="L273" s="9" t="s">
        <v>106</v>
      </c>
    </row>
    <row r="274" spans="1:12">
      <c r="A274" s="7" t="s">
        <v>630</v>
      </c>
      <c r="B274" s="7" t="s">
        <v>631</v>
      </c>
      <c r="C274" s="7">
        <v>2</v>
      </c>
      <c r="D274" s="7">
        <v>80</v>
      </c>
      <c r="E274" s="9">
        <v>0.024390243902439</v>
      </c>
      <c r="F274" s="7">
        <v>5</v>
      </c>
      <c r="G274" s="7">
        <v>96</v>
      </c>
      <c r="H274" s="9">
        <v>0.0495049504950495</v>
      </c>
      <c r="I274" s="7">
        <v>1</v>
      </c>
      <c r="J274" s="7">
        <v>69</v>
      </c>
      <c r="K274" s="9">
        <v>0.0142857142857143</v>
      </c>
      <c r="L274" s="9" t="s">
        <v>106</v>
      </c>
    </row>
    <row r="275" spans="1:12">
      <c r="A275" s="7" t="s">
        <v>632</v>
      </c>
      <c r="B275" s="7" t="s">
        <v>633</v>
      </c>
      <c r="C275" s="7">
        <v>2</v>
      </c>
      <c r="D275" s="7">
        <v>74</v>
      </c>
      <c r="E275" s="9">
        <v>0.0263157894736842</v>
      </c>
      <c r="F275" s="7">
        <v>4</v>
      </c>
      <c r="G275" s="7">
        <v>61</v>
      </c>
      <c r="H275" s="9">
        <v>0.0615384615384615</v>
      </c>
      <c r="I275" s="7">
        <v>3</v>
      </c>
      <c r="J275" s="7">
        <v>72</v>
      </c>
      <c r="K275" s="9">
        <v>0.04</v>
      </c>
      <c r="L275" s="9" t="s">
        <v>106</v>
      </c>
    </row>
    <row r="276" spans="1:12">
      <c r="A276" s="7" t="s">
        <v>634</v>
      </c>
      <c r="B276" s="7" t="s">
        <v>635</v>
      </c>
      <c r="C276" s="7">
        <v>10</v>
      </c>
      <c r="D276" s="7">
        <v>65</v>
      </c>
      <c r="E276" s="9">
        <v>0.133333333333333</v>
      </c>
      <c r="F276" s="7">
        <v>7</v>
      </c>
      <c r="G276" s="7">
        <v>75</v>
      </c>
      <c r="H276" s="9">
        <v>0.0853658536585366</v>
      </c>
      <c r="I276" s="7">
        <v>8</v>
      </c>
      <c r="J276" s="7">
        <v>66</v>
      </c>
      <c r="K276" s="9">
        <v>0.108108108108108</v>
      </c>
      <c r="L276" s="9" t="s">
        <v>106</v>
      </c>
    </row>
    <row r="277" spans="1:12">
      <c r="A277" s="7" t="s">
        <v>636</v>
      </c>
      <c r="B277" s="7" t="s">
        <v>637</v>
      </c>
      <c r="C277" s="7">
        <v>5</v>
      </c>
      <c r="D277" s="7">
        <v>77</v>
      </c>
      <c r="E277" s="9">
        <v>0.0609756097560976</v>
      </c>
      <c r="F277" s="7">
        <v>7</v>
      </c>
      <c r="G277" s="7">
        <v>65</v>
      </c>
      <c r="H277" s="9">
        <v>0.0972222222222222</v>
      </c>
      <c r="I277" s="7">
        <v>4</v>
      </c>
      <c r="J277" s="7">
        <v>80</v>
      </c>
      <c r="K277" s="9">
        <v>0.0476190476190476</v>
      </c>
      <c r="L277" s="9" t="s">
        <v>106</v>
      </c>
    </row>
    <row r="278" spans="1:12">
      <c r="A278" s="7" t="s">
        <v>638</v>
      </c>
      <c r="B278" s="7" t="s">
        <v>639</v>
      </c>
      <c r="C278" s="7">
        <v>1</v>
      </c>
      <c r="D278" s="7">
        <v>76</v>
      </c>
      <c r="E278" s="9">
        <v>0.012987012987013</v>
      </c>
      <c r="F278" s="7">
        <v>0</v>
      </c>
      <c r="G278" s="7">
        <v>72</v>
      </c>
      <c r="H278" s="9">
        <v>0</v>
      </c>
      <c r="I278" s="7">
        <v>1</v>
      </c>
      <c r="J278" s="7">
        <v>78</v>
      </c>
      <c r="K278" s="9">
        <v>0.0126582278481013</v>
      </c>
      <c r="L278" s="9" t="s">
        <v>106</v>
      </c>
    </row>
    <row r="279" spans="1:12">
      <c r="A279" s="7" t="s">
        <v>640</v>
      </c>
      <c r="B279" s="7" t="s">
        <v>641</v>
      </c>
      <c r="C279" s="7">
        <v>22</v>
      </c>
      <c r="D279" s="7">
        <v>57</v>
      </c>
      <c r="E279" s="9">
        <v>0.278481012658228</v>
      </c>
      <c r="F279" s="7">
        <v>17</v>
      </c>
      <c r="G279" s="7">
        <v>62</v>
      </c>
      <c r="H279" s="9">
        <v>0.215189873417722</v>
      </c>
      <c r="I279" s="7">
        <v>23</v>
      </c>
      <c r="J279" s="7">
        <v>63</v>
      </c>
      <c r="K279" s="9">
        <v>0.267441860465116</v>
      </c>
      <c r="L279" s="9" t="s">
        <v>106</v>
      </c>
    </row>
    <row r="280" spans="1:12">
      <c r="A280" s="7" t="s">
        <v>642</v>
      </c>
      <c r="B280" s="7" t="s">
        <v>643</v>
      </c>
      <c r="C280" s="7">
        <v>0</v>
      </c>
      <c r="D280" s="7">
        <v>76</v>
      </c>
      <c r="E280" s="9">
        <v>0</v>
      </c>
      <c r="F280" s="7">
        <v>3</v>
      </c>
      <c r="G280" s="7">
        <v>71</v>
      </c>
      <c r="H280" s="9">
        <v>0.0405405405405405</v>
      </c>
      <c r="I280" s="7">
        <v>0</v>
      </c>
      <c r="J280" s="7">
        <v>77</v>
      </c>
      <c r="K280" s="9">
        <v>0</v>
      </c>
      <c r="L280" s="9" t="s">
        <v>106</v>
      </c>
    </row>
    <row r="281" spans="1:12">
      <c r="A281" s="7" t="s">
        <v>644</v>
      </c>
      <c r="B281" s="7" t="s">
        <v>645</v>
      </c>
      <c r="C281" s="7">
        <v>0</v>
      </c>
      <c r="D281" s="7">
        <v>73</v>
      </c>
      <c r="E281" s="9">
        <v>0</v>
      </c>
      <c r="F281" s="7">
        <v>0</v>
      </c>
      <c r="G281" s="7">
        <v>67</v>
      </c>
      <c r="H281" s="9">
        <v>0</v>
      </c>
      <c r="I281" s="7">
        <v>0</v>
      </c>
      <c r="J281" s="7">
        <v>93</v>
      </c>
      <c r="K281" s="9">
        <v>0</v>
      </c>
      <c r="L281" s="9" t="s">
        <v>106</v>
      </c>
    </row>
    <row r="282" spans="1:12">
      <c r="A282" s="7" t="s">
        <v>646</v>
      </c>
      <c r="B282" s="7" t="s">
        <v>647</v>
      </c>
      <c r="C282" s="7">
        <v>1</v>
      </c>
      <c r="D282" s="7">
        <v>84</v>
      </c>
      <c r="E282" s="9">
        <v>0.0117647058823529</v>
      </c>
      <c r="F282" s="7">
        <v>1</v>
      </c>
      <c r="G282" s="7">
        <v>91</v>
      </c>
      <c r="H282" s="9">
        <v>0.0108695652173913</v>
      </c>
      <c r="I282" s="7">
        <v>0</v>
      </c>
      <c r="J282" s="7">
        <v>86</v>
      </c>
      <c r="K282" s="9">
        <v>0</v>
      </c>
      <c r="L282" s="9" t="s">
        <v>106</v>
      </c>
    </row>
    <row r="283" spans="1:12">
      <c r="A283" s="7" t="s">
        <v>648</v>
      </c>
      <c r="B283" s="7" t="s">
        <v>649</v>
      </c>
      <c r="C283" s="7">
        <v>0</v>
      </c>
      <c r="D283" s="7">
        <v>62</v>
      </c>
      <c r="E283" s="9">
        <v>0</v>
      </c>
      <c r="F283" s="7">
        <v>0</v>
      </c>
      <c r="G283" s="7">
        <v>64</v>
      </c>
      <c r="H283" s="9">
        <v>0</v>
      </c>
      <c r="I283" s="7">
        <v>0</v>
      </c>
      <c r="J283" s="7">
        <v>65</v>
      </c>
      <c r="K283" s="9">
        <v>0</v>
      </c>
      <c r="L283" s="9" t="s">
        <v>106</v>
      </c>
    </row>
    <row r="284" spans="1:12">
      <c r="A284" s="7" t="s">
        <v>650</v>
      </c>
      <c r="B284" s="7" t="s">
        <v>651</v>
      </c>
      <c r="C284" s="7">
        <v>0</v>
      </c>
      <c r="D284" s="7">
        <v>71</v>
      </c>
      <c r="E284" s="9">
        <v>0</v>
      </c>
      <c r="F284" s="7">
        <v>0</v>
      </c>
      <c r="G284" s="7">
        <v>89</v>
      </c>
      <c r="H284" s="9">
        <v>0</v>
      </c>
      <c r="I284" s="7">
        <v>0</v>
      </c>
      <c r="J284" s="7">
        <v>79</v>
      </c>
      <c r="K284" s="9">
        <v>0</v>
      </c>
      <c r="L284" s="9" t="s">
        <v>106</v>
      </c>
    </row>
    <row r="285" spans="1:12">
      <c r="A285" s="7" t="s">
        <v>652</v>
      </c>
      <c r="B285" s="7" t="s">
        <v>653</v>
      </c>
      <c r="C285" s="7">
        <v>0</v>
      </c>
      <c r="D285" s="7">
        <v>76</v>
      </c>
      <c r="E285" s="9">
        <v>0</v>
      </c>
      <c r="F285" s="7">
        <v>0</v>
      </c>
      <c r="G285" s="7">
        <v>75</v>
      </c>
      <c r="H285" s="9">
        <v>0</v>
      </c>
      <c r="I285" s="7">
        <v>0</v>
      </c>
      <c r="J285" s="7">
        <v>74</v>
      </c>
      <c r="K285" s="9">
        <v>0</v>
      </c>
      <c r="L285" s="9" t="s">
        <v>106</v>
      </c>
    </row>
    <row r="286" spans="1:12">
      <c r="A286" s="7" t="s">
        <v>654</v>
      </c>
      <c r="B286" s="7" t="s">
        <v>655</v>
      </c>
      <c r="C286" s="7">
        <v>0</v>
      </c>
      <c r="D286" s="7">
        <v>77</v>
      </c>
      <c r="E286" s="9">
        <v>0</v>
      </c>
      <c r="F286" s="7">
        <v>0</v>
      </c>
      <c r="G286" s="7">
        <v>81</v>
      </c>
      <c r="H286" s="9">
        <v>0</v>
      </c>
      <c r="I286" s="7">
        <v>1</v>
      </c>
      <c r="J286" s="7">
        <v>75</v>
      </c>
      <c r="K286" s="9">
        <v>0.0131578947368421</v>
      </c>
      <c r="L286" s="9" t="s">
        <v>106</v>
      </c>
    </row>
    <row r="287" spans="1:12">
      <c r="A287" s="7" t="s">
        <v>656</v>
      </c>
      <c r="B287" s="7" t="s">
        <v>657</v>
      </c>
      <c r="C287" s="7">
        <v>2</v>
      </c>
      <c r="D287" s="7">
        <v>73</v>
      </c>
      <c r="E287" s="9">
        <v>0.0266666666666667</v>
      </c>
      <c r="F287" s="7">
        <v>2</v>
      </c>
      <c r="G287" s="7">
        <v>78</v>
      </c>
      <c r="H287" s="9">
        <v>0.025</v>
      </c>
      <c r="I287" s="7">
        <v>0</v>
      </c>
      <c r="J287" s="7">
        <v>73</v>
      </c>
      <c r="K287" s="9">
        <v>0</v>
      </c>
      <c r="L287" s="9" t="s">
        <v>106</v>
      </c>
    </row>
    <row r="288" spans="1:12">
      <c r="A288" s="7" t="s">
        <v>658</v>
      </c>
      <c r="B288" s="7" t="s">
        <v>659</v>
      </c>
      <c r="C288" s="7">
        <v>25</v>
      </c>
      <c r="D288" s="7">
        <v>59</v>
      </c>
      <c r="E288" s="9">
        <v>0.297619047619048</v>
      </c>
      <c r="F288" s="7">
        <v>36</v>
      </c>
      <c r="G288" s="7">
        <v>41</v>
      </c>
      <c r="H288" s="9">
        <v>0.467532467532468</v>
      </c>
      <c r="I288" s="7">
        <v>31</v>
      </c>
      <c r="J288" s="7">
        <v>50</v>
      </c>
      <c r="K288" s="9">
        <v>0.382716049382716</v>
      </c>
      <c r="L288" s="9" t="s">
        <v>106</v>
      </c>
    </row>
    <row r="289" spans="1:12">
      <c r="A289" s="7" t="s">
        <v>660</v>
      </c>
      <c r="B289" s="7" t="s">
        <v>661</v>
      </c>
      <c r="C289" s="7">
        <v>0</v>
      </c>
      <c r="D289" s="7">
        <v>92</v>
      </c>
      <c r="E289" s="9">
        <v>0</v>
      </c>
      <c r="F289" s="7">
        <v>0</v>
      </c>
      <c r="G289" s="7">
        <v>97</v>
      </c>
      <c r="H289" s="9">
        <v>0</v>
      </c>
      <c r="I289" s="7">
        <v>1</v>
      </c>
      <c r="J289" s="7">
        <v>91</v>
      </c>
      <c r="K289" s="9">
        <v>0.0108695652173913</v>
      </c>
      <c r="L289" s="9" t="s">
        <v>106</v>
      </c>
    </row>
    <row r="290" spans="1:12">
      <c r="A290" s="7" t="s">
        <v>662</v>
      </c>
      <c r="B290" s="7" t="s">
        <v>663</v>
      </c>
      <c r="C290" s="7">
        <v>1</v>
      </c>
      <c r="D290" s="7">
        <v>99</v>
      </c>
      <c r="E290" s="9">
        <v>0.01</v>
      </c>
      <c r="F290" s="7">
        <v>2</v>
      </c>
      <c r="G290" s="7">
        <v>96</v>
      </c>
      <c r="H290" s="9">
        <v>0.0204081632653061</v>
      </c>
      <c r="I290" s="7">
        <v>1</v>
      </c>
      <c r="J290" s="7">
        <v>94</v>
      </c>
      <c r="K290" s="9">
        <v>0.0105263157894737</v>
      </c>
      <c r="L290" s="9" t="s">
        <v>106</v>
      </c>
    </row>
    <row r="291" spans="1:12">
      <c r="A291" s="7" t="s">
        <v>664</v>
      </c>
      <c r="B291" s="7" t="s">
        <v>665</v>
      </c>
      <c r="C291" s="7">
        <v>0</v>
      </c>
      <c r="D291" s="7">
        <v>70</v>
      </c>
      <c r="E291" s="9">
        <v>0</v>
      </c>
      <c r="F291" s="7">
        <v>0</v>
      </c>
      <c r="G291" s="7">
        <v>68</v>
      </c>
      <c r="H291" s="9">
        <v>0</v>
      </c>
      <c r="I291" s="7">
        <v>0</v>
      </c>
      <c r="J291" s="7">
        <v>73</v>
      </c>
      <c r="K291" s="9">
        <v>0</v>
      </c>
      <c r="L291" s="9" t="s">
        <v>106</v>
      </c>
    </row>
    <row r="292" spans="1:12">
      <c r="A292" s="7" t="s">
        <v>666</v>
      </c>
      <c r="B292" s="7" t="s">
        <v>667</v>
      </c>
      <c r="C292" s="7">
        <v>0</v>
      </c>
      <c r="D292" s="7">
        <v>78</v>
      </c>
      <c r="E292" s="9">
        <v>0</v>
      </c>
      <c r="F292" s="7">
        <v>0</v>
      </c>
      <c r="G292" s="7">
        <v>82</v>
      </c>
      <c r="H292" s="9">
        <v>0</v>
      </c>
      <c r="I292" s="7">
        <v>1</v>
      </c>
      <c r="J292" s="7">
        <v>86</v>
      </c>
      <c r="K292" s="9">
        <v>0.0114942528735632</v>
      </c>
      <c r="L292" s="9" t="s">
        <v>106</v>
      </c>
    </row>
    <row r="293" spans="1:12">
      <c r="A293" s="7" t="s">
        <v>668</v>
      </c>
      <c r="B293" s="7" t="s">
        <v>669</v>
      </c>
      <c r="C293" s="7">
        <v>1</v>
      </c>
      <c r="D293" s="7">
        <v>81</v>
      </c>
      <c r="E293" s="9">
        <v>0.0121951219512195</v>
      </c>
      <c r="F293" s="7">
        <v>0</v>
      </c>
      <c r="G293" s="7">
        <v>82</v>
      </c>
      <c r="H293" s="9">
        <v>0</v>
      </c>
      <c r="I293" s="7">
        <v>1</v>
      </c>
      <c r="J293" s="7">
        <v>86</v>
      </c>
      <c r="K293" s="9">
        <v>0.0114942528735632</v>
      </c>
      <c r="L293" s="9" t="s">
        <v>106</v>
      </c>
    </row>
    <row r="294" spans="1:12">
      <c r="A294" s="7" t="s">
        <v>670</v>
      </c>
      <c r="B294" s="7" t="s">
        <v>671</v>
      </c>
      <c r="C294" s="7">
        <v>4</v>
      </c>
      <c r="D294" s="7">
        <v>84</v>
      </c>
      <c r="E294" s="9">
        <v>0.0454545454545455</v>
      </c>
      <c r="F294" s="7">
        <v>4</v>
      </c>
      <c r="G294" s="7">
        <v>92</v>
      </c>
      <c r="H294" s="9">
        <v>0.0416666666666667</v>
      </c>
      <c r="I294" s="7">
        <v>3</v>
      </c>
      <c r="J294" s="7">
        <v>80</v>
      </c>
      <c r="K294" s="9">
        <v>0.036144578313253</v>
      </c>
      <c r="L294" s="9" t="s">
        <v>106</v>
      </c>
    </row>
    <row r="296" spans="1:1">
      <c r="A296" s="7" t="s">
        <v>672</v>
      </c>
    </row>
    <row r="297" spans="3:6">
      <c r="C297" s="7" t="s">
        <v>88</v>
      </c>
      <c r="D297" s="9" t="s">
        <v>673</v>
      </c>
      <c r="E297" s="7" t="s">
        <v>674</v>
      </c>
      <c r="F297" s="7" t="s">
        <v>675</v>
      </c>
    </row>
    <row r="298" spans="2:6">
      <c r="B298" s="7" t="s">
        <v>676</v>
      </c>
      <c r="C298" s="7">
        <v>44</v>
      </c>
      <c r="D298" s="7">
        <v>6</v>
      </c>
      <c r="E298" s="7">
        <v>17</v>
      </c>
      <c r="F298" s="7">
        <v>2</v>
      </c>
    </row>
    <row r="299" spans="2:6">
      <c r="B299" s="7" t="s">
        <v>677</v>
      </c>
      <c r="C299" s="7">
        <v>38</v>
      </c>
      <c r="D299" s="7">
        <v>5</v>
      </c>
      <c r="E299" s="7">
        <v>37</v>
      </c>
      <c r="F299" s="7">
        <v>3</v>
      </c>
    </row>
    <row r="300" spans="2:6">
      <c r="B300" s="7" t="s">
        <v>678</v>
      </c>
      <c r="C300" s="7">
        <v>4</v>
      </c>
      <c r="D300" s="7">
        <v>34</v>
      </c>
      <c r="E300" s="7">
        <v>1</v>
      </c>
      <c r="F300" s="7">
        <v>6</v>
      </c>
    </row>
    <row r="301" spans="2:6">
      <c r="B301" s="7" t="s">
        <v>679</v>
      </c>
      <c r="C301" s="7">
        <v>1</v>
      </c>
      <c r="D301" s="7">
        <v>35</v>
      </c>
      <c r="E301" s="7">
        <v>0</v>
      </c>
      <c r="F301" s="7">
        <v>0</v>
      </c>
    </row>
    <row r="302" spans="2:6">
      <c r="B302" s="7" t="s">
        <v>680</v>
      </c>
      <c r="C302" s="7">
        <v>1</v>
      </c>
      <c r="D302" s="7">
        <v>0</v>
      </c>
      <c r="E302" s="7">
        <v>57</v>
      </c>
      <c r="F302" s="7">
        <v>0</v>
      </c>
    </row>
  </sheetData>
  <mergeCells count="3">
    <mergeCell ref="C2:E2"/>
    <mergeCell ref="F2:H2"/>
    <mergeCell ref="I2:K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3"/>
  <sheetViews>
    <sheetView topLeftCell="A88" workbookViewId="0">
      <selection activeCell="G111" sqref="G111"/>
    </sheetView>
  </sheetViews>
  <sheetFormatPr defaultColWidth="9" defaultRowHeight="13.5"/>
  <cols>
    <col min="1" max="1" width="5.875" style="2" customWidth="1"/>
    <col min="2" max="2" width="20.25" style="4" customWidth="1"/>
    <col min="3" max="3" width="13.375" style="5" customWidth="1"/>
    <col min="4" max="4" width="12.875" style="5" customWidth="1"/>
    <col min="5" max="5" width="11.125" style="5" customWidth="1"/>
    <col min="6" max="6" width="13.25" style="36" customWidth="1"/>
    <col min="7" max="7" width="8.375" style="4" customWidth="1"/>
    <col min="8" max="9" width="14.125" style="4"/>
    <col min="10" max="10" width="11.625"/>
    <col min="11" max="11" width="12.875"/>
    <col min="12" max="15" width="14.125"/>
  </cols>
  <sheetData>
    <row r="1" spans="1:4">
      <c r="A1" s="2" t="s">
        <v>681</v>
      </c>
      <c r="C1" s="5" t="s">
        <v>682</v>
      </c>
      <c r="D1" s="5" t="s">
        <v>683</v>
      </c>
    </row>
    <row r="2" spans="2:4">
      <c r="B2" s="5" t="s">
        <v>684</v>
      </c>
      <c r="C2" s="5">
        <v>7</v>
      </c>
      <c r="D2" s="5">
        <v>21</v>
      </c>
    </row>
    <row r="4" spans="1:6">
      <c r="A4" s="2" t="s">
        <v>685</v>
      </c>
      <c r="B4" s="2" t="s">
        <v>686</v>
      </c>
      <c r="D4" s="2"/>
      <c r="E4" s="2"/>
      <c r="F4" s="2"/>
    </row>
    <row r="5" spans="2:6">
      <c r="B5" s="10" t="s">
        <v>687</v>
      </c>
      <c r="C5" s="10" t="s">
        <v>688</v>
      </c>
      <c r="D5" s="10" t="s">
        <v>88</v>
      </c>
      <c r="E5" s="10" t="s">
        <v>673</v>
      </c>
      <c r="F5" s="10" t="s">
        <v>674</v>
      </c>
    </row>
    <row r="6" spans="2:6">
      <c r="B6" s="10">
        <v>4.9750005</v>
      </c>
      <c r="C6" s="2">
        <v>2.47062</v>
      </c>
      <c r="D6" s="2">
        <v>2.06713</v>
      </c>
      <c r="E6" s="7">
        <v>-0.420835</v>
      </c>
      <c r="F6" s="7">
        <v>-0.595602</v>
      </c>
    </row>
    <row r="7" spans="2:6">
      <c r="B7" s="10">
        <v>5.0250005</v>
      </c>
      <c r="C7" s="2">
        <v>5.33171</v>
      </c>
      <c r="D7" s="2">
        <v>0.473931</v>
      </c>
      <c r="E7" s="7">
        <v>0.567931</v>
      </c>
      <c r="F7" s="7">
        <v>-0.841006</v>
      </c>
    </row>
    <row r="8" spans="2:6">
      <c r="B8" s="10">
        <v>5.0750005</v>
      </c>
      <c r="C8" s="2">
        <v>6.81631</v>
      </c>
      <c r="D8" s="2">
        <v>1.32117</v>
      </c>
      <c r="E8" s="7">
        <v>-1.95105</v>
      </c>
      <c r="F8" s="7">
        <v>0.121851</v>
      </c>
    </row>
    <row r="9" spans="2:6">
      <c r="B9" s="10">
        <v>5.1250005</v>
      </c>
      <c r="C9" s="2">
        <v>7.29747</v>
      </c>
      <c r="D9" s="2">
        <v>1.23275</v>
      </c>
      <c r="E9" s="7">
        <v>-2.0814</v>
      </c>
      <c r="F9" s="7">
        <v>-1.02706</v>
      </c>
    </row>
    <row r="10" spans="2:6">
      <c r="B10" s="10">
        <v>5.1750005</v>
      </c>
      <c r="C10" s="2">
        <v>7.09404</v>
      </c>
      <c r="D10" s="2">
        <v>-0.595058</v>
      </c>
      <c r="E10" s="7">
        <v>-2.14366</v>
      </c>
      <c r="F10" s="7">
        <v>-1.7039</v>
      </c>
    </row>
    <row r="11" spans="2:6">
      <c r="B11" s="10">
        <v>5.2250005</v>
      </c>
      <c r="C11" s="2">
        <v>6.83044</v>
      </c>
      <c r="D11" s="2">
        <v>0.604657</v>
      </c>
      <c r="E11" s="7">
        <v>-2.20181</v>
      </c>
      <c r="F11" s="7">
        <v>-1.82202</v>
      </c>
    </row>
    <row r="12" spans="2:6">
      <c r="B12" s="10">
        <v>5.2750005</v>
      </c>
      <c r="C12" s="2">
        <v>6.96001</v>
      </c>
      <c r="D12" s="2">
        <v>-0.19987</v>
      </c>
      <c r="E12" s="7">
        <v>-1.40227</v>
      </c>
      <c r="F12" s="7">
        <v>-2.13719</v>
      </c>
    </row>
    <row r="13" spans="2:6">
      <c r="B13" s="10">
        <v>5.3250005</v>
      </c>
      <c r="C13" s="2">
        <v>6.67602</v>
      </c>
      <c r="D13" s="2">
        <v>-0.398926</v>
      </c>
      <c r="E13" s="7">
        <v>-0.199907</v>
      </c>
      <c r="F13" s="7">
        <v>-1.88033</v>
      </c>
    </row>
    <row r="14" spans="2:6">
      <c r="B14" s="10">
        <v>5.3750005</v>
      </c>
      <c r="C14" s="2">
        <v>6.77686</v>
      </c>
      <c r="D14" s="2">
        <v>-0.264758</v>
      </c>
      <c r="E14" s="7">
        <v>-0.171629</v>
      </c>
      <c r="F14" s="7">
        <v>-1.70837</v>
      </c>
    </row>
    <row r="15" spans="2:6">
      <c r="B15" s="10">
        <v>5.4250005</v>
      </c>
      <c r="C15" s="2">
        <v>7.37151</v>
      </c>
      <c r="D15" s="2">
        <v>-0.0799444</v>
      </c>
      <c r="E15" s="7">
        <v>-1.721</v>
      </c>
      <c r="F15" s="7">
        <v>-1.49734</v>
      </c>
    </row>
    <row r="16" spans="2:6">
      <c r="B16" s="10">
        <v>5.4750005</v>
      </c>
      <c r="C16" s="2">
        <v>5.81197</v>
      </c>
      <c r="D16" s="2">
        <v>0.281469</v>
      </c>
      <c r="E16" s="7">
        <v>-0.897121</v>
      </c>
      <c r="F16" s="7">
        <v>0.0942664</v>
      </c>
    </row>
    <row r="17" spans="2:6">
      <c r="B17" s="10">
        <v>5.5250005</v>
      </c>
      <c r="C17" s="2">
        <v>5.17826</v>
      </c>
      <c r="D17" s="2">
        <v>0.0984309</v>
      </c>
      <c r="E17" s="7">
        <v>-1.93696</v>
      </c>
      <c r="F17" s="7">
        <v>1.09631</v>
      </c>
    </row>
    <row r="18" spans="2:6">
      <c r="B18" s="10">
        <v>5.5750005</v>
      </c>
      <c r="C18" s="2">
        <v>6.12599</v>
      </c>
      <c r="D18" s="2">
        <v>0.114269</v>
      </c>
      <c r="E18" s="7">
        <v>-2.17611</v>
      </c>
      <c r="F18" s="7">
        <v>1.38325</v>
      </c>
    </row>
    <row r="19" spans="2:6">
      <c r="B19" s="10">
        <v>5.6250005</v>
      </c>
      <c r="C19" s="2">
        <v>5.67282</v>
      </c>
      <c r="D19" s="2">
        <v>0.251567</v>
      </c>
      <c r="E19" s="7">
        <v>-2.36212</v>
      </c>
      <c r="F19" s="7">
        <v>1.81562</v>
      </c>
    </row>
    <row r="20" spans="2:6">
      <c r="B20" s="10">
        <v>5.6750005</v>
      </c>
      <c r="C20" s="2">
        <v>6.04579</v>
      </c>
      <c r="D20" s="2">
        <v>0.612324</v>
      </c>
      <c r="E20" s="7">
        <v>-2.42697</v>
      </c>
      <c r="F20" s="7">
        <v>1.21838</v>
      </c>
    </row>
    <row r="21" spans="2:6">
      <c r="B21" s="10">
        <v>5.7250005</v>
      </c>
      <c r="C21" s="2">
        <v>5.86289</v>
      </c>
      <c r="D21" s="2">
        <v>0.581151</v>
      </c>
      <c r="E21" s="7">
        <v>-2.41255</v>
      </c>
      <c r="F21" s="7">
        <v>1.51063</v>
      </c>
    </row>
    <row r="22" spans="2:6">
      <c r="B22" s="10">
        <v>5.7750005</v>
      </c>
      <c r="C22" s="2">
        <v>6.53509</v>
      </c>
      <c r="D22" s="2">
        <v>1.06126</v>
      </c>
      <c r="E22" s="7">
        <v>-2.31061</v>
      </c>
      <c r="F22" s="7">
        <v>2.00488</v>
      </c>
    </row>
    <row r="23" spans="2:6">
      <c r="B23" s="10">
        <v>5.8250005</v>
      </c>
      <c r="C23" s="2">
        <v>5.95181</v>
      </c>
      <c r="D23" s="2">
        <v>1.80234</v>
      </c>
      <c r="E23" s="7">
        <v>-2.35819</v>
      </c>
      <c r="F23" s="7">
        <v>2.11936</v>
      </c>
    </row>
    <row r="24" spans="2:6">
      <c r="B24" s="10">
        <v>5.8750005</v>
      </c>
      <c r="C24" s="2">
        <v>5.24564</v>
      </c>
      <c r="D24" s="2">
        <v>1.25685</v>
      </c>
      <c r="E24" s="7">
        <v>-2.25996</v>
      </c>
      <c r="F24" s="7">
        <v>2.41386</v>
      </c>
    </row>
    <row r="25" spans="2:6">
      <c r="B25" s="10">
        <v>5.9250005</v>
      </c>
      <c r="C25" s="2">
        <v>4.09953</v>
      </c>
      <c r="D25" s="2">
        <v>0.842711</v>
      </c>
      <c r="E25" s="7">
        <v>-2.29001</v>
      </c>
      <c r="F25" s="7">
        <v>3.97359</v>
      </c>
    </row>
    <row r="26" spans="2:6">
      <c r="B26" s="10">
        <v>5.9750005</v>
      </c>
      <c r="C26" s="2">
        <v>4.71092</v>
      </c>
      <c r="D26" s="2">
        <v>2.56366</v>
      </c>
      <c r="E26" s="7">
        <v>-2.52506</v>
      </c>
      <c r="F26" s="7">
        <v>3.50109</v>
      </c>
    </row>
    <row r="27" spans="2:6">
      <c r="B27" s="10">
        <v>6.0250005</v>
      </c>
      <c r="C27" s="2">
        <v>4.7736</v>
      </c>
      <c r="D27" s="2">
        <v>2.13991</v>
      </c>
      <c r="E27" s="7">
        <v>-2.10866</v>
      </c>
      <c r="F27" s="7">
        <v>1.79511</v>
      </c>
    </row>
    <row r="28" spans="2:6">
      <c r="B28" s="10">
        <v>6.0750005</v>
      </c>
      <c r="C28" s="2">
        <v>4.63258</v>
      </c>
      <c r="D28" s="2">
        <v>1.57504</v>
      </c>
      <c r="E28" s="7">
        <v>-1.88861</v>
      </c>
      <c r="F28" s="7">
        <v>1.28646</v>
      </c>
    </row>
    <row r="29" spans="2:6">
      <c r="B29" s="10">
        <v>6.1250005</v>
      </c>
      <c r="C29" s="2">
        <v>5.314</v>
      </c>
      <c r="D29" s="2">
        <v>1.80306</v>
      </c>
      <c r="E29" s="7">
        <v>-1.87235</v>
      </c>
      <c r="F29" s="7">
        <v>-0.318565</v>
      </c>
    </row>
    <row r="30" spans="2:6">
      <c r="B30" s="10">
        <v>6.1750005</v>
      </c>
      <c r="C30" s="2">
        <v>3.88027</v>
      </c>
      <c r="D30" s="2">
        <v>1.67572</v>
      </c>
      <c r="E30" s="7">
        <v>-2.21519</v>
      </c>
      <c r="F30" s="7">
        <v>0.971766</v>
      </c>
    </row>
    <row r="31" spans="2:6">
      <c r="B31" s="10">
        <v>6.2250005</v>
      </c>
      <c r="C31" s="2">
        <v>4.97847</v>
      </c>
      <c r="D31" s="2">
        <v>1.06622</v>
      </c>
      <c r="E31" s="7">
        <v>-2.34805</v>
      </c>
      <c r="F31" s="7">
        <v>0.585579</v>
      </c>
    </row>
    <row r="32" spans="2:6">
      <c r="B32" s="10">
        <v>6.2750005</v>
      </c>
      <c r="C32" s="2">
        <v>5.56116</v>
      </c>
      <c r="D32" s="2">
        <v>2.27168</v>
      </c>
      <c r="E32" s="7">
        <v>-2.24459</v>
      </c>
      <c r="F32" s="7">
        <v>-0.0833782</v>
      </c>
    </row>
    <row r="33" spans="2:6">
      <c r="B33" s="10">
        <v>6.3250005</v>
      </c>
      <c r="C33" s="2">
        <v>6.7015</v>
      </c>
      <c r="D33" s="2">
        <v>4.01881</v>
      </c>
      <c r="E33" s="7">
        <v>-2.24384</v>
      </c>
      <c r="F33" s="7">
        <v>-0.751515</v>
      </c>
    </row>
    <row r="34" spans="2:6">
      <c r="B34" s="10">
        <v>6.3750005</v>
      </c>
      <c r="C34" s="2">
        <v>6.75937</v>
      </c>
      <c r="D34" s="2">
        <v>3.83987</v>
      </c>
      <c r="E34" s="7">
        <v>-2.26257</v>
      </c>
      <c r="F34" s="7">
        <v>-1.31031</v>
      </c>
    </row>
    <row r="35" spans="2:6">
      <c r="B35" s="10">
        <v>6.4250005</v>
      </c>
      <c r="C35" s="2">
        <v>6.68025</v>
      </c>
      <c r="D35" s="2">
        <v>3.94854</v>
      </c>
      <c r="E35" s="7">
        <v>-2.1658</v>
      </c>
      <c r="F35" s="7">
        <v>-0.906898</v>
      </c>
    </row>
    <row r="36" spans="2:6">
      <c r="B36" s="10">
        <v>6.4750005</v>
      </c>
      <c r="C36" s="2">
        <v>5.24722</v>
      </c>
      <c r="D36" s="2">
        <v>0.206608</v>
      </c>
      <c r="E36" s="7">
        <v>-1.96686</v>
      </c>
      <c r="F36" s="7">
        <v>-0.674745</v>
      </c>
    </row>
    <row r="37" spans="2:6">
      <c r="B37" s="10">
        <v>6.5250005</v>
      </c>
      <c r="C37" s="2">
        <v>5.88736</v>
      </c>
      <c r="D37" s="2">
        <v>-0.17755</v>
      </c>
      <c r="E37" s="7">
        <v>-1.40068</v>
      </c>
      <c r="F37" s="7">
        <v>-0.711022</v>
      </c>
    </row>
    <row r="38" spans="2:6">
      <c r="B38" s="10">
        <v>6.5750005</v>
      </c>
      <c r="C38" s="2">
        <v>5.749</v>
      </c>
      <c r="D38" s="2">
        <v>0.721213</v>
      </c>
      <c r="E38" s="7">
        <v>-1.11801</v>
      </c>
      <c r="F38" s="7">
        <v>-1.30947</v>
      </c>
    </row>
    <row r="39" spans="2:6">
      <c r="B39" s="10">
        <v>6.6250005</v>
      </c>
      <c r="C39" s="2">
        <v>6.02892</v>
      </c>
      <c r="D39" s="2">
        <v>-0.348207</v>
      </c>
      <c r="E39" s="7">
        <v>-1.04332</v>
      </c>
      <c r="F39" s="7">
        <v>-1.18255</v>
      </c>
    </row>
    <row r="40" spans="2:6">
      <c r="B40" s="10">
        <v>6.6750005</v>
      </c>
      <c r="C40" s="2">
        <v>5.57347</v>
      </c>
      <c r="D40" s="2">
        <v>0.243421</v>
      </c>
      <c r="E40" s="7">
        <v>-1.37899</v>
      </c>
      <c r="F40" s="7">
        <v>-0.663113</v>
      </c>
    </row>
    <row r="41" spans="2:6">
      <c r="B41" s="10">
        <v>6.7250005</v>
      </c>
      <c r="C41" s="2">
        <v>6.83509</v>
      </c>
      <c r="D41" s="2">
        <v>2.24288</v>
      </c>
      <c r="E41" s="7">
        <v>-0.968726</v>
      </c>
      <c r="F41" s="7">
        <v>-0.899529</v>
      </c>
    </row>
    <row r="42" spans="2:6">
      <c r="B42" s="10">
        <v>6.7750005</v>
      </c>
      <c r="C42" s="2">
        <v>6.95791</v>
      </c>
      <c r="D42" s="2">
        <v>3.47617</v>
      </c>
      <c r="E42" s="7">
        <v>-1.12461</v>
      </c>
      <c r="F42" s="7">
        <v>-1.17062</v>
      </c>
    </row>
    <row r="43" spans="2:6">
      <c r="B43" s="10">
        <v>6.8250005</v>
      </c>
      <c r="C43" s="2">
        <v>7.46126</v>
      </c>
      <c r="D43" s="2">
        <v>6.55569</v>
      </c>
      <c r="E43" s="7">
        <v>-1.30861</v>
      </c>
      <c r="F43" s="7">
        <v>-1.04205</v>
      </c>
    </row>
    <row r="44" spans="2:6">
      <c r="B44" s="10">
        <v>6.8750005</v>
      </c>
      <c r="C44" s="2">
        <v>5.86293</v>
      </c>
      <c r="D44" s="2">
        <v>5.29387</v>
      </c>
      <c r="E44" s="7">
        <v>-1.84452</v>
      </c>
      <c r="F44" s="7">
        <v>-1.03902</v>
      </c>
    </row>
    <row r="45" spans="2:6">
      <c r="B45" s="10">
        <v>6.9250005</v>
      </c>
      <c r="C45" s="2">
        <v>6.0484</v>
      </c>
      <c r="D45" s="2">
        <v>6.12876</v>
      </c>
      <c r="E45" s="7">
        <v>-1.86881</v>
      </c>
      <c r="F45" s="7">
        <v>1.35242</v>
      </c>
    </row>
    <row r="46" spans="2:6">
      <c r="B46" s="10">
        <v>6.9750005</v>
      </c>
      <c r="C46" s="2">
        <v>7.33106</v>
      </c>
      <c r="D46" s="2">
        <v>1.59752</v>
      </c>
      <c r="E46" s="7">
        <v>-1.01639</v>
      </c>
      <c r="F46" s="7">
        <v>-0.0340846</v>
      </c>
    </row>
    <row r="47" spans="2:6">
      <c r="B47" s="2"/>
      <c r="C47" s="27"/>
      <c r="F47" s="5"/>
    </row>
    <row r="48" spans="2:6">
      <c r="B48" s="2"/>
      <c r="C48" s="27"/>
      <c r="F48" s="5"/>
    </row>
    <row r="49" spans="1:6">
      <c r="A49" s="2" t="s">
        <v>689</v>
      </c>
      <c r="B49" s="10" t="s">
        <v>690</v>
      </c>
      <c r="D49" s="10"/>
      <c r="E49" s="10"/>
      <c r="F49" s="10"/>
    </row>
    <row r="50" spans="2:6">
      <c r="B50" s="10" t="s">
        <v>687</v>
      </c>
      <c r="C50" s="10" t="s">
        <v>688</v>
      </c>
      <c r="D50" s="10" t="s">
        <v>88</v>
      </c>
      <c r="E50" s="10" t="s">
        <v>673</v>
      </c>
      <c r="F50" s="10" t="s">
        <v>674</v>
      </c>
    </row>
    <row r="51" spans="2:6">
      <c r="B51" s="10">
        <v>4.9750005</v>
      </c>
      <c r="C51" s="11">
        <v>0.00129245</v>
      </c>
      <c r="D51" s="11">
        <v>0.00126625</v>
      </c>
      <c r="E51" s="10">
        <v>0.000149552</v>
      </c>
      <c r="F51" s="11">
        <v>0.000766689</v>
      </c>
    </row>
    <row r="52" spans="2:6">
      <c r="B52" s="10">
        <v>5.0250005</v>
      </c>
      <c r="C52" s="11">
        <v>0.00325811</v>
      </c>
      <c r="D52" s="11">
        <v>0.00137909</v>
      </c>
      <c r="E52" s="10">
        <v>0.00129139</v>
      </c>
      <c r="F52" s="11">
        <v>0.000988311</v>
      </c>
    </row>
    <row r="53" spans="2:6">
      <c r="B53" s="10">
        <v>5.0750005</v>
      </c>
      <c r="C53" s="11">
        <v>0.00213794</v>
      </c>
      <c r="D53" s="11">
        <v>0.000958111</v>
      </c>
      <c r="E53" s="10">
        <v>0.000204434</v>
      </c>
      <c r="F53" s="11">
        <v>0.000795609</v>
      </c>
    </row>
    <row r="54" spans="2:6">
      <c r="B54" s="10">
        <v>5.1250005</v>
      </c>
      <c r="C54" s="11">
        <v>0.00438903</v>
      </c>
      <c r="D54" s="11">
        <v>0.00183546</v>
      </c>
      <c r="E54" s="10">
        <v>0.000358222</v>
      </c>
      <c r="F54" s="11">
        <v>0.000989373</v>
      </c>
    </row>
    <row r="55" spans="2:6">
      <c r="B55" s="10">
        <v>5.1750005</v>
      </c>
      <c r="C55" s="11">
        <v>0.00312858</v>
      </c>
      <c r="D55" s="11">
        <v>0.000730216</v>
      </c>
      <c r="E55" s="10">
        <v>0.000244063</v>
      </c>
      <c r="F55" s="11">
        <v>0.000530326</v>
      </c>
    </row>
    <row r="56" spans="2:6">
      <c r="B56" s="10">
        <v>5.2250005</v>
      </c>
      <c r="C56" s="11">
        <v>0.00300883</v>
      </c>
      <c r="D56" s="11">
        <v>0.00111099</v>
      </c>
      <c r="E56" s="10">
        <v>0.000222768</v>
      </c>
      <c r="F56" s="11">
        <v>0.000475929</v>
      </c>
    </row>
    <row r="57" spans="2:6">
      <c r="B57" s="10">
        <v>5.2750005</v>
      </c>
      <c r="C57" s="11">
        <v>0.0031468</v>
      </c>
      <c r="D57" s="11">
        <v>0.000874018</v>
      </c>
      <c r="E57" s="10">
        <v>0.000519036</v>
      </c>
      <c r="F57" s="11">
        <v>0.000361837</v>
      </c>
    </row>
    <row r="58" spans="2:6">
      <c r="B58" s="10">
        <v>5.3250005</v>
      </c>
      <c r="C58" s="11">
        <v>0.00144064</v>
      </c>
      <c r="D58" s="11">
        <v>0.00037496</v>
      </c>
      <c r="E58" s="10">
        <v>0.000444183</v>
      </c>
      <c r="F58" s="11">
        <v>0.000210821</v>
      </c>
    </row>
    <row r="59" spans="2:6">
      <c r="B59" s="10">
        <v>5.3750005</v>
      </c>
      <c r="C59" s="11">
        <v>0.00178713</v>
      </c>
      <c r="D59" s="11">
        <v>0.000488993</v>
      </c>
      <c r="E59" s="10">
        <v>0.000551563</v>
      </c>
      <c r="F59" s="11">
        <v>0.000280778</v>
      </c>
    </row>
    <row r="60" spans="2:6">
      <c r="B60" s="10">
        <v>5.4250005</v>
      </c>
      <c r="C60" s="11">
        <v>0.00283649</v>
      </c>
      <c r="D60" s="11">
        <v>0.000795836</v>
      </c>
      <c r="E60" s="10">
        <v>0.000344631</v>
      </c>
      <c r="F60" s="11">
        <v>0.000531208</v>
      </c>
    </row>
    <row r="61" spans="2:6">
      <c r="B61" s="10">
        <v>5.4750005</v>
      </c>
      <c r="C61" s="11">
        <v>0.00267789</v>
      </c>
      <c r="D61" s="11">
        <v>0.00100209</v>
      </c>
      <c r="E61" s="10">
        <v>0.000657981</v>
      </c>
      <c r="F61" s="11">
        <v>0.00107187</v>
      </c>
    </row>
    <row r="62" spans="2:6">
      <c r="B62" s="10">
        <v>5.5250005</v>
      </c>
      <c r="C62" s="11">
        <v>0.0019922</v>
      </c>
      <c r="D62" s="11">
        <v>0.000752927</v>
      </c>
      <c r="E62" s="10">
        <v>0.000239842</v>
      </c>
      <c r="F62" s="11">
        <v>0.00115679</v>
      </c>
    </row>
    <row r="63" spans="2:6">
      <c r="B63" s="10">
        <v>5.5750005</v>
      </c>
      <c r="C63" s="11">
        <v>0.00137568</v>
      </c>
      <c r="D63" s="11">
        <v>0.000464032</v>
      </c>
      <c r="E63" s="10">
        <v>0.000106923</v>
      </c>
      <c r="F63" s="11">
        <v>0.000821341</v>
      </c>
    </row>
    <row r="64" spans="2:6">
      <c r="B64" s="10">
        <v>5.6250005</v>
      </c>
      <c r="C64" s="11">
        <v>0.00129758</v>
      </c>
      <c r="D64" s="11">
        <v>0.000486962</v>
      </c>
      <c r="E64" s="12">
        <v>7.44496e-5</v>
      </c>
      <c r="F64" s="11">
        <v>0.000935739</v>
      </c>
    </row>
    <row r="65" spans="2:6">
      <c r="B65" s="10">
        <v>5.6750005</v>
      </c>
      <c r="C65" s="11">
        <v>0.00231313</v>
      </c>
      <c r="D65" s="11">
        <v>0.00093664</v>
      </c>
      <c r="E65" s="12">
        <v>9.79818e-5</v>
      </c>
      <c r="F65" s="11">
        <v>0.00133643</v>
      </c>
    </row>
    <row r="66" spans="2:6">
      <c r="B66" s="10">
        <v>5.7250005</v>
      </c>
      <c r="C66" s="11">
        <v>0.00253992</v>
      </c>
      <c r="D66" s="11">
        <v>0.00103719</v>
      </c>
      <c r="E66" s="10">
        <v>0.000138107</v>
      </c>
      <c r="F66" s="11">
        <v>0.00165419</v>
      </c>
    </row>
    <row r="67" spans="2:6">
      <c r="B67" s="10">
        <v>5.7750005</v>
      </c>
      <c r="C67" s="11">
        <v>0.00245346</v>
      </c>
      <c r="D67" s="11">
        <v>0.00105587</v>
      </c>
      <c r="E67" s="10">
        <v>0.000153149</v>
      </c>
      <c r="F67" s="11">
        <v>0.00161982</v>
      </c>
    </row>
    <row r="68" spans="2:6">
      <c r="B68" s="10">
        <v>5.8250005</v>
      </c>
      <c r="C68" s="11">
        <v>0.00231119</v>
      </c>
      <c r="D68" s="11">
        <v>0.00126909</v>
      </c>
      <c r="E68" s="10">
        <v>0.000121134</v>
      </c>
      <c r="F68" s="11">
        <v>0.00165014</v>
      </c>
    </row>
    <row r="69" spans="2:6">
      <c r="B69" s="10">
        <v>5.8750005</v>
      </c>
      <c r="C69" s="11">
        <v>0.00251053</v>
      </c>
      <c r="D69" s="11">
        <v>0.00131702</v>
      </c>
      <c r="E69" s="10">
        <v>0.000161308</v>
      </c>
      <c r="F69" s="11">
        <v>0.00196556</v>
      </c>
    </row>
    <row r="70" spans="2:6">
      <c r="B70" s="10">
        <v>5.9250005</v>
      </c>
      <c r="C70" s="11">
        <v>0.0012834</v>
      </c>
      <c r="D70" s="11">
        <v>0.00070828</v>
      </c>
      <c r="E70" s="12">
        <v>6.65728e-5</v>
      </c>
      <c r="F70" s="11">
        <v>0.00153487</v>
      </c>
    </row>
    <row r="71" spans="2:6">
      <c r="B71" s="10">
        <v>5.9750005</v>
      </c>
      <c r="C71" s="11">
        <v>0.00155786</v>
      </c>
      <c r="D71" s="11">
        <v>0.00115717</v>
      </c>
      <c r="E71" s="12">
        <v>4.67707e-5</v>
      </c>
      <c r="F71" s="11">
        <v>0.00162019</v>
      </c>
    </row>
    <row r="72" spans="2:6">
      <c r="B72" s="10">
        <v>6.0250005</v>
      </c>
      <c r="C72" s="11">
        <v>0.00268467</v>
      </c>
      <c r="D72" s="11">
        <v>0.00183693</v>
      </c>
      <c r="E72" s="10">
        <v>0.000181017</v>
      </c>
      <c r="F72" s="11">
        <v>0.00192527</v>
      </c>
    </row>
    <row r="73" spans="2:6">
      <c r="B73" s="10">
        <v>6.0750005</v>
      </c>
      <c r="C73" s="11">
        <v>0.00166462</v>
      </c>
      <c r="D73" s="11">
        <v>0.0010259</v>
      </c>
      <c r="E73" s="10">
        <v>0.000161012</v>
      </c>
      <c r="F73" s="11">
        <v>0.00102864</v>
      </c>
    </row>
    <row r="74" spans="2:6">
      <c r="B74" s="10">
        <v>6.1250005</v>
      </c>
      <c r="C74" s="11">
        <v>0.00213107</v>
      </c>
      <c r="D74" s="11">
        <v>0.00125439</v>
      </c>
      <c r="E74" s="10">
        <v>0.000230137</v>
      </c>
      <c r="F74" s="11">
        <v>0.000716729</v>
      </c>
    </row>
    <row r="75" spans="2:6">
      <c r="B75" s="10">
        <v>6.1750005</v>
      </c>
      <c r="C75" s="11">
        <v>0.000819829</v>
      </c>
      <c r="D75" s="11">
        <v>0.000569666</v>
      </c>
      <c r="E75" s="12">
        <v>5.89742e-5</v>
      </c>
      <c r="F75" s="11">
        <v>0.000411964</v>
      </c>
    </row>
    <row r="76" spans="2:6">
      <c r="B76" s="10">
        <v>6.2250005</v>
      </c>
      <c r="C76" s="11">
        <v>0.00126735</v>
      </c>
      <c r="D76" s="11">
        <v>0.000661175</v>
      </c>
      <c r="E76" s="12">
        <v>6.80211e-5</v>
      </c>
      <c r="F76" s="11">
        <v>0.000574655</v>
      </c>
    </row>
    <row r="77" spans="2:6">
      <c r="B77" s="10">
        <v>6.2750005</v>
      </c>
      <c r="C77" s="11">
        <v>0.00234877</v>
      </c>
      <c r="D77" s="11">
        <v>0.00148579</v>
      </c>
      <c r="E77" s="10">
        <v>0.000151232</v>
      </c>
      <c r="F77" s="11">
        <v>0.000851984</v>
      </c>
    </row>
    <row r="78" spans="2:6">
      <c r="B78" s="10">
        <v>6.3250005</v>
      </c>
      <c r="C78" s="11">
        <v>0.00393232</v>
      </c>
      <c r="D78" s="11">
        <v>0.00292818</v>
      </c>
      <c r="E78" s="10">
        <v>0.00025888</v>
      </c>
      <c r="F78" s="11">
        <v>0.00110711</v>
      </c>
    </row>
    <row r="79" spans="2:6">
      <c r="B79" s="10">
        <v>6.3750005</v>
      </c>
      <c r="C79" s="11">
        <v>0.00242955</v>
      </c>
      <c r="D79" s="11">
        <v>0.00176288</v>
      </c>
      <c r="E79" s="10">
        <v>0.000148342</v>
      </c>
      <c r="F79" s="11">
        <v>0.000533773</v>
      </c>
    </row>
    <row r="80" spans="2:6">
      <c r="B80" s="10">
        <v>6.4250005</v>
      </c>
      <c r="C80" s="11">
        <v>0.00334928</v>
      </c>
      <c r="D80" s="11">
        <v>0.0024802</v>
      </c>
      <c r="E80" s="10">
        <v>0.000238747</v>
      </c>
      <c r="F80" s="11">
        <v>0.000802744</v>
      </c>
    </row>
    <row r="81" spans="2:6">
      <c r="B81" s="10">
        <v>6.4750005</v>
      </c>
      <c r="C81" s="11">
        <v>0.00169896</v>
      </c>
      <c r="D81" s="11">
        <v>0.000648199</v>
      </c>
      <c r="E81" s="10">
        <v>0.000181354</v>
      </c>
      <c r="F81" s="11">
        <v>0.000530124</v>
      </c>
    </row>
    <row r="82" spans="2:6">
      <c r="B82" s="10">
        <v>6.5250005</v>
      </c>
      <c r="C82" s="11">
        <v>0.00243218</v>
      </c>
      <c r="D82" s="11">
        <v>0.000767879</v>
      </c>
      <c r="E82" s="10">
        <v>0.000422506</v>
      </c>
      <c r="F82" s="11">
        <v>0.000717622</v>
      </c>
    </row>
    <row r="83" spans="2:6">
      <c r="B83" s="10">
        <v>6.5750005</v>
      </c>
      <c r="C83" s="11">
        <v>0.00248179</v>
      </c>
      <c r="D83" s="11">
        <v>0.00107437</v>
      </c>
      <c r="E83" s="10">
        <v>0.000461182</v>
      </c>
      <c r="F83" s="11">
        <v>0.000482025</v>
      </c>
    </row>
    <row r="84" spans="2:6">
      <c r="B84" s="10">
        <v>6.6250005</v>
      </c>
      <c r="C84" s="11">
        <v>0.00248257</v>
      </c>
      <c r="D84" s="11">
        <v>0.000721408</v>
      </c>
      <c r="E84" s="10">
        <v>0.000516708</v>
      </c>
      <c r="F84" s="11">
        <v>0.000584721</v>
      </c>
    </row>
    <row r="85" spans="2:6">
      <c r="B85" s="10">
        <v>6.6750005</v>
      </c>
      <c r="C85" s="11">
        <v>0.00184483</v>
      </c>
      <c r="D85" s="11">
        <v>0.000696309</v>
      </c>
      <c r="E85" s="10">
        <v>0.000348441</v>
      </c>
      <c r="F85" s="11">
        <v>0.000579434</v>
      </c>
    </row>
    <row r="86" spans="2:6">
      <c r="B86" s="10">
        <v>6.7250005</v>
      </c>
      <c r="C86" s="11">
        <v>0.00261638</v>
      </c>
      <c r="D86" s="11">
        <v>0.00142647</v>
      </c>
      <c r="E86" s="10">
        <v>0.000537814</v>
      </c>
      <c r="F86" s="11">
        <v>0.000684207</v>
      </c>
    </row>
    <row r="87" spans="2:6">
      <c r="B87" s="10">
        <v>6.7750005</v>
      </c>
      <c r="C87" s="11">
        <v>0.00397967</v>
      </c>
      <c r="D87" s="11">
        <v>0.00268612</v>
      </c>
      <c r="E87" s="10">
        <v>0.000776485</v>
      </c>
      <c r="F87" s="11">
        <v>0.000839055</v>
      </c>
    </row>
    <row r="88" spans="2:6">
      <c r="B88" s="10">
        <v>6.8250005</v>
      </c>
      <c r="C88" s="11">
        <v>0.00332458</v>
      </c>
      <c r="D88" s="11">
        <v>0.00317763</v>
      </c>
      <c r="E88" s="10">
        <v>0.000541001</v>
      </c>
      <c r="F88" s="11">
        <v>0.000772927</v>
      </c>
    </row>
    <row r="89" spans="2:6">
      <c r="B89" s="10">
        <v>6.8750005</v>
      </c>
      <c r="C89" s="11">
        <v>0.00393015</v>
      </c>
      <c r="D89" s="11">
        <v>0.00383306</v>
      </c>
      <c r="E89" s="10">
        <v>0.000424386</v>
      </c>
      <c r="F89" s="11">
        <v>0.00100967</v>
      </c>
    </row>
    <row r="90" spans="2:6">
      <c r="B90" s="10">
        <v>6.9250005</v>
      </c>
      <c r="C90" s="11">
        <v>0.00423295</v>
      </c>
      <c r="D90" s="11">
        <v>0.00445727</v>
      </c>
      <c r="E90" s="10">
        <v>0.000440642</v>
      </c>
      <c r="F90" s="11">
        <v>0.00252044</v>
      </c>
    </row>
    <row r="91" spans="2:6">
      <c r="B91" s="10">
        <v>6.9750005</v>
      </c>
      <c r="C91" s="11">
        <v>0.00208748</v>
      </c>
      <c r="D91" s="11">
        <v>0.000942574</v>
      </c>
      <c r="E91" s="10">
        <v>0.000388707</v>
      </c>
      <c r="F91" s="11">
        <v>0.000753351</v>
      </c>
    </row>
    <row r="92" spans="2:5">
      <c r="B92" s="36"/>
      <c r="C92" s="27"/>
      <c r="D92" s="27"/>
      <c r="E92" s="27"/>
    </row>
    <row r="93" spans="2:5">
      <c r="B93" s="36"/>
      <c r="C93" s="27"/>
      <c r="D93" s="27"/>
      <c r="E93" s="27"/>
    </row>
    <row r="94" spans="1:5">
      <c r="A94" s="2" t="s">
        <v>691</v>
      </c>
      <c r="B94" s="36"/>
      <c r="C94" s="4"/>
      <c r="D94" s="4"/>
      <c r="E94" s="4"/>
    </row>
    <row r="95" spans="2:12">
      <c r="B95" s="27"/>
      <c r="C95" s="27"/>
      <c r="D95" s="2" t="s">
        <v>1</v>
      </c>
      <c r="E95" s="2"/>
      <c r="F95" s="3"/>
      <c r="G95" s="2" t="s">
        <v>2</v>
      </c>
      <c r="H95" s="2"/>
      <c r="I95" s="3"/>
      <c r="J95" s="2" t="s">
        <v>3</v>
      </c>
      <c r="K95" s="2"/>
      <c r="L95" s="3"/>
    </row>
    <row r="96" spans="2:12">
      <c r="B96" s="2" t="s">
        <v>4</v>
      </c>
      <c r="C96" s="27"/>
      <c r="D96" s="2" t="s">
        <v>5</v>
      </c>
      <c r="E96" s="2" t="s">
        <v>6</v>
      </c>
      <c r="F96" s="3" t="s">
        <v>7</v>
      </c>
      <c r="G96" s="2" t="s">
        <v>5</v>
      </c>
      <c r="H96" s="2" t="s">
        <v>6</v>
      </c>
      <c r="I96" s="3" t="s">
        <v>7</v>
      </c>
      <c r="J96" s="2" t="s">
        <v>5</v>
      </c>
      <c r="K96" s="2" t="s">
        <v>6</v>
      </c>
      <c r="L96" s="3" t="s">
        <v>7</v>
      </c>
    </row>
    <row r="97" spans="2:12">
      <c r="B97" s="27"/>
      <c r="C97" s="2" t="s">
        <v>8</v>
      </c>
      <c r="D97" s="2">
        <v>0</v>
      </c>
      <c r="E97" s="2">
        <v>100</v>
      </c>
      <c r="F97" s="3">
        <v>0</v>
      </c>
      <c r="G97" s="2">
        <v>0</v>
      </c>
      <c r="H97" s="2">
        <v>100</v>
      </c>
      <c r="I97" s="3">
        <v>0</v>
      </c>
      <c r="J97" s="2">
        <v>0</v>
      </c>
      <c r="K97" s="2">
        <v>100</v>
      </c>
      <c r="L97" s="3">
        <v>0</v>
      </c>
    </row>
    <row r="98" spans="2:12">
      <c r="B98" s="27"/>
      <c r="C98" s="2" t="s">
        <v>9</v>
      </c>
      <c r="D98" s="2">
        <v>0</v>
      </c>
      <c r="E98" s="2">
        <v>100</v>
      </c>
      <c r="F98" s="3">
        <v>0</v>
      </c>
      <c r="G98" s="2">
        <v>0</v>
      </c>
      <c r="H98" s="2">
        <v>100</v>
      </c>
      <c r="I98" s="3">
        <v>0</v>
      </c>
      <c r="J98" s="2">
        <v>0</v>
      </c>
      <c r="K98" s="2">
        <v>100</v>
      </c>
      <c r="L98" s="3">
        <v>0</v>
      </c>
    </row>
    <row r="99" spans="1:12">
      <c r="A99"/>
      <c r="B99" s="27"/>
      <c r="C99" s="2" t="s">
        <v>10</v>
      </c>
      <c r="D99" s="2">
        <v>10</v>
      </c>
      <c r="E99" s="2">
        <v>90</v>
      </c>
      <c r="F99" s="3">
        <v>10</v>
      </c>
      <c r="G99" s="2">
        <v>7</v>
      </c>
      <c r="H99" s="2">
        <v>93</v>
      </c>
      <c r="I99" s="3">
        <v>7</v>
      </c>
      <c r="J99" s="2">
        <v>6</v>
      </c>
      <c r="K99" s="2">
        <v>94</v>
      </c>
      <c r="L99" s="3">
        <v>6</v>
      </c>
    </row>
    <row r="100" spans="1:12">
      <c r="A100"/>
      <c r="B100" s="27"/>
      <c r="C100" s="2" t="s">
        <v>11</v>
      </c>
      <c r="D100" s="2">
        <v>20</v>
      </c>
      <c r="E100" s="2">
        <v>80</v>
      </c>
      <c r="F100" s="3">
        <v>20</v>
      </c>
      <c r="G100" s="2">
        <v>18</v>
      </c>
      <c r="H100" s="2">
        <v>82</v>
      </c>
      <c r="I100" s="3">
        <v>18</v>
      </c>
      <c r="J100" s="2">
        <v>16</v>
      </c>
      <c r="K100" s="2">
        <v>84</v>
      </c>
      <c r="L100" s="3">
        <v>16</v>
      </c>
    </row>
    <row r="101" spans="1:12">
      <c r="A101"/>
      <c r="B101" s="27"/>
      <c r="C101" s="2" t="s">
        <v>12</v>
      </c>
      <c r="D101" s="2">
        <v>59</v>
      </c>
      <c r="E101" s="2">
        <v>41</v>
      </c>
      <c r="F101" s="3">
        <v>59</v>
      </c>
      <c r="G101" s="2">
        <v>55</v>
      </c>
      <c r="H101" s="2">
        <v>45</v>
      </c>
      <c r="I101" s="3">
        <v>55</v>
      </c>
      <c r="J101" s="2">
        <v>51</v>
      </c>
      <c r="K101" s="2">
        <v>49</v>
      </c>
      <c r="L101" s="3">
        <v>51</v>
      </c>
    </row>
    <row r="102" spans="1:12">
      <c r="A102"/>
      <c r="B102" s="27"/>
      <c r="C102" s="2" t="s">
        <v>13</v>
      </c>
      <c r="D102" s="2">
        <v>72</v>
      </c>
      <c r="E102" s="2">
        <v>28</v>
      </c>
      <c r="F102" s="3">
        <v>72</v>
      </c>
      <c r="G102" s="2">
        <v>68</v>
      </c>
      <c r="H102" s="2">
        <v>32</v>
      </c>
      <c r="I102" s="3">
        <v>68</v>
      </c>
      <c r="J102" s="2">
        <v>63</v>
      </c>
      <c r="K102" s="2">
        <v>37</v>
      </c>
      <c r="L102" s="3">
        <v>63</v>
      </c>
    </row>
    <row r="103" spans="1:12">
      <c r="A103"/>
      <c r="B103" s="27"/>
      <c r="C103" s="2" t="s">
        <v>14</v>
      </c>
      <c r="D103" s="2">
        <v>90</v>
      </c>
      <c r="E103" s="2">
        <v>10</v>
      </c>
      <c r="F103" s="3">
        <v>90</v>
      </c>
      <c r="G103" s="2">
        <v>88</v>
      </c>
      <c r="H103" s="2">
        <v>12</v>
      </c>
      <c r="I103" s="3">
        <v>88</v>
      </c>
      <c r="J103" s="2">
        <v>82</v>
      </c>
      <c r="K103" s="2">
        <v>18</v>
      </c>
      <c r="L103" s="3">
        <v>82</v>
      </c>
    </row>
    <row r="104" spans="1:12">
      <c r="A104"/>
      <c r="B104" s="2" t="s">
        <v>692</v>
      </c>
      <c r="C104" s="2"/>
      <c r="D104" s="2"/>
      <c r="E104" s="2"/>
      <c r="F104" s="3"/>
      <c r="G104" s="2"/>
      <c r="H104" s="2"/>
      <c r="I104" s="3"/>
      <c r="J104" s="2"/>
      <c r="K104" s="2"/>
      <c r="L104" s="3"/>
    </row>
    <row r="105" spans="1:12">
      <c r="A105"/>
      <c r="B105" s="2"/>
      <c r="C105" s="2" t="s">
        <v>8</v>
      </c>
      <c r="D105" s="2">
        <v>0</v>
      </c>
      <c r="E105" s="2">
        <v>100</v>
      </c>
      <c r="F105" s="3">
        <v>0</v>
      </c>
      <c r="G105" s="2">
        <v>0</v>
      </c>
      <c r="H105" s="2">
        <v>100</v>
      </c>
      <c r="I105" s="3">
        <v>0</v>
      </c>
      <c r="J105" s="2">
        <v>0</v>
      </c>
      <c r="K105" s="2">
        <v>100</v>
      </c>
      <c r="L105" s="3">
        <v>0</v>
      </c>
    </row>
    <row r="106" spans="1:12">
      <c r="A106"/>
      <c r="B106" s="2"/>
      <c r="C106" s="2" t="s">
        <v>9</v>
      </c>
      <c r="D106" s="2">
        <v>0</v>
      </c>
      <c r="E106" s="2">
        <v>100</v>
      </c>
      <c r="F106" s="3">
        <v>0</v>
      </c>
      <c r="G106" s="2">
        <v>0</v>
      </c>
      <c r="H106" s="2">
        <v>100</v>
      </c>
      <c r="I106" s="3">
        <v>0</v>
      </c>
      <c r="J106" s="2">
        <v>0</v>
      </c>
      <c r="K106" s="2">
        <v>100</v>
      </c>
      <c r="L106" s="3">
        <v>0</v>
      </c>
    </row>
    <row r="107" spans="1:12">
      <c r="A107"/>
      <c r="B107" s="2"/>
      <c r="C107" s="2" t="s">
        <v>10</v>
      </c>
      <c r="D107" s="2">
        <v>3</v>
      </c>
      <c r="E107" s="2">
        <v>97</v>
      </c>
      <c r="F107" s="3">
        <v>3</v>
      </c>
      <c r="G107" s="2">
        <v>2</v>
      </c>
      <c r="H107" s="2">
        <v>98</v>
      </c>
      <c r="I107" s="3">
        <v>2</v>
      </c>
      <c r="J107" s="2">
        <v>1</v>
      </c>
      <c r="K107" s="2">
        <v>99</v>
      </c>
      <c r="L107" s="3">
        <v>1</v>
      </c>
    </row>
    <row r="108" spans="1:12">
      <c r="A108"/>
      <c r="B108" s="2"/>
      <c r="C108" s="2" t="s">
        <v>11</v>
      </c>
      <c r="D108" s="2">
        <v>11</v>
      </c>
      <c r="E108" s="2">
        <v>89</v>
      </c>
      <c r="F108" s="3">
        <v>11</v>
      </c>
      <c r="G108" s="2">
        <v>8</v>
      </c>
      <c r="H108" s="2">
        <v>92</v>
      </c>
      <c r="I108" s="3">
        <v>8</v>
      </c>
      <c r="J108" s="2">
        <v>6</v>
      </c>
      <c r="K108" s="2">
        <v>94</v>
      </c>
      <c r="L108" s="3">
        <v>6</v>
      </c>
    </row>
    <row r="109" spans="1:12">
      <c r="A109"/>
      <c r="B109" s="2"/>
      <c r="C109" s="2" t="s">
        <v>12</v>
      </c>
      <c r="D109" s="2">
        <v>35</v>
      </c>
      <c r="E109" s="2">
        <v>65</v>
      </c>
      <c r="F109" s="3">
        <v>35</v>
      </c>
      <c r="G109" s="2">
        <v>30</v>
      </c>
      <c r="H109" s="2">
        <v>70</v>
      </c>
      <c r="I109" s="3">
        <v>30</v>
      </c>
      <c r="J109" s="2">
        <v>28</v>
      </c>
      <c r="K109" s="2">
        <v>72</v>
      </c>
      <c r="L109" s="3">
        <v>28</v>
      </c>
    </row>
    <row r="110" spans="1:12">
      <c r="A110"/>
      <c r="B110" s="2"/>
      <c r="C110" s="2" t="s">
        <v>13</v>
      </c>
      <c r="D110" s="2">
        <v>48</v>
      </c>
      <c r="E110" s="2">
        <v>52</v>
      </c>
      <c r="F110" s="3">
        <v>48</v>
      </c>
      <c r="G110" s="2">
        <v>39</v>
      </c>
      <c r="H110" s="2">
        <v>61</v>
      </c>
      <c r="I110" s="3">
        <v>39</v>
      </c>
      <c r="J110" s="2">
        <v>35</v>
      </c>
      <c r="K110" s="2">
        <v>65</v>
      </c>
      <c r="L110" s="3">
        <v>35</v>
      </c>
    </row>
    <row r="111" spans="1:12">
      <c r="A111"/>
      <c r="B111" s="2"/>
      <c r="C111" s="2" t="s">
        <v>14</v>
      </c>
      <c r="D111" s="2">
        <v>57</v>
      </c>
      <c r="E111" s="2">
        <v>43</v>
      </c>
      <c r="F111" s="3">
        <v>57</v>
      </c>
      <c r="G111" s="2">
        <v>53</v>
      </c>
      <c r="H111" s="2">
        <v>47</v>
      </c>
      <c r="I111" s="3">
        <v>53</v>
      </c>
      <c r="J111" s="2">
        <v>50</v>
      </c>
      <c r="K111" s="2">
        <v>50</v>
      </c>
      <c r="L111" s="3">
        <v>50</v>
      </c>
    </row>
    <row r="112" spans="1:12">
      <c r="A112" s="2" t="s">
        <v>693</v>
      </c>
      <c r="B112" s="2" t="s">
        <v>694</v>
      </c>
      <c r="C112" s="27"/>
      <c r="D112" s="2"/>
      <c r="E112" s="2"/>
      <c r="F112" s="3"/>
      <c r="G112" s="2"/>
      <c r="H112" s="2"/>
      <c r="I112" s="3"/>
      <c r="J112" s="2"/>
      <c r="K112" s="2"/>
      <c r="L112" s="3"/>
    </row>
    <row r="113" spans="2:12">
      <c r="B113" s="2"/>
      <c r="C113" s="2" t="s">
        <v>8</v>
      </c>
      <c r="D113" s="2">
        <v>0</v>
      </c>
      <c r="E113" s="2">
        <v>100</v>
      </c>
      <c r="F113" s="3">
        <v>0</v>
      </c>
      <c r="G113" s="2">
        <v>0</v>
      </c>
      <c r="H113" s="2">
        <v>100</v>
      </c>
      <c r="I113" s="3">
        <v>0</v>
      </c>
      <c r="J113" s="2">
        <v>0</v>
      </c>
      <c r="K113" s="2">
        <v>100</v>
      </c>
      <c r="L113" s="3">
        <v>0</v>
      </c>
    </row>
    <row r="114" spans="1:12">
      <c r="A114"/>
      <c r="B114" s="2"/>
      <c r="C114" s="2" t="s">
        <v>9</v>
      </c>
      <c r="D114" s="2">
        <v>0</v>
      </c>
      <c r="E114" s="2">
        <v>100</v>
      </c>
      <c r="F114" s="3">
        <v>0</v>
      </c>
      <c r="G114" s="2">
        <v>1</v>
      </c>
      <c r="H114" s="2">
        <v>99</v>
      </c>
      <c r="I114" s="3">
        <v>1</v>
      </c>
      <c r="J114" s="2">
        <v>3</v>
      </c>
      <c r="K114" s="2">
        <v>97</v>
      </c>
      <c r="L114" s="3">
        <v>3</v>
      </c>
    </row>
    <row r="115" spans="1:12">
      <c r="A115"/>
      <c r="B115" s="2"/>
      <c r="C115" s="2" t="s">
        <v>10</v>
      </c>
      <c r="D115" s="2">
        <v>15</v>
      </c>
      <c r="E115" s="2">
        <v>85</v>
      </c>
      <c r="F115" s="3">
        <v>15</v>
      </c>
      <c r="G115" s="2">
        <v>11</v>
      </c>
      <c r="H115" s="2">
        <v>89</v>
      </c>
      <c r="I115" s="3">
        <v>11</v>
      </c>
      <c r="J115" s="2">
        <v>14</v>
      </c>
      <c r="K115" s="2">
        <v>86</v>
      </c>
      <c r="L115" s="3">
        <v>14</v>
      </c>
    </row>
    <row r="116" spans="1:12">
      <c r="A116"/>
      <c r="B116" s="2"/>
      <c r="C116" s="2" t="s">
        <v>11</v>
      </c>
      <c r="D116" s="2">
        <v>64</v>
      </c>
      <c r="E116" s="2">
        <v>36</v>
      </c>
      <c r="F116" s="3">
        <v>64</v>
      </c>
      <c r="G116" s="2">
        <v>63</v>
      </c>
      <c r="H116" s="2">
        <v>37</v>
      </c>
      <c r="I116" s="3">
        <v>63</v>
      </c>
      <c r="J116" s="2">
        <v>58</v>
      </c>
      <c r="K116" s="2">
        <v>42</v>
      </c>
      <c r="L116" s="3">
        <v>58</v>
      </c>
    </row>
    <row r="117" spans="1:12">
      <c r="A117"/>
      <c r="B117" s="2"/>
      <c r="C117" s="2" t="s">
        <v>12</v>
      </c>
      <c r="D117" s="2">
        <v>87</v>
      </c>
      <c r="E117" s="2">
        <v>13</v>
      </c>
      <c r="F117" s="3">
        <v>87</v>
      </c>
      <c r="G117" s="2">
        <v>89</v>
      </c>
      <c r="H117" s="2">
        <v>11</v>
      </c>
      <c r="I117" s="3">
        <v>89</v>
      </c>
      <c r="J117" s="2">
        <v>85</v>
      </c>
      <c r="K117" s="2">
        <v>15</v>
      </c>
      <c r="L117" s="3">
        <v>85</v>
      </c>
    </row>
    <row r="118" spans="1:12">
      <c r="A118"/>
      <c r="B118" s="2"/>
      <c r="C118" s="2" t="s">
        <v>13</v>
      </c>
      <c r="D118" s="2">
        <v>93</v>
      </c>
      <c r="E118" s="2">
        <v>7</v>
      </c>
      <c r="F118" s="3">
        <v>93</v>
      </c>
      <c r="G118" s="2">
        <v>93</v>
      </c>
      <c r="H118" s="2">
        <v>7</v>
      </c>
      <c r="I118" s="3">
        <v>93</v>
      </c>
      <c r="J118" s="2">
        <v>91</v>
      </c>
      <c r="K118" s="2">
        <v>9</v>
      </c>
      <c r="L118" s="3">
        <v>91</v>
      </c>
    </row>
    <row r="119" spans="1:12">
      <c r="A119"/>
      <c r="B119" s="2"/>
      <c r="C119" s="2" t="s">
        <v>14</v>
      </c>
      <c r="D119" s="2">
        <v>97</v>
      </c>
      <c r="E119" s="2">
        <v>3</v>
      </c>
      <c r="F119" s="3">
        <v>97</v>
      </c>
      <c r="G119" s="2">
        <v>94</v>
      </c>
      <c r="H119" s="2">
        <v>6</v>
      </c>
      <c r="I119" s="3">
        <v>94</v>
      </c>
      <c r="J119" s="2">
        <v>95</v>
      </c>
      <c r="K119" s="2">
        <v>5</v>
      </c>
      <c r="L119" s="3">
        <v>95</v>
      </c>
    </row>
    <row r="120" spans="1:12">
      <c r="A120"/>
      <c r="B120" s="2" t="s">
        <v>695</v>
      </c>
      <c r="C120" s="2"/>
      <c r="D120" s="2"/>
      <c r="E120" s="2"/>
      <c r="F120" s="3"/>
      <c r="G120" s="2"/>
      <c r="H120" s="2"/>
      <c r="I120" s="3"/>
      <c r="J120" s="2"/>
      <c r="K120" s="2"/>
      <c r="L120" s="3"/>
    </row>
    <row r="121" spans="1:12">
      <c r="A121"/>
      <c r="B121" s="27"/>
      <c r="C121" s="2" t="s">
        <v>8</v>
      </c>
      <c r="D121" s="2">
        <v>0</v>
      </c>
      <c r="E121" s="2">
        <v>100</v>
      </c>
      <c r="F121" s="3">
        <v>0</v>
      </c>
      <c r="G121" s="2">
        <v>0</v>
      </c>
      <c r="H121" s="2">
        <v>100</v>
      </c>
      <c r="I121" s="3">
        <v>0</v>
      </c>
      <c r="J121" s="2">
        <v>0</v>
      </c>
      <c r="K121" s="2">
        <v>100</v>
      </c>
      <c r="L121" s="3">
        <v>0</v>
      </c>
    </row>
    <row r="122" spans="1:12">
      <c r="A122"/>
      <c r="B122" s="27"/>
      <c r="C122" s="2" t="s">
        <v>9</v>
      </c>
      <c r="D122" s="2">
        <v>0</v>
      </c>
      <c r="E122" s="2">
        <v>100</v>
      </c>
      <c r="F122" s="3">
        <v>0</v>
      </c>
      <c r="G122" s="2">
        <v>1</v>
      </c>
      <c r="H122" s="2">
        <v>99</v>
      </c>
      <c r="I122" s="3">
        <v>1</v>
      </c>
      <c r="J122" s="2">
        <v>0</v>
      </c>
      <c r="K122" s="2">
        <v>100</v>
      </c>
      <c r="L122" s="3">
        <v>0</v>
      </c>
    </row>
    <row r="123" spans="1:12">
      <c r="A123"/>
      <c r="B123" s="27"/>
      <c r="C123" s="2" t="s">
        <v>10</v>
      </c>
      <c r="D123" s="2">
        <v>5</v>
      </c>
      <c r="E123" s="2">
        <v>95</v>
      </c>
      <c r="F123" s="3">
        <v>5</v>
      </c>
      <c r="G123" s="2">
        <v>2</v>
      </c>
      <c r="H123" s="2">
        <v>98</v>
      </c>
      <c r="I123" s="3">
        <v>2</v>
      </c>
      <c r="J123" s="2">
        <v>7</v>
      </c>
      <c r="K123" s="2">
        <v>93</v>
      </c>
      <c r="L123" s="3">
        <v>7</v>
      </c>
    </row>
    <row r="124" spans="1:12">
      <c r="A124"/>
      <c r="B124" s="27"/>
      <c r="C124" s="2" t="s">
        <v>11</v>
      </c>
      <c r="D124" s="2">
        <v>29</v>
      </c>
      <c r="E124" s="2">
        <v>71</v>
      </c>
      <c r="F124" s="3">
        <v>29</v>
      </c>
      <c r="G124" s="2">
        <v>32</v>
      </c>
      <c r="H124" s="2">
        <v>68</v>
      </c>
      <c r="I124" s="3">
        <v>32</v>
      </c>
      <c r="J124" s="2">
        <v>33</v>
      </c>
      <c r="K124" s="2">
        <v>67</v>
      </c>
      <c r="L124" s="3">
        <v>33</v>
      </c>
    </row>
    <row r="125" spans="1:12">
      <c r="A125"/>
      <c r="B125" s="27"/>
      <c r="C125" s="2" t="s">
        <v>12</v>
      </c>
      <c r="D125" s="2">
        <v>65</v>
      </c>
      <c r="E125" s="2">
        <v>35</v>
      </c>
      <c r="F125" s="3">
        <v>65</v>
      </c>
      <c r="G125" s="2">
        <v>64</v>
      </c>
      <c r="H125" s="2">
        <v>36</v>
      </c>
      <c r="I125" s="3">
        <v>64</v>
      </c>
      <c r="J125" s="2">
        <v>64</v>
      </c>
      <c r="K125" s="2">
        <v>36</v>
      </c>
      <c r="L125" s="3">
        <v>64</v>
      </c>
    </row>
    <row r="126" spans="1:12">
      <c r="A126"/>
      <c r="B126" s="27"/>
      <c r="C126" s="2" t="s">
        <v>13</v>
      </c>
      <c r="D126" s="2">
        <v>82</v>
      </c>
      <c r="E126" s="2">
        <v>18</v>
      </c>
      <c r="F126" s="3">
        <v>82</v>
      </c>
      <c r="G126" s="2">
        <v>77</v>
      </c>
      <c r="H126" s="2">
        <v>23</v>
      </c>
      <c r="I126" s="3">
        <v>77</v>
      </c>
      <c r="J126" s="2">
        <v>77</v>
      </c>
      <c r="K126" s="2">
        <v>23</v>
      </c>
      <c r="L126" s="3">
        <v>77</v>
      </c>
    </row>
    <row r="127" spans="1:12">
      <c r="A127"/>
      <c r="B127" s="27"/>
      <c r="C127" s="2" t="s">
        <v>14</v>
      </c>
      <c r="D127" s="2">
        <v>87</v>
      </c>
      <c r="E127" s="2">
        <v>13</v>
      </c>
      <c r="F127" s="3">
        <v>87</v>
      </c>
      <c r="G127" s="2">
        <v>81</v>
      </c>
      <c r="H127" s="2">
        <v>19</v>
      </c>
      <c r="I127" s="3">
        <v>81</v>
      </c>
      <c r="J127" s="2">
        <v>84</v>
      </c>
      <c r="K127" s="2">
        <v>16</v>
      </c>
      <c r="L127" s="3">
        <v>84</v>
      </c>
    </row>
    <row r="128" spans="1:7">
      <c r="A128"/>
      <c r="B128"/>
      <c r="C128"/>
      <c r="D128"/>
      <c r="E128"/>
      <c r="F128"/>
      <c r="G128"/>
    </row>
    <row r="129" spans="1:7">
      <c r="A129"/>
      <c r="B129"/>
      <c r="C129"/>
      <c r="D129"/>
      <c r="E129"/>
      <c r="F129"/>
      <c r="G129"/>
    </row>
    <row r="130" spans="1:7">
      <c r="A130"/>
      <c r="B130"/>
      <c r="C130"/>
      <c r="D130"/>
      <c r="E130"/>
      <c r="F130"/>
      <c r="G130"/>
    </row>
    <row r="131" spans="1:7">
      <c r="A131"/>
      <c r="B131"/>
      <c r="C131"/>
      <c r="D131"/>
      <c r="E131"/>
      <c r="F131"/>
      <c r="G131"/>
    </row>
    <row r="132" spans="1:7">
      <c r="A132"/>
      <c r="B132"/>
      <c r="C132"/>
      <c r="D132"/>
      <c r="E132"/>
      <c r="F132"/>
      <c r="G132"/>
    </row>
    <row r="133" spans="1:7">
      <c r="A133"/>
      <c r="B133"/>
      <c r="C133"/>
      <c r="D133"/>
      <c r="E133"/>
      <c r="F133"/>
      <c r="G133"/>
    </row>
    <row r="134" spans="1:7">
      <c r="A134"/>
      <c r="B134"/>
      <c r="C134"/>
      <c r="D134"/>
      <c r="E134"/>
      <c r="F134"/>
      <c r="G134"/>
    </row>
    <row r="135" spans="1:7">
      <c r="A135"/>
      <c r="B135"/>
      <c r="C135"/>
      <c r="D135"/>
      <c r="E135"/>
      <c r="F135"/>
      <c r="G135"/>
    </row>
    <row r="136" spans="1:7">
      <c r="A136"/>
      <c r="B136"/>
      <c r="C136"/>
      <c r="D136"/>
      <c r="E136"/>
      <c r="F136"/>
      <c r="G136"/>
    </row>
    <row r="137" spans="1:7">
      <c r="A137"/>
      <c r="B137"/>
      <c r="C137"/>
      <c r="D137"/>
      <c r="E137"/>
      <c r="F137"/>
      <c r="G137"/>
    </row>
    <row r="138" spans="1:7">
      <c r="A138"/>
      <c r="B138"/>
      <c r="C138"/>
      <c r="D138"/>
      <c r="E138"/>
      <c r="F138"/>
      <c r="G138"/>
    </row>
    <row r="139" spans="1:7">
      <c r="A139"/>
      <c r="B139"/>
      <c r="C139"/>
      <c r="D139"/>
      <c r="E139"/>
      <c r="F139"/>
      <c r="G139"/>
    </row>
    <row r="140" spans="1:7">
      <c r="A140"/>
      <c r="B140"/>
      <c r="C140"/>
      <c r="D140"/>
      <c r="E140"/>
      <c r="F140"/>
      <c r="G140"/>
    </row>
    <row r="141" spans="1:7">
      <c r="A141"/>
      <c r="B141"/>
      <c r="C141"/>
      <c r="D141"/>
      <c r="E141"/>
      <c r="F141"/>
      <c r="G141"/>
    </row>
    <row r="142" spans="1:7">
      <c r="A142"/>
      <c r="B142"/>
      <c r="C142"/>
      <c r="D142"/>
      <c r="E142"/>
      <c r="F142"/>
      <c r="G142"/>
    </row>
    <row r="143" spans="1:7">
      <c r="A143"/>
      <c r="B143"/>
      <c r="C143"/>
      <c r="D143"/>
      <c r="E143"/>
      <c r="F143"/>
      <c r="G143"/>
    </row>
    <row r="144" spans="1:7">
      <c r="A144"/>
      <c r="B144"/>
      <c r="C144"/>
      <c r="D144"/>
      <c r="E144"/>
      <c r="F144"/>
      <c r="G144"/>
    </row>
    <row r="145" spans="1:7">
      <c r="A145"/>
      <c r="B145"/>
      <c r="C145"/>
      <c r="D145"/>
      <c r="E145"/>
      <c r="F145"/>
      <c r="G145"/>
    </row>
    <row r="146" spans="1:7">
      <c r="A146"/>
      <c r="B146"/>
      <c r="C146"/>
      <c r="D146"/>
      <c r="E146"/>
      <c r="F146"/>
      <c r="G146"/>
    </row>
    <row r="147" spans="1:7">
      <c r="A147"/>
      <c r="B147"/>
      <c r="C147"/>
      <c r="D147"/>
      <c r="E147"/>
      <c r="F147"/>
      <c r="G147"/>
    </row>
    <row r="148" spans="1:7">
      <c r="A148"/>
      <c r="B148"/>
      <c r="C148"/>
      <c r="D148"/>
      <c r="E148"/>
      <c r="F148"/>
      <c r="G148"/>
    </row>
    <row r="149" spans="1:7">
      <c r="A149"/>
      <c r="B149"/>
      <c r="C149"/>
      <c r="D149"/>
      <c r="E149"/>
      <c r="F149"/>
      <c r="G149"/>
    </row>
    <row r="150" spans="1:7">
      <c r="A150"/>
      <c r="B150"/>
      <c r="C150"/>
      <c r="D150"/>
      <c r="E150"/>
      <c r="F150"/>
      <c r="G150"/>
    </row>
    <row r="151" spans="1:7">
      <c r="A151"/>
      <c r="B151"/>
      <c r="C151"/>
      <c r="D151"/>
      <c r="E151"/>
      <c r="F151"/>
      <c r="G151"/>
    </row>
    <row r="152" spans="1:7">
      <c r="A152"/>
      <c r="B152"/>
      <c r="C152"/>
      <c r="D152"/>
      <c r="E152"/>
      <c r="F152"/>
      <c r="G152"/>
    </row>
    <row r="153" spans="1:7">
      <c r="A153"/>
      <c r="B153"/>
      <c r="C153"/>
      <c r="D153"/>
      <c r="E153"/>
      <c r="F153"/>
      <c r="G153"/>
    </row>
    <row r="154" spans="1:7">
      <c r="A154"/>
      <c r="B154"/>
      <c r="C154"/>
      <c r="D154"/>
      <c r="E154"/>
      <c r="F154"/>
      <c r="G154"/>
    </row>
    <row r="155" spans="1:7">
      <c r="A155"/>
      <c r="B155"/>
      <c r="C155"/>
      <c r="D155"/>
      <c r="E155"/>
      <c r="F155"/>
      <c r="G155"/>
    </row>
    <row r="156" spans="1:7">
      <c r="A156"/>
      <c r="B156"/>
      <c r="C156"/>
      <c r="D156"/>
      <c r="E156"/>
      <c r="F156"/>
      <c r="G156"/>
    </row>
    <row r="157" spans="1:7">
      <c r="A157"/>
      <c r="B157"/>
      <c r="C157"/>
      <c r="D157"/>
      <c r="E157"/>
      <c r="F157"/>
      <c r="G157"/>
    </row>
    <row r="158" spans="1:7">
      <c r="A158"/>
      <c r="B158"/>
      <c r="C158"/>
      <c r="D158"/>
      <c r="E158"/>
      <c r="F158"/>
      <c r="G158"/>
    </row>
    <row r="159" spans="1:7">
      <c r="A159"/>
      <c r="B159"/>
      <c r="C159"/>
      <c r="D159"/>
      <c r="E159"/>
      <c r="F159"/>
      <c r="G159"/>
    </row>
    <row r="160" spans="1:7">
      <c r="A160"/>
      <c r="B160"/>
      <c r="C160"/>
      <c r="D160"/>
      <c r="E160"/>
      <c r="F160"/>
      <c r="G160"/>
    </row>
    <row r="161" spans="1:7">
      <c r="A161"/>
      <c r="B161"/>
      <c r="C161"/>
      <c r="D161"/>
      <c r="E161"/>
      <c r="F161"/>
      <c r="G161"/>
    </row>
    <row r="162" spans="1:7">
      <c r="A162"/>
      <c r="B162"/>
      <c r="C162"/>
      <c r="D162"/>
      <c r="E162"/>
      <c r="F162"/>
      <c r="G162"/>
    </row>
    <row r="163" spans="1:7">
      <c r="A163"/>
      <c r="B163"/>
      <c r="C163"/>
      <c r="D163"/>
      <c r="E163"/>
      <c r="F163"/>
      <c r="G163"/>
    </row>
  </sheetData>
  <mergeCells count="3">
    <mergeCell ref="D95:F95"/>
    <mergeCell ref="G95:I95"/>
    <mergeCell ref="J95:L9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A12" sqref="A12"/>
    </sheetView>
  </sheetViews>
  <sheetFormatPr defaultColWidth="9" defaultRowHeight="13.5"/>
  <cols>
    <col min="1" max="4" width="9" style="27"/>
    <col min="5" max="5" width="11.125" style="35"/>
    <col min="6" max="7" width="9" style="27"/>
    <col min="8" max="8" width="11.125" style="35"/>
    <col min="9" max="10" width="9" style="27"/>
    <col min="11" max="11" width="11.125" style="35"/>
    <col min="12" max="12" width="9" style="27"/>
    <col min="13" max="13" width="12.625"/>
  </cols>
  <sheetData>
    <row r="1" spans="1:1">
      <c r="A1" s="2" t="s">
        <v>696</v>
      </c>
    </row>
    <row r="2" spans="3:11">
      <c r="C2" s="2" t="s">
        <v>1</v>
      </c>
      <c r="D2" s="2"/>
      <c r="E2" s="3"/>
      <c r="F2" s="2" t="s">
        <v>2</v>
      </c>
      <c r="G2" s="2"/>
      <c r="H2" s="3"/>
      <c r="I2" s="2" t="s">
        <v>3</v>
      </c>
      <c r="J2" s="2"/>
      <c r="K2" s="3"/>
    </row>
    <row r="3" spans="1:11">
      <c r="A3" s="2" t="s">
        <v>697</v>
      </c>
      <c r="C3" s="2" t="s">
        <v>5</v>
      </c>
      <c r="D3" s="2" t="s">
        <v>6</v>
      </c>
      <c r="E3" s="3" t="s">
        <v>7</v>
      </c>
      <c r="F3" s="2" t="s">
        <v>5</v>
      </c>
      <c r="G3" s="2" t="s">
        <v>6</v>
      </c>
      <c r="H3" s="3" t="s">
        <v>7</v>
      </c>
      <c r="I3" s="2" t="s">
        <v>5</v>
      </c>
      <c r="J3" s="2" t="s">
        <v>6</v>
      </c>
      <c r="K3" s="3" t="s">
        <v>7</v>
      </c>
    </row>
    <row r="4" spans="2:11">
      <c r="B4" s="2" t="s">
        <v>8</v>
      </c>
      <c r="C4" s="2">
        <v>0</v>
      </c>
      <c r="D4" s="2">
        <v>77</v>
      </c>
      <c r="E4" s="3">
        <v>0</v>
      </c>
      <c r="F4" s="2">
        <v>0</v>
      </c>
      <c r="G4" s="2">
        <v>93</v>
      </c>
      <c r="H4" s="3">
        <v>0</v>
      </c>
      <c r="I4" s="2">
        <v>0</v>
      </c>
      <c r="J4" s="2">
        <v>97</v>
      </c>
      <c r="K4" s="3">
        <v>0</v>
      </c>
    </row>
    <row r="5" spans="2:11">
      <c r="B5" s="2" t="s">
        <v>9</v>
      </c>
      <c r="C5" s="2">
        <v>0</v>
      </c>
      <c r="D5" s="2">
        <v>77</v>
      </c>
      <c r="E5" s="3">
        <v>0</v>
      </c>
      <c r="F5" s="2">
        <v>0</v>
      </c>
      <c r="G5" s="2">
        <v>93</v>
      </c>
      <c r="H5" s="3">
        <v>0</v>
      </c>
      <c r="I5" s="2">
        <v>0</v>
      </c>
      <c r="J5" s="2">
        <v>97</v>
      </c>
      <c r="K5" s="3">
        <v>0</v>
      </c>
    </row>
    <row r="6" spans="2:11">
      <c r="B6" s="2" t="s">
        <v>10</v>
      </c>
      <c r="C6" s="2">
        <v>5</v>
      </c>
      <c r="D6" s="2">
        <v>72</v>
      </c>
      <c r="E6" s="3">
        <v>6.49350649350649</v>
      </c>
      <c r="F6" s="2">
        <v>5</v>
      </c>
      <c r="G6" s="2">
        <v>88</v>
      </c>
      <c r="H6" s="3">
        <v>5.37634408602151</v>
      </c>
      <c r="I6" s="2">
        <v>3</v>
      </c>
      <c r="J6" s="2">
        <v>94</v>
      </c>
      <c r="K6" s="3">
        <v>3.09278350515464</v>
      </c>
    </row>
    <row r="7" spans="2:11">
      <c r="B7" s="2" t="s">
        <v>11</v>
      </c>
      <c r="C7" s="2">
        <v>12</v>
      </c>
      <c r="D7" s="2">
        <v>65</v>
      </c>
      <c r="E7" s="3">
        <v>15.5844155844156</v>
      </c>
      <c r="F7" s="2">
        <v>15</v>
      </c>
      <c r="G7" s="2">
        <v>78</v>
      </c>
      <c r="H7" s="3">
        <v>16.1290322580645</v>
      </c>
      <c r="I7" s="2">
        <v>10</v>
      </c>
      <c r="J7" s="2">
        <v>87</v>
      </c>
      <c r="K7" s="3">
        <v>10.3092783505155</v>
      </c>
    </row>
    <row r="8" spans="2:11">
      <c r="B8" s="2" t="s">
        <v>12</v>
      </c>
      <c r="C8" s="2">
        <v>21</v>
      </c>
      <c r="D8" s="2">
        <v>56</v>
      </c>
      <c r="E8" s="3">
        <v>27.2727272727273</v>
      </c>
      <c r="F8" s="2">
        <v>25</v>
      </c>
      <c r="G8" s="2">
        <v>68</v>
      </c>
      <c r="H8" s="3">
        <v>26.8817204301075</v>
      </c>
      <c r="I8" s="2">
        <v>17</v>
      </c>
      <c r="J8" s="2">
        <v>80</v>
      </c>
      <c r="K8" s="3">
        <v>17.5257731958763</v>
      </c>
    </row>
    <row r="9" spans="2:11">
      <c r="B9" s="2" t="s">
        <v>13</v>
      </c>
      <c r="C9" s="2">
        <v>30</v>
      </c>
      <c r="D9" s="2">
        <v>47</v>
      </c>
      <c r="E9" s="3">
        <v>38.961038961039</v>
      </c>
      <c r="F9" s="2">
        <v>32</v>
      </c>
      <c r="G9" s="2">
        <v>61</v>
      </c>
      <c r="H9" s="3">
        <v>34.4086021505376</v>
      </c>
      <c r="I9" s="2">
        <v>22</v>
      </c>
      <c r="J9" s="2">
        <v>75</v>
      </c>
      <c r="K9" s="3">
        <v>22.680412371134</v>
      </c>
    </row>
    <row r="10" spans="2:11">
      <c r="B10" s="2" t="s">
        <v>14</v>
      </c>
      <c r="C10" s="2">
        <v>37</v>
      </c>
      <c r="D10" s="2">
        <v>40</v>
      </c>
      <c r="E10" s="3">
        <v>48.0519480519481</v>
      </c>
      <c r="F10" s="2">
        <v>37</v>
      </c>
      <c r="G10" s="2">
        <v>56</v>
      </c>
      <c r="H10" s="3">
        <v>39.7849462365591</v>
      </c>
      <c r="I10" s="2">
        <v>27</v>
      </c>
      <c r="J10" s="2">
        <v>70</v>
      </c>
      <c r="K10" s="3">
        <v>27.8350515463918</v>
      </c>
    </row>
    <row r="12" ht="14.25" spans="1:11">
      <c r="A12" s="2" t="s">
        <v>698</v>
      </c>
      <c r="C12" s="2" t="s">
        <v>1</v>
      </c>
      <c r="D12" s="2"/>
      <c r="E12" s="3"/>
      <c r="F12" s="2" t="s">
        <v>2</v>
      </c>
      <c r="G12" s="2"/>
      <c r="H12" s="3"/>
      <c r="I12" s="2" t="s">
        <v>3</v>
      </c>
      <c r="J12" s="2"/>
      <c r="K12" s="3"/>
    </row>
    <row r="13" spans="3:11">
      <c r="C13" s="2" t="s">
        <v>5</v>
      </c>
      <c r="D13" s="2" t="s">
        <v>6</v>
      </c>
      <c r="E13" s="3" t="s">
        <v>7</v>
      </c>
      <c r="F13" s="2" t="s">
        <v>5</v>
      </c>
      <c r="G13" s="2" t="s">
        <v>6</v>
      </c>
      <c r="H13" s="3" t="s">
        <v>7</v>
      </c>
      <c r="I13" s="2" t="s">
        <v>5</v>
      </c>
      <c r="J13" s="2" t="s">
        <v>6</v>
      </c>
      <c r="K13" s="3" t="s">
        <v>7</v>
      </c>
    </row>
    <row r="14" spans="2:11">
      <c r="B14" s="2" t="s">
        <v>8</v>
      </c>
      <c r="C14" s="2">
        <v>0</v>
      </c>
      <c r="D14" s="2">
        <v>80</v>
      </c>
      <c r="E14" s="3">
        <v>0</v>
      </c>
      <c r="F14" s="2">
        <v>0</v>
      </c>
      <c r="G14" s="2">
        <v>80</v>
      </c>
      <c r="H14" s="3">
        <v>0</v>
      </c>
      <c r="I14" s="2">
        <v>0</v>
      </c>
      <c r="J14" s="2">
        <v>80</v>
      </c>
      <c r="K14" s="3">
        <v>0</v>
      </c>
    </row>
    <row r="15" spans="2:11">
      <c r="B15" s="2" t="s">
        <v>9</v>
      </c>
      <c r="C15" s="2">
        <v>0</v>
      </c>
      <c r="D15" s="2">
        <v>80</v>
      </c>
      <c r="E15" s="3">
        <v>0</v>
      </c>
      <c r="F15" s="2">
        <v>0</v>
      </c>
      <c r="G15" s="2">
        <v>80</v>
      </c>
      <c r="H15" s="3">
        <v>0</v>
      </c>
      <c r="I15" s="2">
        <v>0</v>
      </c>
      <c r="J15" s="2">
        <v>80</v>
      </c>
      <c r="K15" s="3">
        <v>0</v>
      </c>
    </row>
    <row r="16" spans="2:11">
      <c r="B16" s="2" t="s">
        <v>10</v>
      </c>
      <c r="C16" s="2">
        <v>0</v>
      </c>
      <c r="D16" s="2">
        <v>80</v>
      </c>
      <c r="E16" s="3">
        <v>0</v>
      </c>
      <c r="F16" s="2">
        <v>0</v>
      </c>
      <c r="G16" s="2">
        <v>80</v>
      </c>
      <c r="H16" s="3">
        <v>0</v>
      </c>
      <c r="I16" s="2">
        <v>0</v>
      </c>
      <c r="J16" s="2">
        <v>80</v>
      </c>
      <c r="K16" s="3">
        <v>0</v>
      </c>
    </row>
    <row r="17" spans="2:11">
      <c r="B17" s="2" t="s">
        <v>11</v>
      </c>
      <c r="C17" s="2">
        <v>0</v>
      </c>
      <c r="D17" s="2">
        <v>80</v>
      </c>
      <c r="E17" s="3">
        <v>0</v>
      </c>
      <c r="F17" s="2">
        <v>0</v>
      </c>
      <c r="G17" s="2">
        <v>80</v>
      </c>
      <c r="H17" s="3">
        <v>0</v>
      </c>
      <c r="I17" s="2">
        <v>0</v>
      </c>
      <c r="J17" s="2">
        <v>80</v>
      </c>
      <c r="K17" s="3">
        <v>0</v>
      </c>
    </row>
    <row r="18" spans="2:11">
      <c r="B18" s="2" t="s">
        <v>12</v>
      </c>
      <c r="C18" s="2">
        <v>0</v>
      </c>
      <c r="D18" s="2">
        <v>80</v>
      </c>
      <c r="E18" s="3">
        <v>0</v>
      </c>
      <c r="F18" s="2">
        <v>1</v>
      </c>
      <c r="G18" s="2">
        <v>79</v>
      </c>
      <c r="H18" s="3">
        <v>1.25</v>
      </c>
      <c r="I18" s="2">
        <v>2</v>
      </c>
      <c r="J18" s="2">
        <v>78</v>
      </c>
      <c r="K18" s="3">
        <v>2.5</v>
      </c>
    </row>
    <row r="19" spans="2:11">
      <c r="B19" s="2" t="s">
        <v>13</v>
      </c>
      <c r="C19" s="2">
        <v>0</v>
      </c>
      <c r="D19" s="2">
        <v>80</v>
      </c>
      <c r="E19" s="3">
        <v>0</v>
      </c>
      <c r="F19" s="2">
        <v>3</v>
      </c>
      <c r="G19" s="2">
        <v>77</v>
      </c>
      <c r="H19" s="3">
        <v>3.75</v>
      </c>
      <c r="I19" s="2">
        <v>5</v>
      </c>
      <c r="J19" s="2">
        <v>75</v>
      </c>
      <c r="K19" s="3">
        <v>6.25</v>
      </c>
    </row>
    <row r="20" spans="2:11">
      <c r="B20" s="2" t="s">
        <v>14</v>
      </c>
      <c r="C20" s="2">
        <v>0</v>
      </c>
      <c r="D20" s="2">
        <v>80</v>
      </c>
      <c r="E20" s="3">
        <v>0</v>
      </c>
      <c r="F20" s="2">
        <v>3</v>
      </c>
      <c r="G20" s="2">
        <v>77</v>
      </c>
      <c r="H20" s="3">
        <v>3.8961038961039</v>
      </c>
      <c r="I20" s="2">
        <v>5</v>
      </c>
      <c r="J20" s="2">
        <v>75</v>
      </c>
      <c r="K20" s="3">
        <v>6.66666666666667</v>
      </c>
    </row>
    <row r="23" spans="1:1">
      <c r="A23" s="2" t="s">
        <v>699</v>
      </c>
    </row>
    <row r="24" spans="2:6">
      <c r="B24" s="2"/>
      <c r="C24" s="2" t="s">
        <v>700</v>
      </c>
      <c r="D24" s="2" t="s">
        <v>701</v>
      </c>
      <c r="E24" s="2" t="s">
        <v>702</v>
      </c>
      <c r="F24" s="2" t="s">
        <v>703</v>
      </c>
    </row>
    <row r="25" spans="2:6">
      <c r="B25" s="2" t="s">
        <v>697</v>
      </c>
      <c r="C25" s="3">
        <v>19.66</v>
      </c>
      <c r="D25" s="3">
        <v>36.12</v>
      </c>
      <c r="E25" s="3">
        <v>10.05</v>
      </c>
      <c r="F25" s="3">
        <v>2.11</v>
      </c>
    </row>
    <row r="26" spans="2:6">
      <c r="B26" s="2"/>
      <c r="C26" s="3">
        <v>20.11</v>
      </c>
      <c r="D26" s="3">
        <v>36.77</v>
      </c>
      <c r="E26" s="3">
        <v>9.41</v>
      </c>
      <c r="F26" s="3">
        <v>2</v>
      </c>
    </row>
    <row r="27" spans="2:6">
      <c r="B27" s="2"/>
      <c r="C27" s="3">
        <v>19.24</v>
      </c>
      <c r="D27" s="3">
        <v>35.85</v>
      </c>
      <c r="E27" s="3">
        <v>9.78</v>
      </c>
      <c r="F27" s="3">
        <v>2.06</v>
      </c>
    </row>
    <row r="28" spans="2:6">
      <c r="B28" s="2"/>
      <c r="C28" s="3"/>
      <c r="D28" s="3">
        <v>36.43</v>
      </c>
      <c r="E28" s="3">
        <v>9.82</v>
      </c>
      <c r="F28" s="3">
        <v>2.02</v>
      </c>
    </row>
    <row r="29" spans="2:6">
      <c r="B29" s="2"/>
      <c r="C29" s="3"/>
      <c r="D29" s="3">
        <v>36.42</v>
      </c>
      <c r="E29" s="3">
        <v>9.26</v>
      </c>
      <c r="F29" s="3">
        <v>2.01</v>
      </c>
    </row>
    <row r="30" spans="2:6">
      <c r="B30" s="2"/>
      <c r="C30" s="3"/>
      <c r="D30" s="3">
        <v>37.52</v>
      </c>
      <c r="E30" s="3">
        <v>9.67</v>
      </c>
      <c r="F30" s="3">
        <v>1.91</v>
      </c>
    </row>
    <row r="31" spans="2:6">
      <c r="B31" s="2"/>
      <c r="C31" s="3"/>
      <c r="D31" s="3">
        <v>35.94</v>
      </c>
      <c r="E31" s="3">
        <v>9.67</v>
      </c>
      <c r="F31" s="3">
        <v>2.14</v>
      </c>
    </row>
    <row r="32" spans="2:6">
      <c r="B32" s="2"/>
      <c r="C32" s="3"/>
      <c r="D32" s="3">
        <v>36.72</v>
      </c>
      <c r="E32" s="3">
        <v>10</v>
      </c>
      <c r="F32" s="3">
        <v>2.13</v>
      </c>
    </row>
    <row r="33" spans="2:6">
      <c r="B33" s="2"/>
      <c r="C33" s="3"/>
      <c r="D33" s="3">
        <v>36.97</v>
      </c>
      <c r="E33" s="3">
        <v>9.85</v>
      </c>
      <c r="F33" s="3">
        <v>2.19</v>
      </c>
    </row>
    <row r="34" spans="2:6">
      <c r="B34" s="2"/>
      <c r="C34" s="3"/>
      <c r="D34" s="3">
        <v>36.1</v>
      </c>
      <c r="E34" s="3">
        <v>9.48</v>
      </c>
      <c r="F34" s="3">
        <v>2.12</v>
      </c>
    </row>
    <row r="35" spans="2:6">
      <c r="B35" s="2"/>
      <c r="C35" s="3"/>
      <c r="D35" s="3"/>
      <c r="E35" s="3"/>
      <c r="F35" s="3"/>
    </row>
    <row r="36" ht="16.5" spans="2:6">
      <c r="B36" s="2" t="s">
        <v>704</v>
      </c>
      <c r="C36" s="3">
        <v>19.33</v>
      </c>
      <c r="D36" s="3">
        <v>36.33</v>
      </c>
      <c r="E36" s="3">
        <v>10.27</v>
      </c>
      <c r="F36" s="3">
        <v>1.98</v>
      </c>
    </row>
    <row r="37" spans="2:6">
      <c r="B37" s="2"/>
      <c r="C37" s="3">
        <v>19.64</v>
      </c>
      <c r="D37" s="3">
        <v>35.61</v>
      </c>
      <c r="E37" s="3">
        <v>9.69</v>
      </c>
      <c r="F37" s="3">
        <v>2.13</v>
      </c>
    </row>
    <row r="38" spans="2:6">
      <c r="B38" s="2"/>
      <c r="C38" s="3">
        <v>19.99</v>
      </c>
      <c r="D38" s="3">
        <v>37.32</v>
      </c>
      <c r="E38" s="3">
        <v>9.69</v>
      </c>
      <c r="F38" s="3">
        <v>2.23</v>
      </c>
    </row>
    <row r="39" spans="2:6">
      <c r="B39" s="2"/>
      <c r="C39" s="3"/>
      <c r="D39" s="3">
        <v>36.55</v>
      </c>
      <c r="E39" s="3">
        <v>9.71</v>
      </c>
      <c r="F39" s="3">
        <v>2.18</v>
      </c>
    </row>
    <row r="40" spans="2:6">
      <c r="B40" s="2"/>
      <c r="C40" s="3"/>
      <c r="D40" s="3">
        <v>36.72</v>
      </c>
      <c r="E40" s="3">
        <v>9.97</v>
      </c>
      <c r="F40" s="3">
        <v>2.02</v>
      </c>
    </row>
    <row r="41" spans="2:6">
      <c r="B41" s="2"/>
      <c r="C41" s="3"/>
      <c r="D41" s="3">
        <v>36.36</v>
      </c>
      <c r="E41" s="3">
        <v>9.6</v>
      </c>
      <c r="F41" s="3">
        <v>2.02</v>
      </c>
    </row>
    <row r="42" spans="2:6">
      <c r="B42" s="2"/>
      <c r="C42" s="3"/>
      <c r="D42" s="3">
        <v>36.44</v>
      </c>
      <c r="E42" s="3">
        <v>9.26</v>
      </c>
      <c r="F42" s="3">
        <v>1.97</v>
      </c>
    </row>
    <row r="43" spans="2:6">
      <c r="B43" s="2"/>
      <c r="C43" s="3"/>
      <c r="D43" s="3">
        <v>36.8</v>
      </c>
      <c r="E43" s="3">
        <v>9.83</v>
      </c>
      <c r="F43" s="3">
        <v>1.97</v>
      </c>
    </row>
    <row r="44" spans="2:6">
      <c r="B44" s="2"/>
      <c r="C44" s="3"/>
      <c r="D44" s="3">
        <v>36.77</v>
      </c>
      <c r="E44" s="3">
        <v>9.71</v>
      </c>
      <c r="F44" s="3">
        <v>2.13</v>
      </c>
    </row>
    <row r="45" spans="2:6">
      <c r="B45" s="2"/>
      <c r="C45" s="3"/>
      <c r="D45" s="3">
        <v>36.22</v>
      </c>
      <c r="E45" s="3">
        <v>9.61</v>
      </c>
      <c r="F45" s="3">
        <v>1.91</v>
      </c>
    </row>
  </sheetData>
  <mergeCells count="6">
    <mergeCell ref="C2:E2"/>
    <mergeCell ref="F2:H2"/>
    <mergeCell ref="I2:K2"/>
    <mergeCell ref="C12:E12"/>
    <mergeCell ref="F12:H12"/>
    <mergeCell ref="I12:K1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selection activeCell="E16" sqref="E16"/>
    </sheetView>
  </sheetViews>
  <sheetFormatPr defaultColWidth="9" defaultRowHeight="13.5"/>
  <cols>
    <col min="1" max="11" width="9" style="1"/>
    <col min="13" max="13" width="12.625"/>
  </cols>
  <sheetData>
    <row r="1" spans="1:1">
      <c r="A1" s="2" t="s">
        <v>705</v>
      </c>
    </row>
    <row r="2" spans="1:11">
      <c r="A2" s="2"/>
      <c r="B2" s="2"/>
      <c r="C2" s="2" t="s">
        <v>1</v>
      </c>
      <c r="D2" s="2"/>
      <c r="E2" s="3"/>
      <c r="F2" s="2" t="s">
        <v>2</v>
      </c>
      <c r="G2" s="2"/>
      <c r="H2" s="3"/>
      <c r="I2" s="2" t="s">
        <v>3</v>
      </c>
      <c r="J2" s="2"/>
      <c r="K2" s="3"/>
    </row>
    <row r="3" spans="1:11">
      <c r="A3" s="2" t="s">
        <v>4</v>
      </c>
      <c r="B3" s="2"/>
      <c r="C3" s="2" t="s">
        <v>5</v>
      </c>
      <c r="D3" s="2" t="s">
        <v>6</v>
      </c>
      <c r="E3" s="3" t="s">
        <v>7</v>
      </c>
      <c r="F3" s="2" t="s">
        <v>5</v>
      </c>
      <c r="G3" s="2" t="s">
        <v>6</v>
      </c>
      <c r="H3" s="3" t="s">
        <v>7</v>
      </c>
      <c r="I3" s="2" t="s">
        <v>5</v>
      </c>
      <c r="J3" s="2" t="s">
        <v>6</v>
      </c>
      <c r="K3" s="3" t="s">
        <v>7</v>
      </c>
    </row>
    <row r="4" spans="2:11">
      <c r="B4" s="2" t="s">
        <v>8</v>
      </c>
      <c r="C4" s="2">
        <v>0</v>
      </c>
      <c r="D4" s="2">
        <v>100</v>
      </c>
      <c r="E4" s="3">
        <f>C4/(C4+D4)</f>
        <v>0</v>
      </c>
      <c r="F4" s="2">
        <v>0</v>
      </c>
      <c r="G4" s="2">
        <v>100</v>
      </c>
      <c r="H4" s="3">
        <f>F4/(F4+G4)</f>
        <v>0</v>
      </c>
      <c r="I4" s="2">
        <v>0</v>
      </c>
      <c r="J4" s="2">
        <v>100</v>
      </c>
      <c r="K4" s="3">
        <f>I4/(I4+J4)</f>
        <v>0</v>
      </c>
    </row>
    <row r="5" spans="2:11">
      <c r="B5" s="2" t="s">
        <v>9</v>
      </c>
      <c r="C5" s="2">
        <v>0</v>
      </c>
      <c r="D5" s="2">
        <v>100</v>
      </c>
      <c r="E5" s="3">
        <f>C5/(C5+D5)</f>
        <v>0</v>
      </c>
      <c r="F5" s="2">
        <v>0</v>
      </c>
      <c r="G5" s="2">
        <v>100</v>
      </c>
      <c r="H5" s="3">
        <f>F5/(F5+G5)</f>
        <v>0</v>
      </c>
      <c r="I5" s="2">
        <v>0</v>
      </c>
      <c r="J5" s="2">
        <v>100</v>
      </c>
      <c r="K5" s="3">
        <f>I5/(I5+J5)</f>
        <v>0</v>
      </c>
    </row>
    <row r="6" spans="2:11">
      <c r="B6" s="2" t="s">
        <v>10</v>
      </c>
      <c r="C6" s="2">
        <v>3</v>
      </c>
      <c r="D6" s="2">
        <v>97</v>
      </c>
      <c r="E6" s="3">
        <f>C6/(D6+C6)</f>
        <v>0.03</v>
      </c>
      <c r="F6" s="2">
        <v>5</v>
      </c>
      <c r="G6" s="2">
        <v>95</v>
      </c>
      <c r="H6" s="3">
        <f>F6/(G6+F6)</f>
        <v>0.05</v>
      </c>
      <c r="I6" s="2">
        <v>4</v>
      </c>
      <c r="J6" s="2">
        <v>96</v>
      </c>
      <c r="K6" s="3">
        <f>I6/(J6+I6)</f>
        <v>0.04</v>
      </c>
    </row>
    <row r="7" spans="2:11">
      <c r="B7" s="2" t="s">
        <v>11</v>
      </c>
      <c r="C7" s="2">
        <v>11</v>
      </c>
      <c r="D7" s="2">
        <v>89</v>
      </c>
      <c r="E7" s="3">
        <v>0.11</v>
      </c>
      <c r="F7" s="2">
        <v>13</v>
      </c>
      <c r="G7" s="2">
        <v>87</v>
      </c>
      <c r="H7" s="3">
        <v>0.13</v>
      </c>
      <c r="I7" s="2">
        <v>10</v>
      </c>
      <c r="J7" s="2">
        <v>90</v>
      </c>
      <c r="K7" s="3">
        <v>0.1</v>
      </c>
    </row>
    <row r="8" spans="2:11">
      <c r="B8" s="2" t="s">
        <v>12</v>
      </c>
      <c r="C8" s="2">
        <v>55</v>
      </c>
      <c r="D8" s="2">
        <v>45</v>
      </c>
      <c r="E8" s="3">
        <v>0.55</v>
      </c>
      <c r="F8" s="2">
        <v>58</v>
      </c>
      <c r="G8" s="2">
        <v>42</v>
      </c>
      <c r="H8" s="3">
        <v>0.58</v>
      </c>
      <c r="I8" s="2">
        <v>62</v>
      </c>
      <c r="J8" s="2">
        <v>38</v>
      </c>
      <c r="K8" s="3">
        <v>0.62</v>
      </c>
    </row>
    <row r="9" spans="2:11">
      <c r="B9" s="2" t="s">
        <v>13</v>
      </c>
      <c r="C9" s="2">
        <v>78</v>
      </c>
      <c r="D9" s="2">
        <v>22</v>
      </c>
      <c r="E9" s="3">
        <v>0.78</v>
      </c>
      <c r="F9" s="2">
        <v>80</v>
      </c>
      <c r="G9" s="2">
        <v>20</v>
      </c>
      <c r="H9" s="3">
        <v>0.8</v>
      </c>
      <c r="I9" s="2">
        <v>76</v>
      </c>
      <c r="J9" s="2">
        <v>24</v>
      </c>
      <c r="K9" s="3">
        <v>0.76</v>
      </c>
    </row>
    <row r="10" spans="2:11">
      <c r="B10" s="2" t="s">
        <v>14</v>
      </c>
      <c r="C10" s="2">
        <v>81</v>
      </c>
      <c r="D10" s="2">
        <v>19</v>
      </c>
      <c r="E10" s="3">
        <v>0.81</v>
      </c>
      <c r="F10" s="2">
        <v>85</v>
      </c>
      <c r="G10" s="2">
        <v>15</v>
      </c>
      <c r="H10" s="3">
        <v>0.85</v>
      </c>
      <c r="I10" s="2">
        <v>83</v>
      </c>
      <c r="J10" s="2">
        <v>17</v>
      </c>
      <c r="K10" s="3">
        <v>0.83</v>
      </c>
    </row>
    <row r="12" spans="2:11">
      <c r="B12" s="2"/>
      <c r="C12" s="2" t="s">
        <v>1</v>
      </c>
      <c r="D12" s="2"/>
      <c r="E12" s="3"/>
      <c r="F12" s="2" t="s">
        <v>2</v>
      </c>
      <c r="G12" s="2"/>
      <c r="H12" s="3"/>
      <c r="I12" s="2" t="s">
        <v>3</v>
      </c>
      <c r="J12" s="2"/>
      <c r="K12" s="3"/>
    </row>
    <row r="13" spans="1:11">
      <c r="A13" s="2" t="s">
        <v>73</v>
      </c>
      <c r="B13" s="2"/>
      <c r="C13" s="2" t="s">
        <v>5</v>
      </c>
      <c r="D13" s="2" t="s">
        <v>6</v>
      </c>
      <c r="E13" s="3" t="s">
        <v>7</v>
      </c>
      <c r="F13" s="2" t="s">
        <v>5</v>
      </c>
      <c r="G13" s="2" t="s">
        <v>6</v>
      </c>
      <c r="H13" s="3" t="s">
        <v>7</v>
      </c>
      <c r="I13" s="2" t="s">
        <v>5</v>
      </c>
      <c r="J13" s="2" t="s">
        <v>6</v>
      </c>
      <c r="K13" s="3" t="s">
        <v>7</v>
      </c>
    </row>
    <row r="14" spans="2:11">
      <c r="B14" s="2" t="s">
        <v>8</v>
      </c>
      <c r="C14" s="2">
        <v>0</v>
      </c>
      <c r="D14" s="2">
        <v>100</v>
      </c>
      <c r="E14" s="3">
        <f t="shared" ref="E14:E17" si="0">C14/(C14+D14)</f>
        <v>0</v>
      </c>
      <c r="F14" s="2">
        <v>0</v>
      </c>
      <c r="G14" s="2">
        <v>100</v>
      </c>
      <c r="H14" s="3">
        <f t="shared" ref="H14:H17" si="1">F14/(F14+G14)</f>
        <v>0</v>
      </c>
      <c r="I14" s="2">
        <v>0</v>
      </c>
      <c r="J14" s="2">
        <v>100</v>
      </c>
      <c r="K14" s="3">
        <f t="shared" ref="K14:K18" si="2">I14/(I14+J14)</f>
        <v>0</v>
      </c>
    </row>
    <row r="15" spans="2:11">
      <c r="B15" s="2" t="s">
        <v>9</v>
      </c>
      <c r="C15" s="2">
        <v>0</v>
      </c>
      <c r="D15" s="2">
        <v>100</v>
      </c>
      <c r="E15" s="3">
        <f t="shared" si="0"/>
        <v>0</v>
      </c>
      <c r="F15" s="2">
        <v>0</v>
      </c>
      <c r="G15" s="2">
        <v>100</v>
      </c>
      <c r="H15" s="3">
        <f t="shared" si="1"/>
        <v>0</v>
      </c>
      <c r="I15" s="2">
        <v>0</v>
      </c>
      <c r="J15" s="2">
        <v>100</v>
      </c>
      <c r="K15" s="3">
        <f t="shared" si="2"/>
        <v>0</v>
      </c>
    </row>
    <row r="16" spans="2:11">
      <c r="B16" s="2" t="s">
        <v>10</v>
      </c>
      <c r="C16" s="2">
        <v>0</v>
      </c>
      <c r="D16" s="2">
        <v>100</v>
      </c>
      <c r="E16" s="3">
        <f t="shared" si="0"/>
        <v>0</v>
      </c>
      <c r="F16" s="2">
        <v>0</v>
      </c>
      <c r="G16" s="2">
        <v>100</v>
      </c>
      <c r="H16" s="3">
        <f t="shared" si="1"/>
        <v>0</v>
      </c>
      <c r="I16" s="2">
        <v>0</v>
      </c>
      <c r="J16" s="2">
        <v>100</v>
      </c>
      <c r="K16" s="3">
        <f t="shared" si="2"/>
        <v>0</v>
      </c>
    </row>
    <row r="17" spans="2:11">
      <c r="B17" s="2" t="s">
        <v>11</v>
      </c>
      <c r="C17" s="2">
        <v>0</v>
      </c>
      <c r="D17" s="2">
        <v>100</v>
      </c>
      <c r="E17" s="3">
        <f t="shared" si="0"/>
        <v>0</v>
      </c>
      <c r="F17" s="2">
        <v>0</v>
      </c>
      <c r="G17" s="2">
        <v>100</v>
      </c>
      <c r="H17" s="3">
        <f t="shared" si="1"/>
        <v>0</v>
      </c>
      <c r="I17" s="2">
        <v>0</v>
      </c>
      <c r="J17" s="2">
        <v>100</v>
      </c>
      <c r="K17" s="3">
        <f t="shared" si="2"/>
        <v>0</v>
      </c>
    </row>
    <row r="18" spans="2:11">
      <c r="B18" s="2" t="s">
        <v>12</v>
      </c>
      <c r="C18" s="2">
        <v>1</v>
      </c>
      <c r="D18" s="2">
        <v>99</v>
      </c>
      <c r="E18" s="3">
        <v>0.01</v>
      </c>
      <c r="F18" s="2">
        <v>1</v>
      </c>
      <c r="G18" s="2">
        <v>99</v>
      </c>
      <c r="H18" s="3">
        <v>0.01</v>
      </c>
      <c r="I18" s="2">
        <v>0</v>
      </c>
      <c r="J18" s="2">
        <v>100</v>
      </c>
      <c r="K18" s="3">
        <f t="shared" si="2"/>
        <v>0</v>
      </c>
    </row>
    <row r="19" spans="2:11">
      <c r="B19" s="2" t="s">
        <v>13</v>
      </c>
      <c r="C19" s="2">
        <v>4</v>
      </c>
      <c r="D19" s="2">
        <v>96</v>
      </c>
      <c r="E19" s="3">
        <v>0.04</v>
      </c>
      <c r="F19" s="2">
        <v>5</v>
      </c>
      <c r="G19" s="2">
        <v>95</v>
      </c>
      <c r="H19" s="3">
        <v>0.05</v>
      </c>
      <c r="I19" s="2">
        <v>3</v>
      </c>
      <c r="J19" s="2">
        <v>97</v>
      </c>
      <c r="K19" s="3">
        <v>0.03</v>
      </c>
    </row>
    <row r="20" spans="2:11">
      <c r="B20" s="2" t="s">
        <v>14</v>
      </c>
      <c r="C20" s="2">
        <v>4</v>
      </c>
      <c r="D20" s="2">
        <v>96</v>
      </c>
      <c r="E20" s="3">
        <v>0.04</v>
      </c>
      <c r="F20" s="2">
        <v>5</v>
      </c>
      <c r="G20" s="2">
        <v>95</v>
      </c>
      <c r="H20" s="3">
        <v>0.05</v>
      </c>
      <c r="I20" s="2">
        <v>3</v>
      </c>
      <c r="J20" s="2">
        <v>97</v>
      </c>
      <c r="K20" s="3">
        <v>0.03</v>
      </c>
    </row>
    <row r="21" spans="8:8">
      <c r="H21" s="3"/>
    </row>
    <row r="23" spans="1:1">
      <c r="A23" s="2" t="s">
        <v>706</v>
      </c>
    </row>
    <row r="24" spans="2:11">
      <c r="B24" s="2"/>
      <c r="C24" s="2" t="s">
        <v>1</v>
      </c>
      <c r="D24" s="2"/>
      <c r="E24" s="3"/>
      <c r="F24" s="2" t="s">
        <v>2</v>
      </c>
      <c r="G24" s="2"/>
      <c r="H24" s="3"/>
      <c r="I24" s="2" t="s">
        <v>3</v>
      </c>
      <c r="J24" s="2"/>
      <c r="K24" s="3"/>
    </row>
    <row r="25" spans="1:11">
      <c r="A25" s="2" t="s">
        <v>4</v>
      </c>
      <c r="B25" s="2"/>
      <c r="C25" s="2" t="s">
        <v>5</v>
      </c>
      <c r="D25" s="2" t="s">
        <v>6</v>
      </c>
      <c r="E25" s="3" t="s">
        <v>7</v>
      </c>
      <c r="F25" s="2" t="s">
        <v>5</v>
      </c>
      <c r="G25" s="2" t="s">
        <v>6</v>
      </c>
      <c r="H25" s="3" t="s">
        <v>7</v>
      </c>
      <c r="I25" s="2" t="s">
        <v>5</v>
      </c>
      <c r="J25" s="2" t="s">
        <v>6</v>
      </c>
      <c r="K25" s="3" t="s">
        <v>7</v>
      </c>
    </row>
    <row r="26" spans="2:11">
      <c r="B26" s="2" t="s">
        <v>8</v>
      </c>
      <c r="C26" s="2">
        <v>0</v>
      </c>
      <c r="D26" s="2">
        <v>102</v>
      </c>
      <c r="E26" s="3">
        <v>0</v>
      </c>
      <c r="F26" s="2">
        <v>0</v>
      </c>
      <c r="G26" s="2">
        <v>110</v>
      </c>
      <c r="H26" s="3">
        <v>0</v>
      </c>
      <c r="I26" s="2">
        <v>0</v>
      </c>
      <c r="J26" s="2">
        <v>98</v>
      </c>
      <c r="K26" s="3">
        <v>0</v>
      </c>
    </row>
    <row r="27" spans="2:11">
      <c r="B27" s="2" t="s">
        <v>9</v>
      </c>
      <c r="C27" s="2">
        <v>0</v>
      </c>
      <c r="D27" s="2">
        <v>102</v>
      </c>
      <c r="E27" s="3">
        <v>0</v>
      </c>
      <c r="F27" s="2">
        <v>0</v>
      </c>
      <c r="G27" s="2">
        <v>110</v>
      </c>
      <c r="H27" s="3">
        <v>0</v>
      </c>
      <c r="I27" s="2">
        <v>0</v>
      </c>
      <c r="J27" s="2">
        <v>98</v>
      </c>
      <c r="K27" s="3">
        <v>0</v>
      </c>
    </row>
    <row r="28" spans="2:11">
      <c r="B28" s="2" t="s">
        <v>10</v>
      </c>
      <c r="C28" s="2">
        <v>2</v>
      </c>
      <c r="D28" s="2">
        <v>102</v>
      </c>
      <c r="E28" s="3">
        <v>0.0192307692307692</v>
      </c>
      <c r="F28" s="2">
        <v>1</v>
      </c>
      <c r="G28" s="2">
        <v>110</v>
      </c>
      <c r="H28" s="3">
        <v>0.00900900900900901</v>
      </c>
      <c r="I28" s="2">
        <v>1</v>
      </c>
      <c r="J28" s="2">
        <v>98</v>
      </c>
      <c r="K28" s="3">
        <v>0.0101010101010101</v>
      </c>
    </row>
    <row r="29" spans="2:11">
      <c r="B29" s="2" t="s">
        <v>11</v>
      </c>
      <c r="C29" s="2">
        <v>10</v>
      </c>
      <c r="D29" s="2">
        <v>92</v>
      </c>
      <c r="E29" s="3">
        <v>0.0980392156862745</v>
      </c>
      <c r="F29" s="2">
        <v>7</v>
      </c>
      <c r="G29" s="2">
        <v>103</v>
      </c>
      <c r="H29" s="3">
        <v>0.0636363636363636</v>
      </c>
      <c r="I29" s="2">
        <v>8</v>
      </c>
      <c r="J29" s="2">
        <v>90</v>
      </c>
      <c r="K29" s="3">
        <v>0.0816326530612245</v>
      </c>
    </row>
    <row r="30" spans="2:11">
      <c r="B30" s="2" t="s">
        <v>12</v>
      </c>
      <c r="C30" s="2">
        <v>59</v>
      </c>
      <c r="D30" s="2">
        <v>43</v>
      </c>
      <c r="E30" s="3">
        <v>0.57843137254902</v>
      </c>
      <c r="F30" s="2">
        <v>65</v>
      </c>
      <c r="G30" s="2">
        <v>45</v>
      </c>
      <c r="H30" s="3">
        <v>0.590909090909091</v>
      </c>
      <c r="I30" s="2">
        <v>62</v>
      </c>
      <c r="J30" s="2">
        <v>36</v>
      </c>
      <c r="K30" s="3">
        <v>0.63265306122449</v>
      </c>
    </row>
    <row r="31" spans="2:11">
      <c r="B31" s="2" t="s">
        <v>13</v>
      </c>
      <c r="C31" s="2">
        <v>84</v>
      </c>
      <c r="D31" s="2">
        <v>18</v>
      </c>
      <c r="E31" s="3">
        <v>0.823529411764706</v>
      </c>
      <c r="F31" s="2">
        <v>85</v>
      </c>
      <c r="G31" s="2">
        <v>25</v>
      </c>
      <c r="H31" s="3">
        <v>0.772727272727273</v>
      </c>
      <c r="I31" s="2">
        <v>83</v>
      </c>
      <c r="J31" s="2">
        <v>15</v>
      </c>
      <c r="K31" s="3">
        <v>0.846938775510204</v>
      </c>
    </row>
    <row r="32" spans="2:11">
      <c r="B32" s="2" t="s">
        <v>14</v>
      </c>
      <c r="C32" s="2">
        <v>85</v>
      </c>
      <c r="D32" s="2">
        <v>17</v>
      </c>
      <c r="E32" s="3">
        <v>0.833333333333333</v>
      </c>
      <c r="F32" s="2">
        <v>96</v>
      </c>
      <c r="G32" s="2">
        <v>14</v>
      </c>
      <c r="H32" s="3">
        <v>0.872727272727273</v>
      </c>
      <c r="I32" s="2">
        <v>87</v>
      </c>
      <c r="J32" s="2">
        <v>11</v>
      </c>
      <c r="K32" s="3">
        <v>0.887755102040816</v>
      </c>
    </row>
    <row r="34" spans="2:11">
      <c r="B34" s="2"/>
      <c r="C34" s="2" t="s">
        <v>1</v>
      </c>
      <c r="D34" s="2"/>
      <c r="E34" s="3"/>
      <c r="F34" s="2" t="s">
        <v>2</v>
      </c>
      <c r="G34" s="2"/>
      <c r="H34" s="3"/>
      <c r="I34" s="2" t="s">
        <v>3</v>
      </c>
      <c r="J34" s="2"/>
      <c r="K34" s="3"/>
    </row>
    <row r="35" spans="1:11">
      <c r="A35" s="2" t="s">
        <v>73</v>
      </c>
      <c r="B35" s="2"/>
      <c r="C35" s="2" t="s">
        <v>5</v>
      </c>
      <c r="D35" s="2" t="s">
        <v>6</v>
      </c>
      <c r="E35" s="3" t="s">
        <v>7</v>
      </c>
      <c r="F35" s="2" t="s">
        <v>5</v>
      </c>
      <c r="G35" s="2" t="s">
        <v>6</v>
      </c>
      <c r="H35" s="3" t="s">
        <v>7</v>
      </c>
      <c r="I35" s="2" t="s">
        <v>5</v>
      </c>
      <c r="J35" s="2" t="s">
        <v>6</v>
      </c>
      <c r="K35" s="3" t="s">
        <v>7</v>
      </c>
    </row>
    <row r="36" spans="2:11">
      <c r="B36" s="2" t="s">
        <v>8</v>
      </c>
      <c r="C36" s="2">
        <v>0</v>
      </c>
      <c r="D36" s="2">
        <f t="shared" ref="D36:D38" si="3">87+19</f>
        <v>106</v>
      </c>
      <c r="E36" s="3">
        <v>0</v>
      </c>
      <c r="F36" s="2">
        <v>0</v>
      </c>
      <c r="G36" s="2">
        <f t="shared" ref="G36:G38" si="4">82+14</f>
        <v>96</v>
      </c>
      <c r="H36" s="3">
        <v>0</v>
      </c>
      <c r="I36" s="2">
        <v>0</v>
      </c>
      <c r="J36" s="2">
        <f t="shared" ref="J36:J38" si="5">92+15</f>
        <v>107</v>
      </c>
      <c r="K36" s="3">
        <v>0</v>
      </c>
    </row>
    <row r="37" spans="2:11">
      <c r="B37" s="2" t="s">
        <v>9</v>
      </c>
      <c r="C37" s="2">
        <v>0</v>
      </c>
      <c r="D37" s="2">
        <f t="shared" si="3"/>
        <v>106</v>
      </c>
      <c r="E37" s="3">
        <v>0</v>
      </c>
      <c r="F37" s="2">
        <v>0</v>
      </c>
      <c r="G37" s="2">
        <f t="shared" si="4"/>
        <v>96</v>
      </c>
      <c r="H37" s="3">
        <v>0</v>
      </c>
      <c r="I37" s="2">
        <v>0</v>
      </c>
      <c r="J37" s="2">
        <f t="shared" si="5"/>
        <v>107</v>
      </c>
      <c r="K37" s="3">
        <v>0</v>
      </c>
    </row>
    <row r="38" spans="2:11">
      <c r="B38" s="2" t="s">
        <v>10</v>
      </c>
      <c r="C38" s="2">
        <v>0</v>
      </c>
      <c r="D38" s="2">
        <f t="shared" si="3"/>
        <v>106</v>
      </c>
      <c r="E38" s="3">
        <v>0</v>
      </c>
      <c r="F38" s="2">
        <v>0</v>
      </c>
      <c r="G38" s="2">
        <f t="shared" si="4"/>
        <v>96</v>
      </c>
      <c r="H38" s="3">
        <v>0</v>
      </c>
      <c r="I38" s="2">
        <v>0</v>
      </c>
      <c r="J38" s="2">
        <f t="shared" si="5"/>
        <v>107</v>
      </c>
      <c r="K38" s="3">
        <v>0</v>
      </c>
    </row>
    <row r="39" spans="2:11">
      <c r="B39" s="2" t="s">
        <v>11</v>
      </c>
      <c r="C39" s="2">
        <v>4</v>
      </c>
      <c r="D39" s="2">
        <v>102</v>
      </c>
      <c r="E39" s="3">
        <v>0.0377358490566038</v>
      </c>
      <c r="F39" s="2">
        <v>3</v>
      </c>
      <c r="G39" s="2">
        <v>93</v>
      </c>
      <c r="H39" s="3">
        <v>0.03125</v>
      </c>
      <c r="I39" s="2">
        <v>6</v>
      </c>
      <c r="J39" s="2">
        <v>101</v>
      </c>
      <c r="K39" s="3">
        <v>0.0560747663551402</v>
      </c>
    </row>
    <row r="40" spans="2:11">
      <c r="B40" s="2" t="s">
        <v>12</v>
      </c>
      <c r="C40" s="2">
        <v>60</v>
      </c>
      <c r="D40" s="2">
        <v>46</v>
      </c>
      <c r="E40" s="3">
        <v>0.566037735849057</v>
      </c>
      <c r="F40" s="2">
        <v>52</v>
      </c>
      <c r="G40" s="2">
        <v>44</v>
      </c>
      <c r="H40" s="3">
        <v>0.541666666666667</v>
      </c>
      <c r="I40" s="2">
        <v>55</v>
      </c>
      <c r="J40" s="2">
        <v>52</v>
      </c>
      <c r="K40" s="3">
        <v>0.514018691588785</v>
      </c>
    </row>
    <row r="41" spans="2:11">
      <c r="B41" s="2" t="s">
        <v>13</v>
      </c>
      <c r="C41" s="2">
        <v>75</v>
      </c>
      <c r="D41" s="2">
        <v>31</v>
      </c>
      <c r="E41" s="3">
        <v>0.707547169811321</v>
      </c>
      <c r="F41" s="2">
        <v>79</v>
      </c>
      <c r="G41" s="2">
        <v>17</v>
      </c>
      <c r="H41" s="3">
        <v>0.822916666666667</v>
      </c>
      <c r="I41" s="2">
        <v>83</v>
      </c>
      <c r="J41" s="2">
        <v>24</v>
      </c>
      <c r="K41" s="3">
        <v>0.775700934579439</v>
      </c>
    </row>
    <row r="42" spans="2:11">
      <c r="B42" s="2" t="s">
        <v>14</v>
      </c>
      <c r="C42" s="2">
        <v>87</v>
      </c>
      <c r="D42" s="2">
        <v>19</v>
      </c>
      <c r="E42" s="3">
        <v>0.820754716981132</v>
      </c>
      <c r="F42" s="2">
        <v>82</v>
      </c>
      <c r="G42" s="2">
        <v>14</v>
      </c>
      <c r="H42" s="3">
        <v>0.854166666666667</v>
      </c>
      <c r="I42" s="2">
        <v>92</v>
      </c>
      <c r="J42" s="2">
        <v>15</v>
      </c>
      <c r="K42" s="3">
        <v>0.85981308411215</v>
      </c>
    </row>
  </sheetData>
  <mergeCells count="12">
    <mergeCell ref="C2:E2"/>
    <mergeCell ref="F2:H2"/>
    <mergeCell ref="I2:K2"/>
    <mergeCell ref="C12:E12"/>
    <mergeCell ref="F12:H12"/>
    <mergeCell ref="I12:K12"/>
    <mergeCell ref="C24:E24"/>
    <mergeCell ref="F24:H24"/>
    <mergeCell ref="I24:K24"/>
    <mergeCell ref="C34:E34"/>
    <mergeCell ref="F34:H34"/>
    <mergeCell ref="I34:K3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"/>
  <sheetViews>
    <sheetView workbookViewId="0">
      <selection activeCell="C111" sqref="C111"/>
    </sheetView>
  </sheetViews>
  <sheetFormatPr defaultColWidth="9" defaultRowHeight="13.5" outlineLevelCol="5"/>
  <cols>
    <col min="2" max="2" width="9" style="2"/>
    <col min="3" max="3" width="9" style="3"/>
    <col min="4" max="7" width="9" style="2"/>
  </cols>
  <sheetData>
    <row r="1" spans="1:1">
      <c r="A1" s="2" t="s">
        <v>707</v>
      </c>
    </row>
    <row r="2" spans="2:6">
      <c r="B2" s="2" t="s">
        <v>708</v>
      </c>
      <c r="C2" s="3" t="s">
        <v>4</v>
      </c>
      <c r="D2" s="2" t="s">
        <v>73</v>
      </c>
      <c r="E2" s="2" t="s">
        <v>709</v>
      </c>
      <c r="F2" s="2" t="s">
        <v>710</v>
      </c>
    </row>
    <row r="3" spans="2:6">
      <c r="B3" s="2" t="s">
        <v>711</v>
      </c>
      <c r="C3" s="2">
        <v>1</v>
      </c>
      <c r="D3" s="2">
        <v>3</v>
      </c>
      <c r="E3" s="2">
        <v>3</v>
      </c>
      <c r="F3" s="2">
        <v>7</v>
      </c>
    </row>
    <row r="4" spans="2:6">
      <c r="B4" s="2" t="s">
        <v>712</v>
      </c>
      <c r="C4" s="2">
        <v>4</v>
      </c>
      <c r="D4" s="2">
        <v>5</v>
      </c>
      <c r="E4" s="2">
        <v>7</v>
      </c>
      <c r="F4" s="2">
        <v>16</v>
      </c>
    </row>
    <row r="5" spans="2:6">
      <c r="B5" s="2" t="s">
        <v>713</v>
      </c>
      <c r="C5" s="2">
        <v>5</v>
      </c>
      <c r="D5" s="2">
        <v>4</v>
      </c>
      <c r="E5" s="2">
        <v>15</v>
      </c>
      <c r="F5" s="2">
        <v>24</v>
      </c>
    </row>
    <row r="6" spans="2:6">
      <c r="B6" s="2" t="s">
        <v>714</v>
      </c>
      <c r="C6" s="2">
        <v>11</v>
      </c>
      <c r="D6" s="2">
        <v>1</v>
      </c>
      <c r="E6" s="2">
        <v>16</v>
      </c>
      <c r="F6" s="2">
        <v>28</v>
      </c>
    </row>
    <row r="7" spans="2:6">
      <c r="B7" s="2" t="s">
        <v>715</v>
      </c>
      <c r="C7" s="2">
        <v>12</v>
      </c>
      <c r="D7" s="2">
        <v>0</v>
      </c>
      <c r="E7" s="2">
        <v>9</v>
      </c>
      <c r="F7" s="2">
        <v>21</v>
      </c>
    </row>
    <row r="8" spans="2:6">
      <c r="B8" s="2" t="s">
        <v>716</v>
      </c>
      <c r="C8" s="2">
        <v>13</v>
      </c>
      <c r="D8" s="2">
        <v>1</v>
      </c>
      <c r="E8" s="2">
        <v>5</v>
      </c>
      <c r="F8" s="2">
        <v>19</v>
      </c>
    </row>
    <row r="9" spans="2:6">
      <c r="B9" s="2" t="s">
        <v>717</v>
      </c>
      <c r="C9" s="2">
        <v>20</v>
      </c>
      <c r="D9" s="2">
        <v>0</v>
      </c>
      <c r="E9" s="2">
        <v>4</v>
      </c>
      <c r="F9" s="2">
        <v>24</v>
      </c>
    </row>
    <row r="10" spans="2:6">
      <c r="B10" s="2" t="s">
        <v>718</v>
      </c>
      <c r="C10" s="2">
        <v>10</v>
      </c>
      <c r="D10" s="2">
        <v>0</v>
      </c>
      <c r="E10" s="2">
        <v>0</v>
      </c>
      <c r="F10" s="2">
        <v>10</v>
      </c>
    </row>
    <row r="11" spans="2:6">
      <c r="B11" s="2" t="s">
        <v>719</v>
      </c>
      <c r="C11" s="2">
        <v>3</v>
      </c>
      <c r="D11" s="2">
        <v>0</v>
      </c>
      <c r="E11" s="2">
        <v>0</v>
      </c>
      <c r="F11" s="2">
        <v>3</v>
      </c>
    </row>
    <row r="12" spans="2:6">
      <c r="B12" s="2" t="s">
        <v>720</v>
      </c>
      <c r="C12" s="2">
        <v>1</v>
      </c>
      <c r="D12" s="2">
        <v>0</v>
      </c>
      <c r="E12" s="2">
        <v>0</v>
      </c>
      <c r="F12" s="2">
        <v>1</v>
      </c>
    </row>
    <row r="15" spans="1:1">
      <c r="A15" s="2" t="s">
        <v>721</v>
      </c>
    </row>
    <row r="16" spans="2:4">
      <c r="B16" s="2" t="s">
        <v>722</v>
      </c>
      <c r="C16" s="3" t="s">
        <v>84</v>
      </c>
      <c r="D16" s="2" t="s">
        <v>723</v>
      </c>
    </row>
    <row r="17" spans="2:4">
      <c r="B17" s="2" t="s">
        <v>724</v>
      </c>
      <c r="C17" s="3">
        <v>0.0419589582325431</v>
      </c>
      <c r="D17" s="2">
        <v>25</v>
      </c>
    </row>
    <row r="18" spans="3:3">
      <c r="C18" s="3">
        <v>0.0493669361934665</v>
      </c>
    </row>
    <row r="19" spans="3:3">
      <c r="C19" s="3">
        <v>0.0542328042328042</v>
      </c>
    </row>
    <row r="20" spans="3:3">
      <c r="C20" s="3">
        <v>0.0563492063492064</v>
      </c>
    </row>
    <row r="21" spans="3:3">
      <c r="C21" s="3">
        <v>0.0641234104648739</v>
      </c>
    </row>
    <row r="22" spans="3:3">
      <c r="C22" s="3">
        <v>0.0641575091575092</v>
      </c>
    </row>
    <row r="23" spans="3:3">
      <c r="C23" s="3">
        <v>0.0698183929891247</v>
      </c>
    </row>
    <row r="24" spans="3:3">
      <c r="C24" s="3">
        <v>0.0792750197005516</v>
      </c>
    </row>
    <row r="25" spans="3:3">
      <c r="C25" s="3">
        <v>0.0878870673952641</v>
      </c>
    </row>
    <row r="26" spans="3:3">
      <c r="C26" s="3">
        <v>0.091433848995613</v>
      </c>
    </row>
    <row r="27" spans="3:3">
      <c r="C27" s="3">
        <v>0.0949304488730823</v>
      </c>
    </row>
    <row r="28" spans="3:3">
      <c r="C28" s="3">
        <v>0.0974310776942356</v>
      </c>
    </row>
    <row r="29" spans="3:3">
      <c r="C29" s="3">
        <v>0.104599310988763</v>
      </c>
    </row>
    <row r="30" spans="3:3">
      <c r="C30" s="3">
        <v>0.114276377217554</v>
      </c>
    </row>
    <row r="31" spans="3:3">
      <c r="C31" s="3">
        <v>0.125677830940989</v>
      </c>
    </row>
    <row r="32" spans="3:3">
      <c r="C32" s="3">
        <v>0.129431884987441</v>
      </c>
    </row>
    <row r="33" spans="3:3">
      <c r="C33" s="3">
        <v>0.136296103826884</v>
      </c>
    </row>
    <row r="34" spans="3:3">
      <c r="C34" s="3">
        <v>0.137638671287724</v>
      </c>
    </row>
    <row r="35" spans="3:3">
      <c r="C35" s="3">
        <v>0.140752351097179</v>
      </c>
    </row>
    <row r="36" spans="3:3">
      <c r="C36" s="3">
        <v>0.143015228600305</v>
      </c>
    </row>
    <row r="37" spans="3:3">
      <c r="C37" s="3">
        <v>0.145175438596491</v>
      </c>
    </row>
    <row r="38" spans="3:3">
      <c r="C38" s="3">
        <v>0.161668839634941</v>
      </c>
    </row>
    <row r="39" spans="3:3">
      <c r="C39" s="3">
        <v>0.163188761593017</v>
      </c>
    </row>
    <row r="40" spans="3:3">
      <c r="C40" s="3">
        <v>0.16687565308255</v>
      </c>
    </row>
    <row r="41" spans="3:3">
      <c r="C41" s="3">
        <v>0.170143415906128</v>
      </c>
    </row>
    <row r="42" spans="2:4">
      <c r="B42" s="2" t="s">
        <v>725</v>
      </c>
      <c r="C42" s="3">
        <v>0.373765432098765</v>
      </c>
      <c r="D42" s="2">
        <v>52</v>
      </c>
    </row>
    <row r="43" spans="3:3">
      <c r="C43" s="3">
        <v>0.375139573070608</v>
      </c>
    </row>
    <row r="44" spans="3:3">
      <c r="C44" s="3">
        <v>0.37888198757764</v>
      </c>
    </row>
    <row r="45" spans="3:3">
      <c r="C45" s="3">
        <v>0.379166666666667</v>
      </c>
    </row>
    <row r="46" spans="3:3">
      <c r="C46" s="3">
        <v>0.3966696402022</v>
      </c>
    </row>
    <row r="47" spans="3:3">
      <c r="C47" s="3">
        <v>0.403416139911591</v>
      </c>
    </row>
    <row r="48" spans="3:3">
      <c r="C48" s="3">
        <v>0.404300082101806</v>
      </c>
    </row>
    <row r="49" spans="3:3">
      <c r="C49" s="3">
        <v>0.414293931550187</v>
      </c>
    </row>
    <row r="50" spans="3:3">
      <c r="C50" s="3">
        <v>0.415277777777778</v>
      </c>
    </row>
    <row r="51" spans="3:3">
      <c r="C51" s="3">
        <v>0.415700737618546</v>
      </c>
    </row>
    <row r="52" spans="3:3">
      <c r="C52" s="3">
        <v>0.416103614695164</v>
      </c>
    </row>
    <row r="53" spans="3:3">
      <c r="C53" s="3">
        <v>0.41639894338545</v>
      </c>
    </row>
    <row r="54" spans="3:3">
      <c r="C54" s="3">
        <v>0.4192037470726</v>
      </c>
    </row>
    <row r="55" spans="3:3">
      <c r="C55" s="3">
        <v>0.420243057805424</v>
      </c>
    </row>
    <row r="56" spans="3:3">
      <c r="C56" s="3">
        <v>0.422742441096167</v>
      </c>
    </row>
    <row r="57" spans="3:3">
      <c r="C57" s="3">
        <v>0.427248677248677</v>
      </c>
    </row>
    <row r="58" spans="3:3">
      <c r="C58" s="3">
        <v>0.430497175780195</v>
      </c>
    </row>
    <row r="59" spans="3:3">
      <c r="C59" s="3">
        <v>0.432973805855162</v>
      </c>
    </row>
    <row r="60" spans="3:3">
      <c r="C60" s="3">
        <v>0.447923461622092</v>
      </c>
    </row>
    <row r="61" spans="3:3">
      <c r="C61" s="3">
        <v>0.4497150997151</v>
      </c>
    </row>
    <row r="62" spans="3:3">
      <c r="C62" s="3">
        <v>0.451190476190476</v>
      </c>
    </row>
    <row r="63" spans="3:3">
      <c r="C63" s="3">
        <v>0.452480992396959</v>
      </c>
    </row>
    <row r="64" spans="3:3">
      <c r="C64" s="3">
        <v>0.452608695652174</v>
      </c>
    </row>
    <row r="65" spans="3:3">
      <c r="C65" s="3">
        <v>0.453874919969734</v>
      </c>
    </row>
    <row r="66" spans="3:3">
      <c r="C66" s="3">
        <v>0.461141060197664</v>
      </c>
    </row>
    <row r="67" spans="3:3">
      <c r="C67" s="3">
        <v>0.465118318033965</v>
      </c>
    </row>
    <row r="68" spans="3:3">
      <c r="C68" s="3">
        <v>0.465744400527009</v>
      </c>
    </row>
    <row r="69" spans="3:3">
      <c r="C69" s="3">
        <v>0.472923976608187</v>
      </c>
    </row>
    <row r="70" spans="3:3">
      <c r="C70" s="3">
        <v>0.476841676841677</v>
      </c>
    </row>
    <row r="71" spans="3:3">
      <c r="C71" s="3">
        <v>0.478000556947925</v>
      </c>
    </row>
    <row r="72" spans="3:3">
      <c r="C72" s="3">
        <v>0.47937472861485</v>
      </c>
    </row>
    <row r="73" spans="3:3">
      <c r="C73" s="3">
        <v>0.481196581196581</v>
      </c>
    </row>
    <row r="74" spans="3:3">
      <c r="C74" s="3">
        <v>0.482134780642243</v>
      </c>
    </row>
    <row r="75" spans="3:3">
      <c r="C75" s="3">
        <v>0.486642380085003</v>
      </c>
    </row>
    <row r="76" spans="3:3">
      <c r="C76" s="3">
        <v>0.494424662668666</v>
      </c>
    </row>
    <row r="77" spans="3:3">
      <c r="C77" s="3">
        <v>0.500349931871671</v>
      </c>
    </row>
    <row r="78" spans="3:3">
      <c r="C78" s="3">
        <v>0.501990399250673</v>
      </c>
    </row>
    <row r="79" spans="3:3">
      <c r="C79" s="3">
        <v>0.505660986836792</v>
      </c>
    </row>
    <row r="80" spans="3:3">
      <c r="C80" s="3">
        <v>0.514974412023716</v>
      </c>
    </row>
    <row r="81" spans="3:3">
      <c r="C81" s="3">
        <v>0.516478214985678</v>
      </c>
    </row>
    <row r="82" spans="3:3">
      <c r="C82" s="3">
        <v>0.519255455712452</v>
      </c>
    </row>
    <row r="83" spans="3:3">
      <c r="C83" s="3">
        <v>0.521917007597896</v>
      </c>
    </row>
    <row r="84" spans="3:3">
      <c r="C84" s="3">
        <v>0.522946876662272</v>
      </c>
    </row>
    <row r="85" spans="3:3">
      <c r="C85" s="3">
        <v>0.528571428571429</v>
      </c>
    </row>
    <row r="86" spans="3:3">
      <c r="C86" s="3">
        <v>0.53009935710111</v>
      </c>
    </row>
    <row r="87" spans="3:3">
      <c r="C87" s="3">
        <v>0.530722471641733</v>
      </c>
    </row>
    <row r="88" spans="3:3">
      <c r="C88" s="3">
        <v>0.532891480818192</v>
      </c>
    </row>
    <row r="89" spans="3:3">
      <c r="C89" s="3">
        <v>0.535048802129547</v>
      </c>
    </row>
    <row r="90" spans="3:3">
      <c r="C90" s="3">
        <v>0.535492424242424</v>
      </c>
    </row>
    <row r="91" spans="3:3">
      <c r="C91" s="3">
        <v>0.536657362689829</v>
      </c>
    </row>
    <row r="92" spans="3:3">
      <c r="C92" s="3">
        <v>0.546005068694144</v>
      </c>
    </row>
    <row r="93" spans="3:3">
      <c r="C93" s="3">
        <v>0.549208679501296</v>
      </c>
    </row>
    <row r="94" spans="2:4">
      <c r="B94" s="2" t="s">
        <v>726</v>
      </c>
      <c r="C94" s="3">
        <v>0.677447250086475</v>
      </c>
      <c r="D94" s="2">
        <v>28</v>
      </c>
    </row>
    <row r="95" spans="3:3">
      <c r="C95" s="3">
        <v>0.678609420005237</v>
      </c>
    </row>
    <row r="96" spans="3:3">
      <c r="C96" s="3">
        <v>0.679049084178645</v>
      </c>
    </row>
    <row r="97" spans="3:3">
      <c r="C97" s="3">
        <v>0.684971890854244</v>
      </c>
    </row>
    <row r="98" spans="3:3">
      <c r="C98" s="3">
        <v>0.689935051571851</v>
      </c>
    </row>
    <row r="99" spans="3:3">
      <c r="C99" s="3">
        <v>0.689980491350354</v>
      </c>
    </row>
    <row r="100" spans="3:3">
      <c r="C100" s="3">
        <v>0.694365761163997</v>
      </c>
    </row>
    <row r="101" spans="3:3">
      <c r="C101" s="3">
        <v>0.71</v>
      </c>
    </row>
    <row r="102" spans="3:3">
      <c r="C102" s="3">
        <v>0.71052281052281</v>
      </c>
    </row>
    <row r="103" spans="3:3">
      <c r="C103" s="3">
        <v>0.722804798206776</v>
      </c>
    </row>
    <row r="104" spans="3:3">
      <c r="C104" s="3">
        <v>0.729264918568823</v>
      </c>
    </row>
    <row r="105" spans="3:3">
      <c r="C105" s="3">
        <v>0.743236592847271</v>
      </c>
    </row>
    <row r="106" spans="3:3">
      <c r="C106" s="3">
        <v>0.743695014662757</v>
      </c>
    </row>
    <row r="107" spans="3:3">
      <c r="C107" s="3">
        <v>0.751282051282051</v>
      </c>
    </row>
    <row r="108" spans="3:3">
      <c r="C108" s="3">
        <v>0.751588741969867</v>
      </c>
    </row>
    <row r="109" spans="3:3">
      <c r="C109" s="3">
        <v>0.756623931623932</v>
      </c>
    </row>
    <row r="110" spans="3:3">
      <c r="C110" s="3">
        <v>0.756801080455335</v>
      </c>
    </row>
    <row r="111" spans="3:3">
      <c r="C111" s="3">
        <v>0.767759250364068</v>
      </c>
    </row>
    <row r="112" spans="3:3">
      <c r="C112" s="3">
        <v>0.773156089193825</v>
      </c>
    </row>
    <row r="113" spans="3:3">
      <c r="C113" s="3">
        <v>0.776833414278776</v>
      </c>
    </row>
    <row r="114" spans="3:3">
      <c r="C114" s="3">
        <v>0.778179458657768</v>
      </c>
    </row>
    <row r="115" spans="3:3">
      <c r="C115" s="3">
        <v>0.778421724075086</v>
      </c>
    </row>
    <row r="116" spans="3:3">
      <c r="C116" s="3">
        <v>0.780434782608696</v>
      </c>
    </row>
    <row r="117" spans="3:3">
      <c r="C117" s="3">
        <v>0.788352272727273</v>
      </c>
    </row>
    <row r="118" spans="3:3">
      <c r="C118" s="3">
        <v>0.809799382716049</v>
      </c>
    </row>
    <row r="119" spans="3:3">
      <c r="C119" s="3">
        <v>0.821835154826958</v>
      </c>
    </row>
    <row r="120" spans="3:3">
      <c r="C120" s="3">
        <v>0.872967479674797</v>
      </c>
    </row>
    <row r="121" spans="3:3">
      <c r="C121" s="3">
        <v>0.953464543712222</v>
      </c>
    </row>
  </sheetData>
  <mergeCells count="6">
    <mergeCell ref="B17:B41"/>
    <mergeCell ref="B42:B93"/>
    <mergeCell ref="B94:B121"/>
    <mergeCell ref="D17:D41"/>
    <mergeCell ref="D42:D93"/>
    <mergeCell ref="D94:D12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opLeftCell="A40" workbookViewId="0">
      <selection activeCell="L71" sqref="L71"/>
    </sheetView>
  </sheetViews>
  <sheetFormatPr defaultColWidth="9" defaultRowHeight="13.5"/>
  <cols>
    <col min="2" max="3" width="9.375"/>
    <col min="5" max="5" width="12.625"/>
    <col min="6" max="6" width="11.125"/>
    <col min="13" max="15" width="12.625"/>
  </cols>
  <sheetData>
    <row r="1" spans="1:1">
      <c r="A1" s="1" t="s">
        <v>727</v>
      </c>
    </row>
    <row r="2" spans="1:1">
      <c r="A2" s="2"/>
    </row>
    <row r="3" spans="2:6">
      <c r="B3" s="2" t="s">
        <v>728</v>
      </c>
      <c r="C3" s="2" t="s">
        <v>50</v>
      </c>
      <c r="D3" s="28" t="s">
        <v>51</v>
      </c>
      <c r="E3" s="28" t="s">
        <v>52</v>
      </c>
      <c r="F3" s="28" t="s">
        <v>53</v>
      </c>
    </row>
    <row r="4" spans="1:6">
      <c r="A4" s="2" t="s">
        <v>4</v>
      </c>
      <c r="B4" s="13">
        <v>25.471874</v>
      </c>
      <c r="C4" s="13">
        <v>21.026581</v>
      </c>
      <c r="D4" s="13">
        <v>1.12595538784754</v>
      </c>
      <c r="E4" s="13">
        <v>1.00950044452869</v>
      </c>
      <c r="F4" s="13">
        <v>0.16418565472698</v>
      </c>
    </row>
    <row r="5" spans="1:6">
      <c r="A5" s="2"/>
      <c r="B5" s="13">
        <v>25.530881</v>
      </c>
      <c r="C5" s="13">
        <v>21.476815</v>
      </c>
      <c r="D5" s="13">
        <v>1.08083227917561</v>
      </c>
      <c r="E5" s="13"/>
      <c r="F5" s="13"/>
    </row>
    <row r="6" spans="1:6">
      <c r="A6" s="2"/>
      <c r="B6" s="13">
        <v>25.926316</v>
      </c>
      <c r="C6" s="13">
        <v>21.384952</v>
      </c>
      <c r="D6" s="13">
        <v>0.821713666562928</v>
      </c>
      <c r="E6" s="13"/>
      <c r="F6" s="13"/>
    </row>
    <row r="7" spans="1:6">
      <c r="A7" s="2" t="s">
        <v>55</v>
      </c>
      <c r="B7" s="13">
        <v>29.168715</v>
      </c>
      <c r="C7" s="13">
        <v>21.533134</v>
      </c>
      <c r="D7" s="13">
        <v>0.0985903782627479</v>
      </c>
      <c r="E7" s="13">
        <v>0.100942331163221</v>
      </c>
      <c r="F7" s="13">
        <v>0.00516670661641881</v>
      </c>
    </row>
    <row r="8" spans="1:6">
      <c r="A8" s="2"/>
      <c r="B8" s="13">
        <v>29.186684</v>
      </c>
      <c r="C8" s="13">
        <v>21.185598</v>
      </c>
      <c r="D8" s="13">
        <v>0.0973700347247527</v>
      </c>
      <c r="E8" s="13"/>
      <c r="F8" s="13"/>
    </row>
    <row r="9" spans="1:6">
      <c r="A9" s="2"/>
      <c r="B9" s="13">
        <v>29.052423</v>
      </c>
      <c r="C9" s="13">
        <v>21.719462</v>
      </c>
      <c r="D9" s="13">
        <v>0.106866580502163</v>
      </c>
      <c r="E9" s="13"/>
      <c r="F9" s="13"/>
    </row>
    <row r="10" spans="1:6">
      <c r="A10" s="2" t="s">
        <v>56</v>
      </c>
      <c r="B10" s="13">
        <v>29.384182</v>
      </c>
      <c r="C10" s="13">
        <v>21.646284</v>
      </c>
      <c r="D10" s="13">
        <v>0.0892664997042915</v>
      </c>
      <c r="E10" s="13">
        <v>0.086139595677233</v>
      </c>
      <c r="F10" s="13">
        <v>0.00310763552170255</v>
      </c>
    </row>
    <row r="11" spans="1:6">
      <c r="A11" s="2"/>
      <c r="B11" s="13">
        <v>29.488293</v>
      </c>
      <c r="C11" s="13">
        <v>21.970842</v>
      </c>
      <c r="D11" s="13">
        <v>0.0830515939138033</v>
      </c>
      <c r="E11" s="13"/>
      <c r="F11" s="13"/>
    </row>
    <row r="12" spans="1:6">
      <c r="A12" s="2"/>
      <c r="B12" s="13">
        <v>29.436276</v>
      </c>
      <c r="C12" s="13">
        <v>21.037485</v>
      </c>
      <c r="D12" s="13">
        <v>0.0861006934136041</v>
      </c>
      <c r="E12" s="13"/>
      <c r="F12" s="13"/>
    </row>
    <row r="14" spans="1:1">
      <c r="A14" s="1" t="s">
        <v>729</v>
      </c>
    </row>
    <row r="43" spans="1:1">
      <c r="A43" s="1" t="s">
        <v>730</v>
      </c>
    </row>
    <row r="45" spans="1:11">
      <c r="A45" s="27"/>
      <c r="B45" s="27"/>
      <c r="C45" s="2" t="s">
        <v>1</v>
      </c>
      <c r="D45" s="2"/>
      <c r="E45" s="3"/>
      <c r="F45" s="2" t="s">
        <v>2</v>
      </c>
      <c r="G45" s="2"/>
      <c r="H45" s="3"/>
      <c r="I45" s="2" t="s">
        <v>3</v>
      </c>
      <c r="J45" s="2"/>
      <c r="K45" s="3"/>
    </row>
    <row r="46" spans="1:11">
      <c r="A46" s="2" t="s">
        <v>4</v>
      </c>
      <c r="B46" s="27"/>
      <c r="C46" s="2" t="s">
        <v>5</v>
      </c>
      <c r="D46" s="2" t="s">
        <v>6</v>
      </c>
      <c r="E46" s="3" t="s">
        <v>7</v>
      </c>
      <c r="F46" s="2" t="s">
        <v>5</v>
      </c>
      <c r="G46" s="2" t="s">
        <v>6</v>
      </c>
      <c r="H46" s="3" t="s">
        <v>7</v>
      </c>
      <c r="I46" s="2" t="s">
        <v>5</v>
      </c>
      <c r="J46" s="2" t="s">
        <v>6</v>
      </c>
      <c r="K46" s="3" t="s">
        <v>7</v>
      </c>
    </row>
    <row r="47" spans="1:11">
      <c r="A47" s="27"/>
      <c r="B47" s="2" t="s">
        <v>8</v>
      </c>
      <c r="C47" s="2">
        <v>0</v>
      </c>
      <c r="D47" s="2">
        <v>104</v>
      </c>
      <c r="E47" s="3">
        <v>0</v>
      </c>
      <c r="F47" s="2">
        <v>0</v>
      </c>
      <c r="G47" s="2">
        <v>95</v>
      </c>
      <c r="H47" s="3">
        <v>0</v>
      </c>
      <c r="I47" s="2">
        <v>0</v>
      </c>
      <c r="J47" s="2">
        <v>110</v>
      </c>
      <c r="K47" s="3">
        <v>0</v>
      </c>
    </row>
    <row r="48" spans="1:11">
      <c r="A48" s="27"/>
      <c r="B48" s="2" t="s">
        <v>9</v>
      </c>
      <c r="C48" s="2">
        <v>0</v>
      </c>
      <c r="D48" s="2">
        <v>104</v>
      </c>
      <c r="E48" s="3">
        <v>0</v>
      </c>
      <c r="F48" s="2">
        <v>0</v>
      </c>
      <c r="G48" s="2">
        <v>95</v>
      </c>
      <c r="H48" s="3">
        <v>0</v>
      </c>
      <c r="I48" s="2">
        <v>0</v>
      </c>
      <c r="J48" s="2">
        <v>110</v>
      </c>
      <c r="K48" s="3">
        <v>0</v>
      </c>
    </row>
    <row r="49" spans="1:11">
      <c r="A49" s="27"/>
      <c r="B49" s="2" t="s">
        <v>10</v>
      </c>
      <c r="C49" s="2">
        <v>5</v>
      </c>
      <c r="D49" s="2">
        <v>99</v>
      </c>
      <c r="E49" s="3">
        <v>5</v>
      </c>
      <c r="F49" s="2">
        <v>5</v>
      </c>
      <c r="G49" s="2">
        <v>99</v>
      </c>
      <c r="H49" s="3">
        <v>5</v>
      </c>
      <c r="I49" s="2">
        <v>8</v>
      </c>
      <c r="J49" s="2">
        <v>102</v>
      </c>
      <c r="K49" s="3">
        <v>7</v>
      </c>
    </row>
    <row r="50" spans="1:11">
      <c r="A50" s="27"/>
      <c r="B50" s="2" t="s">
        <v>11</v>
      </c>
      <c r="C50" s="2">
        <v>9</v>
      </c>
      <c r="D50" s="2">
        <v>95</v>
      </c>
      <c r="E50" s="3">
        <v>9</v>
      </c>
      <c r="F50" s="2">
        <v>10</v>
      </c>
      <c r="G50" s="2">
        <v>85</v>
      </c>
      <c r="H50" s="3">
        <v>11</v>
      </c>
      <c r="I50" s="2">
        <v>14</v>
      </c>
      <c r="J50" s="2">
        <v>96</v>
      </c>
      <c r="K50" s="3">
        <v>13</v>
      </c>
    </row>
    <row r="51" spans="1:11">
      <c r="A51" s="27"/>
      <c r="B51" s="2" t="s">
        <v>12</v>
      </c>
      <c r="C51" s="2">
        <v>57</v>
      </c>
      <c r="D51" s="2">
        <v>47</v>
      </c>
      <c r="E51" s="3">
        <v>55</v>
      </c>
      <c r="F51" s="2">
        <v>56</v>
      </c>
      <c r="G51" s="2">
        <v>39</v>
      </c>
      <c r="H51" s="3">
        <v>59</v>
      </c>
      <c r="I51" s="2">
        <v>66</v>
      </c>
      <c r="J51" s="2">
        <v>44</v>
      </c>
      <c r="K51" s="3">
        <v>60</v>
      </c>
    </row>
    <row r="52" spans="1:11">
      <c r="A52" s="27"/>
      <c r="B52" s="2" t="s">
        <v>13</v>
      </c>
      <c r="C52" s="2">
        <v>80</v>
      </c>
      <c r="D52" s="2">
        <v>24</v>
      </c>
      <c r="E52" s="3">
        <v>77</v>
      </c>
      <c r="F52" s="2">
        <v>72</v>
      </c>
      <c r="G52" s="2">
        <v>23</v>
      </c>
      <c r="H52" s="3">
        <v>76</v>
      </c>
      <c r="I52" s="2">
        <v>84</v>
      </c>
      <c r="J52" s="2">
        <v>26</v>
      </c>
      <c r="K52" s="3">
        <v>76</v>
      </c>
    </row>
    <row r="53" spans="1:11">
      <c r="A53" s="27"/>
      <c r="B53" s="2" t="s">
        <v>14</v>
      </c>
      <c r="C53" s="2">
        <v>86</v>
      </c>
      <c r="D53" s="2">
        <v>18</v>
      </c>
      <c r="E53" s="3">
        <v>83</v>
      </c>
      <c r="F53" s="2">
        <v>79</v>
      </c>
      <c r="G53" s="2">
        <v>16</v>
      </c>
      <c r="H53" s="3">
        <v>83</v>
      </c>
      <c r="I53" s="2">
        <v>90</v>
      </c>
      <c r="J53" s="2">
        <v>20</v>
      </c>
      <c r="K53" s="3">
        <v>82</v>
      </c>
    </row>
    <row r="55" spans="1:11">
      <c r="A55" s="27"/>
      <c r="B55" s="27"/>
      <c r="C55" s="2" t="s">
        <v>1</v>
      </c>
      <c r="D55" s="2"/>
      <c r="E55" s="3"/>
      <c r="F55" s="2" t="s">
        <v>2</v>
      </c>
      <c r="G55" s="2"/>
      <c r="H55" s="3"/>
      <c r="I55" s="2" t="s">
        <v>3</v>
      </c>
      <c r="J55" s="2"/>
      <c r="K55" s="3"/>
    </row>
    <row r="56" spans="1:11">
      <c r="A56" s="2" t="s">
        <v>55</v>
      </c>
      <c r="B56" s="27"/>
      <c r="C56" s="2" t="s">
        <v>5</v>
      </c>
      <c r="D56" s="2" t="s">
        <v>6</v>
      </c>
      <c r="E56" s="3" t="s">
        <v>7</v>
      </c>
      <c r="F56" s="2" t="s">
        <v>5</v>
      </c>
      <c r="G56" s="2" t="s">
        <v>6</v>
      </c>
      <c r="H56" s="3" t="s">
        <v>7</v>
      </c>
      <c r="I56" s="2" t="s">
        <v>5</v>
      </c>
      <c r="J56" s="2" t="s">
        <v>6</v>
      </c>
      <c r="K56" s="3" t="s">
        <v>7</v>
      </c>
    </row>
    <row r="57" spans="2:11">
      <c r="B57" s="2" t="s">
        <v>8</v>
      </c>
      <c r="C57" s="2">
        <v>0</v>
      </c>
      <c r="D57" s="2">
        <v>99</v>
      </c>
      <c r="E57" s="3">
        <v>0</v>
      </c>
      <c r="F57" s="2">
        <v>0</v>
      </c>
      <c r="G57" s="2">
        <v>107</v>
      </c>
      <c r="H57" s="3">
        <v>0</v>
      </c>
      <c r="I57" s="2">
        <v>0</v>
      </c>
      <c r="J57" s="2">
        <v>100</v>
      </c>
      <c r="K57" s="3">
        <v>0</v>
      </c>
    </row>
    <row r="58" spans="2:11">
      <c r="B58" s="2" t="s">
        <v>9</v>
      </c>
      <c r="C58" s="2">
        <v>0</v>
      </c>
      <c r="D58" s="2">
        <v>99</v>
      </c>
      <c r="E58" s="3">
        <v>0</v>
      </c>
      <c r="F58" s="2">
        <v>0</v>
      </c>
      <c r="G58" s="2">
        <v>107</v>
      </c>
      <c r="H58" s="3">
        <v>0</v>
      </c>
      <c r="I58" s="2">
        <v>0</v>
      </c>
      <c r="J58" s="2">
        <v>100</v>
      </c>
      <c r="K58" s="3">
        <v>0</v>
      </c>
    </row>
    <row r="59" spans="2:11">
      <c r="B59" s="2" t="s">
        <v>10</v>
      </c>
      <c r="C59" s="2">
        <v>0</v>
      </c>
      <c r="D59" s="2">
        <v>99</v>
      </c>
      <c r="E59" s="3">
        <v>0</v>
      </c>
      <c r="F59" s="2">
        <v>0</v>
      </c>
      <c r="G59" s="2">
        <v>107</v>
      </c>
      <c r="H59" s="3">
        <v>0</v>
      </c>
      <c r="I59" s="2">
        <v>0</v>
      </c>
      <c r="J59" s="2">
        <v>100</v>
      </c>
      <c r="K59" s="3">
        <v>0</v>
      </c>
    </row>
    <row r="60" spans="2:11">
      <c r="B60" s="2" t="s">
        <v>11</v>
      </c>
      <c r="C60" s="2">
        <v>5</v>
      </c>
      <c r="D60" s="2">
        <v>95</v>
      </c>
      <c r="E60" s="3">
        <v>5</v>
      </c>
      <c r="F60" s="2">
        <v>4</v>
      </c>
      <c r="G60" s="2">
        <v>103</v>
      </c>
      <c r="H60" s="3">
        <v>4</v>
      </c>
      <c r="I60" s="2">
        <v>4</v>
      </c>
      <c r="J60" s="2">
        <v>125</v>
      </c>
      <c r="K60" s="3">
        <v>3</v>
      </c>
    </row>
    <row r="61" spans="2:11">
      <c r="B61" s="2" t="s">
        <v>12</v>
      </c>
      <c r="C61" s="2">
        <v>10</v>
      </c>
      <c r="D61" s="2">
        <v>89</v>
      </c>
      <c r="E61" s="3">
        <v>10</v>
      </c>
      <c r="F61" s="2">
        <v>10</v>
      </c>
      <c r="G61" s="2">
        <v>97</v>
      </c>
      <c r="H61" s="3">
        <v>9</v>
      </c>
      <c r="I61" s="2">
        <v>7</v>
      </c>
      <c r="J61" s="2">
        <v>122</v>
      </c>
      <c r="K61" s="3">
        <v>5</v>
      </c>
    </row>
    <row r="62" spans="2:11">
      <c r="B62" s="2" t="s">
        <v>13</v>
      </c>
      <c r="C62" s="2">
        <v>12</v>
      </c>
      <c r="D62" s="2">
        <v>87</v>
      </c>
      <c r="E62" s="3">
        <v>12</v>
      </c>
      <c r="F62" s="2">
        <v>12</v>
      </c>
      <c r="G62" s="2">
        <v>95</v>
      </c>
      <c r="H62" s="3">
        <v>11</v>
      </c>
      <c r="I62" s="2">
        <v>7</v>
      </c>
      <c r="J62" s="2">
        <v>122</v>
      </c>
      <c r="K62" s="3">
        <v>5</v>
      </c>
    </row>
    <row r="63" spans="2:11">
      <c r="B63" s="2" t="s">
        <v>14</v>
      </c>
      <c r="C63" s="2">
        <v>12</v>
      </c>
      <c r="D63" s="2">
        <v>87</v>
      </c>
      <c r="E63" s="3">
        <v>12</v>
      </c>
      <c r="F63" s="2">
        <v>12</v>
      </c>
      <c r="G63" s="2">
        <v>95</v>
      </c>
      <c r="H63" s="3">
        <v>11</v>
      </c>
      <c r="I63" s="2">
        <v>7</v>
      </c>
      <c r="J63" s="2">
        <v>122</v>
      </c>
      <c r="K63" s="3">
        <v>5</v>
      </c>
    </row>
    <row r="65" spans="1:11">
      <c r="A65" s="27"/>
      <c r="B65" s="27"/>
      <c r="C65" s="2" t="s">
        <v>1</v>
      </c>
      <c r="D65" s="2"/>
      <c r="E65" s="3"/>
      <c r="F65" s="2" t="s">
        <v>2</v>
      </c>
      <c r="G65" s="2"/>
      <c r="H65" s="3"/>
      <c r="I65" s="2" t="s">
        <v>3</v>
      </c>
      <c r="J65" s="2"/>
      <c r="K65" s="3"/>
    </row>
    <row r="66" spans="1:11">
      <c r="A66" s="2" t="s">
        <v>56</v>
      </c>
      <c r="B66" s="27"/>
      <c r="C66" s="2" t="s">
        <v>5</v>
      </c>
      <c r="D66" s="2" t="s">
        <v>6</v>
      </c>
      <c r="E66" s="3" t="s">
        <v>7</v>
      </c>
      <c r="F66" s="2" t="s">
        <v>5</v>
      </c>
      <c r="G66" s="2" t="s">
        <v>6</v>
      </c>
      <c r="H66" s="3" t="s">
        <v>7</v>
      </c>
      <c r="I66" s="2" t="s">
        <v>5</v>
      </c>
      <c r="J66" s="2" t="s">
        <v>6</v>
      </c>
      <c r="K66" s="3" t="s">
        <v>7</v>
      </c>
    </row>
    <row r="67" spans="2:11">
      <c r="B67" s="2" t="s">
        <v>8</v>
      </c>
      <c r="C67" s="2">
        <v>0</v>
      </c>
      <c r="D67" s="2">
        <v>100</v>
      </c>
      <c r="E67" s="3">
        <v>0</v>
      </c>
      <c r="F67" s="2">
        <v>0</v>
      </c>
      <c r="G67" s="2">
        <v>116</v>
      </c>
      <c r="H67" s="3">
        <v>0</v>
      </c>
      <c r="I67" s="2">
        <v>0</v>
      </c>
      <c r="J67" s="2">
        <v>108</v>
      </c>
      <c r="K67" s="3">
        <v>0</v>
      </c>
    </row>
    <row r="68" spans="2:11">
      <c r="B68" s="2" t="s">
        <v>9</v>
      </c>
      <c r="C68" s="2">
        <v>0</v>
      </c>
      <c r="D68" s="2">
        <v>100</v>
      </c>
      <c r="E68" s="3">
        <v>0</v>
      </c>
      <c r="F68" s="2">
        <v>0</v>
      </c>
      <c r="G68" s="2">
        <v>116</v>
      </c>
      <c r="H68" s="3">
        <v>0</v>
      </c>
      <c r="I68" s="2">
        <v>0</v>
      </c>
      <c r="J68" s="2">
        <v>108</v>
      </c>
      <c r="K68" s="3">
        <v>0</v>
      </c>
    </row>
    <row r="69" spans="2:11">
      <c r="B69" s="2" t="s">
        <v>10</v>
      </c>
      <c r="C69" s="2">
        <v>0</v>
      </c>
      <c r="D69" s="2">
        <v>100</v>
      </c>
      <c r="E69" s="3">
        <v>0</v>
      </c>
      <c r="F69" s="2">
        <v>0</v>
      </c>
      <c r="G69" s="2">
        <v>116</v>
      </c>
      <c r="H69" s="3">
        <v>0</v>
      </c>
      <c r="I69" s="2">
        <v>0</v>
      </c>
      <c r="J69" s="2">
        <v>108</v>
      </c>
      <c r="K69" s="3">
        <v>0</v>
      </c>
    </row>
    <row r="70" spans="2:11">
      <c r="B70" s="2" t="s">
        <v>11</v>
      </c>
      <c r="C70" s="2">
        <v>6</v>
      </c>
      <c r="D70" s="2">
        <v>94</v>
      </c>
      <c r="E70" s="3">
        <v>6</v>
      </c>
      <c r="F70" s="2">
        <v>4</v>
      </c>
      <c r="G70" s="2">
        <v>112</v>
      </c>
      <c r="H70" s="3">
        <v>3</v>
      </c>
      <c r="I70" s="2">
        <v>9</v>
      </c>
      <c r="J70" s="2">
        <v>99</v>
      </c>
      <c r="K70" s="3">
        <v>8</v>
      </c>
    </row>
    <row r="71" spans="2:11">
      <c r="B71" s="2" t="s">
        <v>12</v>
      </c>
      <c r="C71" s="2">
        <v>11</v>
      </c>
      <c r="D71" s="2">
        <v>89</v>
      </c>
      <c r="E71" s="3">
        <v>11</v>
      </c>
      <c r="F71" s="2">
        <v>10</v>
      </c>
      <c r="G71" s="2">
        <v>106</v>
      </c>
      <c r="H71" s="3">
        <v>9</v>
      </c>
      <c r="I71" s="2">
        <v>17</v>
      </c>
      <c r="J71" s="2">
        <v>91</v>
      </c>
      <c r="K71" s="3">
        <v>16</v>
      </c>
    </row>
    <row r="72" spans="2:11">
      <c r="B72" s="2" t="s">
        <v>13</v>
      </c>
      <c r="C72" s="2">
        <v>11</v>
      </c>
      <c r="D72" s="2">
        <v>89</v>
      </c>
      <c r="E72" s="3">
        <v>11</v>
      </c>
      <c r="F72" s="2">
        <v>22</v>
      </c>
      <c r="G72" s="2">
        <v>94</v>
      </c>
      <c r="H72" s="3">
        <v>19</v>
      </c>
      <c r="I72" s="2">
        <v>23</v>
      </c>
      <c r="J72" s="2">
        <v>85</v>
      </c>
      <c r="K72" s="3">
        <v>21</v>
      </c>
    </row>
    <row r="73" spans="2:11">
      <c r="B73" s="2" t="s">
        <v>14</v>
      </c>
      <c r="C73" s="2">
        <v>11</v>
      </c>
      <c r="D73" s="2">
        <v>89</v>
      </c>
      <c r="E73" s="3">
        <v>11</v>
      </c>
      <c r="F73" s="2">
        <v>22</v>
      </c>
      <c r="G73" s="2">
        <v>94</v>
      </c>
      <c r="H73" s="3">
        <v>19</v>
      </c>
      <c r="I73" s="2">
        <v>23</v>
      </c>
      <c r="J73" s="2">
        <v>85</v>
      </c>
      <c r="K73" s="3">
        <v>21</v>
      </c>
    </row>
  </sheetData>
  <mergeCells count="18">
    <mergeCell ref="C45:E45"/>
    <mergeCell ref="F45:H45"/>
    <mergeCell ref="I45:K45"/>
    <mergeCell ref="C55:E55"/>
    <mergeCell ref="F55:H55"/>
    <mergeCell ref="I55:K55"/>
    <mergeCell ref="C65:E65"/>
    <mergeCell ref="F65:H65"/>
    <mergeCell ref="I65:K65"/>
    <mergeCell ref="A4:A6"/>
    <mergeCell ref="A7:A9"/>
    <mergeCell ref="A10:A12"/>
    <mergeCell ref="E4:E6"/>
    <mergeCell ref="E7:E9"/>
    <mergeCell ref="E10:E12"/>
    <mergeCell ref="F4:F6"/>
    <mergeCell ref="F7:F9"/>
    <mergeCell ref="F10:F1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Fig.1</vt:lpstr>
      <vt:lpstr>Fig.2</vt:lpstr>
      <vt:lpstr>Fig.3</vt:lpstr>
      <vt:lpstr>Fig.4</vt:lpstr>
      <vt:lpstr>Fig.5</vt:lpstr>
      <vt:lpstr>Fig.6</vt:lpstr>
      <vt:lpstr>Supplementary Fig.1</vt:lpstr>
      <vt:lpstr>Supplementary Fig.2</vt:lpstr>
      <vt:lpstr>Supplementary Fig.4</vt:lpstr>
      <vt:lpstr>Supplementary Fig.6</vt:lpstr>
      <vt:lpstr>Supplementary Fig.7</vt:lpstr>
      <vt:lpstr>Supplementary Fig.9</vt:lpstr>
      <vt:lpstr>Supplementary Fig.10</vt:lpstr>
      <vt:lpstr>Supplementary Fig.11</vt:lpstr>
      <vt:lpstr>Supplementary Fig.12</vt:lpstr>
      <vt:lpstr>Supplementary Fig.13</vt:lpstr>
      <vt:lpstr>Supplementary Fig.15</vt:lpstr>
      <vt:lpstr>Supplementary Fig.16</vt:lpstr>
      <vt:lpstr>Supplementary Fig.17</vt:lpstr>
      <vt:lpstr>Supplementary Fig.18</vt:lpstr>
      <vt:lpstr>Supplementary Fig.19</vt:lpstr>
      <vt:lpstr>Supplementary Fig.20</vt:lpstr>
      <vt:lpstr>Supplementary Fig.21</vt:lpstr>
      <vt:lpstr>Supplementary Fig.22</vt:lpstr>
      <vt:lpstr>Supplementary Fig.23</vt:lpstr>
      <vt:lpstr>Supplementary Fig.24</vt:lpstr>
      <vt:lpstr>Supplementary Fig.25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shower</cp:lastModifiedBy>
  <dcterms:created xsi:type="dcterms:W3CDTF">2023-05-09T01:58:00Z</dcterms:created>
  <dcterms:modified xsi:type="dcterms:W3CDTF">2023-12-18T03:52:58Z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866060ABBAFB4D53A65B42183E2D9F0F_12</vt:lpwstr>
  </property>
  <property fmtid="{D5CDD505-2E9C-101B-9397-08002B2CF9AE}" pid="3" name="KSOProductBuildVer">
    <vt:lpwstr>2052-12.1.0.15990</vt:lpwstr>
  </property>
</Properties>
</file>