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ementquintard/Desktop/THESE C.QUINTARD/Thèse/Communications/Article 1/Final submission NCOMMS-23-34454A/"/>
    </mc:Choice>
  </mc:AlternateContent>
  <xr:revisionPtr revIDLastSave="0" documentId="13_ncr:1_{E1CBBD61-54CA-3D46-9EE2-B189B3F036A8}" xr6:coauthVersionLast="47" xr6:coauthVersionMax="47" xr10:uidLastSave="{00000000-0000-0000-0000-000000000000}"/>
  <bookViews>
    <workbookView xWindow="0" yWindow="500" windowWidth="28800" windowHeight="15780" xr2:uid="{C0DD17DE-25B4-7F4D-B6D6-75DEEC1C7A29}"/>
  </bookViews>
  <sheets>
    <sheet name="Figure 2" sheetId="1" r:id="rId1"/>
    <sheet name="Figure 3" sheetId="2" r:id="rId2"/>
    <sheet name="Figure 4" sheetId="3" r:id="rId3"/>
    <sheet name="Figure 5" sheetId="4" r:id="rId4"/>
    <sheet name="Figure 6" sheetId="5" r:id="rId5"/>
    <sheet name="Figure 7" sheetId="6" r:id="rId6"/>
    <sheet name="Supp. Figure 2" sheetId="7" r:id="rId7"/>
    <sheet name="Supp. Figure 3" sheetId="8" r:id="rId8"/>
    <sheet name="Supp. Figure 4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6" l="1"/>
  <c r="E43" i="6"/>
  <c r="E44" i="6"/>
  <c r="E45" i="6"/>
  <c r="E46" i="6"/>
  <c r="E47" i="6"/>
  <c r="E48" i="6"/>
  <c r="E49" i="6"/>
  <c r="E50" i="6"/>
  <c r="E51" i="6"/>
  <c r="E41" i="6"/>
  <c r="D42" i="6"/>
  <c r="D43" i="6"/>
  <c r="D44" i="6"/>
  <c r="D45" i="6"/>
  <c r="D41" i="6"/>
  <c r="C42" i="6"/>
  <c r="C43" i="6"/>
  <c r="C44" i="6"/>
  <c r="C45" i="6"/>
  <c r="C41" i="6"/>
  <c r="B42" i="6"/>
  <c r="B43" i="6"/>
  <c r="B44" i="6"/>
  <c r="B45" i="6"/>
  <c r="B41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42" i="6"/>
  <c r="A41" i="6"/>
  <c r="G39" i="5"/>
  <c r="C50" i="5"/>
  <c r="C49" i="5"/>
  <c r="C48" i="5"/>
  <c r="C47" i="5"/>
  <c r="C46" i="5"/>
  <c r="C45" i="5"/>
  <c r="C44" i="5"/>
  <c r="C43" i="5"/>
  <c r="C42" i="5"/>
  <c r="C41" i="5"/>
  <c r="C40" i="5"/>
  <c r="C39" i="5"/>
</calcChain>
</file>

<file path=xl/sharedStrings.xml><?xml version="1.0" encoding="utf-8"?>
<sst xmlns="http://schemas.openxmlformats.org/spreadsheetml/2006/main" count="638" uniqueCount="226">
  <si>
    <t>Figure 2b</t>
  </si>
  <si>
    <t>Figure 4e</t>
  </si>
  <si>
    <t>Figure 5c</t>
  </si>
  <si>
    <t>Figure 3h</t>
  </si>
  <si>
    <t>Days</t>
  </si>
  <si>
    <t>C1</t>
  </si>
  <si>
    <t>C2</t>
  </si>
  <si>
    <t>C3</t>
  </si>
  <si>
    <t>C4</t>
  </si>
  <si>
    <t>C5</t>
  </si>
  <si>
    <t>Figure 3i</t>
  </si>
  <si>
    <t>Figure 3j</t>
  </si>
  <si>
    <t>Figure 3k</t>
  </si>
  <si>
    <t>Figure 7c</t>
  </si>
  <si>
    <t>In-well</t>
  </si>
  <si>
    <t>Static w/o vasc.</t>
  </si>
  <si>
    <t>Static with vasc.</t>
  </si>
  <si>
    <t>Flow w/o vasc.</t>
  </si>
  <si>
    <t>Flow with vasc.</t>
  </si>
  <si>
    <t>Figure 7d</t>
  </si>
  <si>
    <t>Number of junctions</t>
  </si>
  <si>
    <t>Static</t>
  </si>
  <si>
    <t>Flow</t>
  </si>
  <si>
    <t>Number of meshes</t>
  </si>
  <si>
    <t>Number of segments</t>
  </si>
  <si>
    <t>Total network length (um)</t>
  </si>
  <si>
    <t>HUVEC</t>
  </si>
  <si>
    <t>BVO</t>
  </si>
  <si>
    <t>Figure 6c</t>
  </si>
  <si>
    <t>Figure 6d</t>
  </si>
  <si>
    <t>Diameter d0</t>
  </si>
  <si>
    <t>Diameter df</t>
  </si>
  <si>
    <t>Flow with vasc. growth</t>
  </si>
  <si>
    <t>Flow w/o vasc. growth</t>
  </si>
  <si>
    <t>Static with vasc. growth</t>
  </si>
  <si>
    <t>Static w/o vasc. growth</t>
  </si>
  <si>
    <t>Low Glucose</t>
  </si>
  <si>
    <t>High Glucose</t>
  </si>
  <si>
    <t>SI</t>
  </si>
  <si>
    <t>(pg/ml)</t>
  </si>
  <si>
    <t>Angiogenesis Analyzer outputs</t>
  </si>
  <si>
    <t>Diameter (um)</t>
  </si>
  <si>
    <t>Dunnett's T3 multiple comparisons test</t>
  </si>
  <si>
    <t>Mean Diff.</t>
  </si>
  <si>
    <t>95.00% CI of diff.</t>
  </si>
  <si>
    <t>Below threshold?</t>
  </si>
  <si>
    <t>Summary</t>
  </si>
  <si>
    <t>Adjusted P Value</t>
  </si>
  <si>
    <t>Static w/o vasc. vs. Static with vasc.</t>
  </si>
  <si>
    <t>-8.171 to 12.07</t>
  </si>
  <si>
    <t>No</t>
  </si>
  <si>
    <t>ns</t>
  </si>
  <si>
    <t>&gt;0.99</t>
  </si>
  <si>
    <t>A-B</t>
  </si>
  <si>
    <t>Static w/o vasc. vs. Flow w/o vasc.</t>
  </si>
  <si>
    <t>-21.37 to -0.02246</t>
  </si>
  <si>
    <t>Yes</t>
  </si>
  <si>
    <t>*</t>
  </si>
  <si>
    <t>A-C</t>
  </si>
  <si>
    <t>Static w/o vasc. vs. Flow with vasc.</t>
  </si>
  <si>
    <t>-41.47 to -15.84</t>
  </si>
  <si>
    <t>***</t>
  </si>
  <si>
    <t>&lt;0.001</t>
  </si>
  <si>
    <t>A-D</t>
  </si>
  <si>
    <t>Static with vasc. vs. Flow w/o vasc.</t>
  </si>
  <si>
    <t>-24.38 to -0.9116</t>
  </si>
  <si>
    <t>B-C</t>
  </si>
  <si>
    <t>Static with vasc. vs. Flow with vasc.</t>
  </si>
  <si>
    <t>-44.47 to -16.75</t>
  </si>
  <si>
    <t>B-D</t>
  </si>
  <si>
    <t>Flow w/o vasc. vs. Flow with vasc.</t>
  </si>
  <si>
    <t>-31.77 to -4.153</t>
  </si>
  <si>
    <t>**</t>
  </si>
  <si>
    <t>C-D</t>
  </si>
  <si>
    <t>Test details</t>
  </si>
  <si>
    <t>Mean 1</t>
  </si>
  <si>
    <t>Mean 2</t>
  </si>
  <si>
    <t>SE of diff.</t>
  </si>
  <si>
    <t>n1</t>
  </si>
  <si>
    <t>n2</t>
  </si>
  <si>
    <t>t</t>
  </si>
  <si>
    <t>DF</t>
  </si>
  <si>
    <t>Column B</t>
  </si>
  <si>
    <t>vs.</t>
  </si>
  <si>
    <t>Column A</t>
  </si>
  <si>
    <t>Unpaired t test</t>
  </si>
  <si>
    <t>P value</t>
  </si>
  <si>
    <t>P value summary</t>
  </si>
  <si>
    <t>Significantly different (P &lt; 0.05)?</t>
  </si>
  <si>
    <t>One- or two-tailed P value?</t>
  </si>
  <si>
    <t>Two-tailed</t>
  </si>
  <si>
    <t>t, df</t>
  </si>
  <si>
    <t>t=19.04, df=16</t>
  </si>
  <si>
    <t>How big is the difference?</t>
  </si>
  <si>
    <t>Mean of column A</t>
  </si>
  <si>
    <t>Mean of column B</t>
  </si>
  <si>
    <t>Difference between means (B - A) ± SEM</t>
  </si>
  <si>
    <t>79.43 ± 4.172</t>
  </si>
  <si>
    <t>95% confidence interval</t>
  </si>
  <si>
    <t>70.58 to 88.27</t>
  </si>
  <si>
    <t>R squared (eta squared)</t>
  </si>
  <si>
    <t>t=24.43, df=16</t>
  </si>
  <si>
    <t>32.00 ± 1.310</t>
  </si>
  <si>
    <t>29.22 to 34.78</t>
  </si>
  <si>
    <t>t=20.99, df=16</t>
  </si>
  <si>
    <t>109.1 ± 5.197</t>
  </si>
  <si>
    <t>98.08 to 120.1</t>
  </si>
  <si>
    <t>t=20.43, df=16</t>
  </si>
  <si>
    <t>7389 ± 361.6</t>
  </si>
  <si>
    <t>6623 to 8156</t>
  </si>
  <si>
    <t>Table Analyzed</t>
  </si>
  <si>
    <t>Stimulation Index</t>
  </si>
  <si>
    <t>Data sets analyzed</t>
  </si>
  <si>
    <t>A-E</t>
  </si>
  <si>
    <t>ANOVA summary</t>
  </si>
  <si>
    <t>F</t>
  </si>
  <si>
    <t>&lt;.001</t>
  </si>
  <si>
    <t>Significant diff. among means (P &lt; 0.05)?</t>
  </si>
  <si>
    <t>R squared</t>
  </si>
  <si>
    <t>Brown-Forsythe test</t>
  </si>
  <si>
    <t>F (DFn, DFd)</t>
  </si>
  <si>
    <t>4.437 (4, 43)</t>
  </si>
  <si>
    <t>Are SDs significantly different (P &lt; 0.05)?</t>
  </si>
  <si>
    <t>Bartlett's test</t>
  </si>
  <si>
    <t>Bartlett's statistic (corrected)</t>
  </si>
  <si>
    <t>ANOVA table</t>
  </si>
  <si>
    <t>SS</t>
  </si>
  <si>
    <t>MS</t>
  </si>
  <si>
    <t>Treatment (between columns)</t>
  </si>
  <si>
    <t>F (4, 43) = 11.20</t>
  </si>
  <si>
    <t>P&lt;.001</t>
  </si>
  <si>
    <t>Residual (within columns)</t>
  </si>
  <si>
    <t>Total</t>
  </si>
  <si>
    <t>Data summary</t>
  </si>
  <si>
    <t>Number of treatments (columns)</t>
  </si>
  <si>
    <t>Number of values (total)</t>
  </si>
  <si>
    <t>Dunnett's multiple comparisons test</t>
  </si>
  <si>
    <t>E-?</t>
  </si>
  <si>
    <t>Flow with vasc. vs. In-well</t>
  </si>
  <si>
    <t>0.6902 to 1.688</t>
  </si>
  <si>
    <t>A</t>
  </si>
  <si>
    <t>Flow with vasc. vs. Static w/o vasc.</t>
  </si>
  <si>
    <t>0.5914 to 2.049</t>
  </si>
  <si>
    <t>B</t>
  </si>
  <si>
    <t>Flow with vasc. vs. Static with vasc.</t>
  </si>
  <si>
    <t>0.4326 to 1.890</t>
  </si>
  <si>
    <t>C</t>
  </si>
  <si>
    <t>Flow with vasc. vs. Flow w/o vasc.</t>
  </si>
  <si>
    <t>0.5047 to 1.962</t>
  </si>
  <si>
    <t>D</t>
  </si>
  <si>
    <t>q</t>
  </si>
  <si>
    <t>Mean of log(Column A)</t>
  </si>
  <si>
    <t>Mean of log(Column B)</t>
  </si>
  <si>
    <t>Geometric mean of ratios</t>
  </si>
  <si>
    <t>SEM of log(ratios)</t>
  </si>
  <si>
    <t>Vessel diameters</t>
  </si>
  <si>
    <t>Unpaired t test with Welch's correction</t>
  </si>
  <si>
    <t>Welch-corrected t, df</t>
  </si>
  <si>
    <t>t=26.85, df=68.79</t>
  </si>
  <si>
    <t>-29.38 ± 1.094</t>
  </si>
  <si>
    <t>-31.56 to -27.20</t>
  </si>
  <si>
    <t>F test to compare variances</t>
  </si>
  <si>
    <t>F, DFn, Dfd</t>
  </si>
  <si>
    <t>4.742, 49, 49</t>
  </si>
  <si>
    <t>Data analyzed</t>
  </si>
  <si>
    <t>Sample size, column A</t>
  </si>
  <si>
    <t>Sample size, column B</t>
  </si>
  <si>
    <t>t=10.43, df=16</t>
  </si>
  <si>
    <t>137.8 ± 13.21</t>
  </si>
  <si>
    <t>109.7 to 165.8</t>
  </si>
  <si>
    <t>t=7.556, df=16</t>
  </si>
  <si>
    <t>53.13 ± 7.030</t>
  </si>
  <si>
    <t>38.22 to 68.03</t>
  </si>
  <si>
    <t>t=9.741, df=16</t>
  </si>
  <si>
    <t>184.5 ± 18.93</t>
  </si>
  <si>
    <t>144.3 to 224.6</t>
  </si>
  <si>
    <t>Total segment length (um)</t>
  </si>
  <si>
    <t>t=8.649, df=16</t>
  </si>
  <si>
    <t>9004 ± 1041</t>
  </si>
  <si>
    <t>6797 to 11211</t>
  </si>
  <si>
    <t>Supp. Figure 2b</t>
  </si>
  <si>
    <t>Fiji outputs</t>
  </si>
  <si>
    <t>Spheroids</t>
  </si>
  <si>
    <t>In well</t>
  </si>
  <si>
    <t>On-chip</t>
  </si>
  <si>
    <t>BVOs</t>
  </si>
  <si>
    <t>t=0.3206, df=36</t>
  </si>
  <si>
    <t>0.003158 ± 0.009851</t>
  </si>
  <si>
    <t>-0.01682 to 0.02314</t>
  </si>
  <si>
    <t>1.463, 18, 18</t>
  </si>
  <si>
    <t>t=0.4814, df=60</t>
  </si>
  <si>
    <t>0.002903 ± 0.006030</t>
  </si>
  <si>
    <t>-0.009159 to 0.01497</t>
  </si>
  <si>
    <t>1.048, 30, 30</t>
  </si>
  <si>
    <t>Supp. Figure 3c</t>
  </si>
  <si>
    <t>Ca</t>
  </si>
  <si>
    <t>e/R (rep. 1)</t>
  </si>
  <si>
    <t>e/R (rep. 2)</t>
  </si>
  <si>
    <t>e/R (rep. 3)</t>
  </si>
  <si>
    <t>Log-log line -- X and Y both log</t>
  </si>
  <si>
    <t>Best-fit values</t>
  </si>
  <si>
    <t>YIntercept</t>
  </si>
  <si>
    <t>Slope</t>
  </si>
  <si>
    <t>95% CI (profile likelihood)</t>
  </si>
  <si>
    <t>-0.001964 to 0.1152</t>
  </si>
  <si>
    <t>0.2622 to 0.3610</t>
  </si>
  <si>
    <t>Goodness of Fit</t>
  </si>
  <si>
    <t>Degrees of Freedom</t>
  </si>
  <si>
    <t>Sum of Squares</t>
  </si>
  <si>
    <t>Sy.x</t>
  </si>
  <si>
    <t>Number of points</t>
  </si>
  <si>
    <t># of X values</t>
  </si>
  <si>
    <t># Y values analyzed</t>
  </si>
  <si>
    <t>Supp. Figure 3e</t>
  </si>
  <si>
    <t>Width</t>
  </si>
  <si>
    <t>Height</t>
  </si>
  <si>
    <t>Diagonal</t>
  </si>
  <si>
    <t>Supp. Figure 4</t>
  </si>
  <si>
    <t>Organoids</t>
  </si>
  <si>
    <t>Beads</t>
  </si>
  <si>
    <t>300 μm</t>
  </si>
  <si>
    <t>500 μm</t>
  </si>
  <si>
    <t>800 μm</t>
  </si>
  <si>
    <t>Q = 100 ul/min</t>
  </si>
  <si>
    <t>Q = 300 ul/min</t>
  </si>
  <si>
    <t>Q = 500 ul/min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</si>
</sst>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CD918-C247-A94A-B6C5-75D05160AC56}">
  <dimension ref="A1:K32"/>
  <sheetViews>
    <sheetView tabSelected="1" zoomScale="75" workbookViewId="0">
      <selection activeCell="P21" sqref="P21"/>
    </sheetView>
  </sheetViews>
  <sheetFormatPr baseColWidth="10" defaultRowHeight="16" x14ac:dyDescent="0.2"/>
  <sheetData>
    <row r="1" spans="1:11" x14ac:dyDescent="0.2">
      <c r="A1" s="1" t="s">
        <v>0</v>
      </c>
    </row>
    <row r="2" spans="1:11" x14ac:dyDescent="0.2">
      <c r="A2" t="s">
        <v>40</v>
      </c>
    </row>
    <row r="3" spans="1:11" x14ac:dyDescent="0.2">
      <c r="A3" t="s">
        <v>20</v>
      </c>
      <c r="D3" t="s">
        <v>23</v>
      </c>
      <c r="G3" t="s">
        <v>24</v>
      </c>
      <c r="J3" t="s">
        <v>25</v>
      </c>
    </row>
    <row r="4" spans="1:11" x14ac:dyDescent="0.2">
      <c r="A4" t="s">
        <v>21</v>
      </c>
      <c r="B4" t="s">
        <v>22</v>
      </c>
      <c r="D4" t="s">
        <v>21</v>
      </c>
      <c r="E4" t="s">
        <v>22</v>
      </c>
      <c r="G4" t="s">
        <v>21</v>
      </c>
      <c r="H4" t="s">
        <v>22</v>
      </c>
      <c r="J4" t="s">
        <v>21</v>
      </c>
      <c r="K4" t="s">
        <v>22</v>
      </c>
    </row>
    <row r="5" spans="1:11" x14ac:dyDescent="0.2">
      <c r="A5">
        <v>13</v>
      </c>
      <c r="B5">
        <v>92</v>
      </c>
      <c r="D5">
        <v>6</v>
      </c>
      <c r="E5">
        <v>33</v>
      </c>
      <c r="G5">
        <v>17</v>
      </c>
      <c r="H5">
        <v>122</v>
      </c>
      <c r="J5">
        <v>2025</v>
      </c>
      <c r="K5">
        <v>9739</v>
      </c>
    </row>
    <row r="6" spans="1:11" x14ac:dyDescent="0.2">
      <c r="A6">
        <v>2</v>
      </c>
      <c r="B6">
        <v>90</v>
      </c>
      <c r="D6">
        <v>1</v>
      </c>
      <c r="E6">
        <v>35</v>
      </c>
      <c r="G6">
        <v>2</v>
      </c>
      <c r="H6">
        <v>122</v>
      </c>
      <c r="J6">
        <v>731</v>
      </c>
      <c r="K6">
        <v>10779</v>
      </c>
    </row>
    <row r="7" spans="1:11" x14ac:dyDescent="0.2">
      <c r="A7">
        <v>28</v>
      </c>
      <c r="B7">
        <v>89</v>
      </c>
      <c r="D7">
        <v>7</v>
      </c>
      <c r="E7">
        <v>33</v>
      </c>
      <c r="G7">
        <v>31</v>
      </c>
      <c r="H7">
        <v>116</v>
      </c>
      <c r="J7">
        <v>3457</v>
      </c>
      <c r="K7">
        <v>8833</v>
      </c>
    </row>
    <row r="8" spans="1:11" x14ac:dyDescent="0.2">
      <c r="A8">
        <v>25</v>
      </c>
      <c r="B8">
        <v>96</v>
      </c>
      <c r="D8">
        <v>4</v>
      </c>
      <c r="E8">
        <v>36</v>
      </c>
      <c r="G8">
        <v>27</v>
      </c>
      <c r="H8">
        <v>122</v>
      </c>
      <c r="J8">
        <v>2686</v>
      </c>
      <c r="K8">
        <v>9190</v>
      </c>
    </row>
    <row r="9" spans="1:11" x14ac:dyDescent="0.2">
      <c r="A9">
        <v>12</v>
      </c>
      <c r="B9">
        <v>106</v>
      </c>
      <c r="D9">
        <v>3</v>
      </c>
      <c r="E9">
        <v>41</v>
      </c>
      <c r="G9">
        <v>13</v>
      </c>
      <c r="H9">
        <v>145</v>
      </c>
      <c r="J9">
        <v>2791</v>
      </c>
      <c r="K9">
        <v>9742</v>
      </c>
    </row>
    <row r="10" spans="1:11" x14ac:dyDescent="0.2">
      <c r="A10">
        <v>11</v>
      </c>
      <c r="B10">
        <v>102</v>
      </c>
      <c r="D10">
        <v>2</v>
      </c>
      <c r="E10">
        <v>38</v>
      </c>
      <c r="G10">
        <v>12</v>
      </c>
      <c r="H10">
        <v>137</v>
      </c>
      <c r="J10">
        <v>1782</v>
      </c>
      <c r="K10">
        <v>10568</v>
      </c>
    </row>
    <row r="11" spans="1:11" x14ac:dyDescent="0.2">
      <c r="A11">
        <v>18</v>
      </c>
      <c r="B11">
        <v>91</v>
      </c>
      <c r="D11">
        <v>2</v>
      </c>
      <c r="E11">
        <v>32</v>
      </c>
      <c r="G11">
        <v>19</v>
      </c>
      <c r="H11">
        <v>122</v>
      </c>
      <c r="J11">
        <v>2670</v>
      </c>
      <c r="K11">
        <v>9286</v>
      </c>
    </row>
    <row r="12" spans="1:11" x14ac:dyDescent="0.2">
      <c r="A12">
        <v>24</v>
      </c>
      <c r="B12">
        <v>115</v>
      </c>
      <c r="D12">
        <v>5</v>
      </c>
      <c r="E12">
        <v>40</v>
      </c>
      <c r="G12">
        <v>28</v>
      </c>
      <c r="H12">
        <v>150</v>
      </c>
      <c r="J12">
        <v>2965</v>
      </c>
      <c r="K12">
        <v>10733</v>
      </c>
    </row>
    <row r="13" spans="1:11" x14ac:dyDescent="0.2">
      <c r="A13">
        <v>25</v>
      </c>
      <c r="D13">
        <v>3</v>
      </c>
      <c r="G13">
        <v>26</v>
      </c>
      <c r="J13">
        <v>2878</v>
      </c>
    </row>
    <row r="14" spans="1:11" x14ac:dyDescent="0.2">
      <c r="A14">
        <v>24</v>
      </c>
      <c r="D14">
        <v>7</v>
      </c>
      <c r="G14">
        <v>29</v>
      </c>
      <c r="J14">
        <v>2710</v>
      </c>
    </row>
    <row r="16" spans="1:11" x14ac:dyDescent="0.2">
      <c r="A16" t="s">
        <v>82</v>
      </c>
      <c r="B16" t="s">
        <v>22</v>
      </c>
      <c r="D16" t="s">
        <v>82</v>
      </c>
      <c r="E16" t="s">
        <v>22</v>
      </c>
      <c r="G16" t="s">
        <v>82</v>
      </c>
      <c r="H16" t="s">
        <v>22</v>
      </c>
      <c r="J16" t="s">
        <v>82</v>
      </c>
      <c r="K16" t="s">
        <v>22</v>
      </c>
    </row>
    <row r="17" spans="1:11" x14ac:dyDescent="0.2">
      <c r="A17" t="s">
        <v>83</v>
      </c>
      <c r="B17" t="s">
        <v>83</v>
      </c>
      <c r="D17" t="s">
        <v>83</v>
      </c>
      <c r="E17" t="s">
        <v>83</v>
      </c>
      <c r="G17" t="s">
        <v>83</v>
      </c>
      <c r="H17" t="s">
        <v>83</v>
      </c>
      <c r="J17" t="s">
        <v>83</v>
      </c>
      <c r="K17" t="s">
        <v>83</v>
      </c>
    </row>
    <row r="18" spans="1:11" x14ac:dyDescent="0.2">
      <c r="A18" t="s">
        <v>84</v>
      </c>
      <c r="B18" t="s">
        <v>21</v>
      </c>
      <c r="D18" t="s">
        <v>84</v>
      </c>
      <c r="E18" t="s">
        <v>21</v>
      </c>
      <c r="G18" t="s">
        <v>84</v>
      </c>
      <c r="H18" t="s">
        <v>21</v>
      </c>
      <c r="J18" t="s">
        <v>84</v>
      </c>
      <c r="K18" t="s">
        <v>21</v>
      </c>
    </row>
    <row r="20" spans="1:11" x14ac:dyDescent="0.2">
      <c r="A20" t="s">
        <v>85</v>
      </c>
      <c r="D20" t="s">
        <v>85</v>
      </c>
      <c r="G20" t="s">
        <v>85</v>
      </c>
      <c r="J20" t="s">
        <v>85</v>
      </c>
    </row>
    <row r="21" spans="1:11" x14ac:dyDescent="0.2">
      <c r="A21" t="s">
        <v>86</v>
      </c>
      <c r="B21" t="s">
        <v>62</v>
      </c>
      <c r="D21" t="s">
        <v>86</v>
      </c>
      <c r="E21" t="s">
        <v>62</v>
      </c>
      <c r="G21" t="s">
        <v>86</v>
      </c>
      <c r="H21" t="s">
        <v>62</v>
      </c>
      <c r="J21" t="s">
        <v>86</v>
      </c>
      <c r="K21" t="s">
        <v>62</v>
      </c>
    </row>
    <row r="22" spans="1:11" x14ac:dyDescent="0.2">
      <c r="A22" t="s">
        <v>87</v>
      </c>
      <c r="B22" t="s">
        <v>61</v>
      </c>
      <c r="D22" t="s">
        <v>87</v>
      </c>
      <c r="E22" t="s">
        <v>61</v>
      </c>
      <c r="G22" t="s">
        <v>87</v>
      </c>
      <c r="H22" t="s">
        <v>61</v>
      </c>
      <c r="J22" t="s">
        <v>87</v>
      </c>
      <c r="K22" t="s">
        <v>61</v>
      </c>
    </row>
    <row r="23" spans="1:11" x14ac:dyDescent="0.2">
      <c r="A23" t="s">
        <v>88</v>
      </c>
      <c r="B23" t="s">
        <v>56</v>
      </c>
      <c r="D23" t="s">
        <v>88</v>
      </c>
      <c r="E23" t="s">
        <v>56</v>
      </c>
      <c r="G23" t="s">
        <v>88</v>
      </c>
      <c r="H23" t="s">
        <v>56</v>
      </c>
      <c r="J23" t="s">
        <v>88</v>
      </c>
      <c r="K23" t="s">
        <v>56</v>
      </c>
    </row>
    <row r="24" spans="1:11" x14ac:dyDescent="0.2">
      <c r="A24" t="s">
        <v>89</v>
      </c>
      <c r="B24" t="s">
        <v>90</v>
      </c>
      <c r="D24" t="s">
        <v>89</v>
      </c>
      <c r="E24" t="s">
        <v>90</v>
      </c>
      <c r="G24" t="s">
        <v>89</v>
      </c>
      <c r="H24" t="s">
        <v>90</v>
      </c>
      <c r="J24" t="s">
        <v>89</v>
      </c>
      <c r="K24" t="s">
        <v>90</v>
      </c>
    </row>
    <row r="25" spans="1:11" x14ac:dyDescent="0.2">
      <c r="A25" t="s">
        <v>91</v>
      </c>
      <c r="B25" t="s">
        <v>92</v>
      </c>
      <c r="D25" t="s">
        <v>91</v>
      </c>
      <c r="E25" t="s">
        <v>101</v>
      </c>
      <c r="G25" t="s">
        <v>91</v>
      </c>
      <c r="H25" t="s">
        <v>104</v>
      </c>
      <c r="J25" t="s">
        <v>91</v>
      </c>
      <c r="K25" t="s">
        <v>107</v>
      </c>
    </row>
    <row r="27" spans="1:11" x14ac:dyDescent="0.2">
      <c r="A27" t="s">
        <v>93</v>
      </c>
      <c r="D27" t="s">
        <v>93</v>
      </c>
      <c r="G27" t="s">
        <v>93</v>
      </c>
      <c r="J27" t="s">
        <v>93</v>
      </c>
    </row>
    <row r="28" spans="1:11" x14ac:dyDescent="0.2">
      <c r="A28" t="s">
        <v>94</v>
      </c>
      <c r="B28">
        <v>18.2</v>
      </c>
      <c r="D28" t="s">
        <v>94</v>
      </c>
      <c r="E28">
        <v>4</v>
      </c>
      <c r="G28" t="s">
        <v>94</v>
      </c>
      <c r="H28">
        <v>20.399999999999999</v>
      </c>
      <c r="J28" t="s">
        <v>94</v>
      </c>
      <c r="K28">
        <v>2470</v>
      </c>
    </row>
    <row r="29" spans="1:11" x14ac:dyDescent="0.2">
      <c r="A29" t="s">
        <v>95</v>
      </c>
      <c r="B29">
        <v>97.63</v>
      </c>
      <c r="D29" t="s">
        <v>95</v>
      </c>
      <c r="E29">
        <v>36</v>
      </c>
      <c r="G29" t="s">
        <v>95</v>
      </c>
      <c r="H29">
        <v>129.5</v>
      </c>
      <c r="J29" t="s">
        <v>95</v>
      </c>
      <c r="K29">
        <v>9859</v>
      </c>
    </row>
    <row r="30" spans="1:11" x14ac:dyDescent="0.2">
      <c r="A30" t="s">
        <v>96</v>
      </c>
      <c r="B30" t="s">
        <v>97</v>
      </c>
      <c r="D30" t="s">
        <v>96</v>
      </c>
      <c r="E30" t="s">
        <v>102</v>
      </c>
      <c r="G30" t="s">
        <v>96</v>
      </c>
      <c r="H30" t="s">
        <v>105</v>
      </c>
      <c r="J30" t="s">
        <v>96</v>
      </c>
      <c r="K30" t="s">
        <v>108</v>
      </c>
    </row>
    <row r="31" spans="1:11" x14ac:dyDescent="0.2">
      <c r="A31" t="s">
        <v>98</v>
      </c>
      <c r="B31" t="s">
        <v>99</v>
      </c>
      <c r="D31" t="s">
        <v>98</v>
      </c>
      <c r="E31" t="s">
        <v>103</v>
      </c>
      <c r="G31" t="s">
        <v>98</v>
      </c>
      <c r="H31" t="s">
        <v>106</v>
      </c>
      <c r="J31" t="s">
        <v>98</v>
      </c>
      <c r="K31" t="s">
        <v>109</v>
      </c>
    </row>
    <row r="32" spans="1:11" x14ac:dyDescent="0.2">
      <c r="A32" t="s">
        <v>100</v>
      </c>
      <c r="B32">
        <v>0.9577</v>
      </c>
      <c r="D32" t="s">
        <v>100</v>
      </c>
      <c r="E32">
        <v>0.97389999999999999</v>
      </c>
      <c r="G32" t="s">
        <v>100</v>
      </c>
      <c r="H32">
        <v>0.96499999999999997</v>
      </c>
      <c r="J32" t="s">
        <v>100</v>
      </c>
      <c r="K32">
        <v>0.96309999999999996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E18EC-9339-CD4D-844F-98C9906DE1EB}">
  <dimension ref="A1:O31"/>
  <sheetViews>
    <sheetView zoomScale="75" workbookViewId="0">
      <selection activeCell="A3" sqref="A3"/>
    </sheetView>
  </sheetViews>
  <sheetFormatPr baseColWidth="10" defaultRowHeight="16" x14ac:dyDescent="0.2"/>
  <sheetData>
    <row r="1" spans="1:15" x14ac:dyDescent="0.2">
      <c r="A1" s="1" t="s">
        <v>3</v>
      </c>
    </row>
    <row r="2" spans="1:15" x14ac:dyDescent="0.2">
      <c r="A2" t="s">
        <v>40</v>
      </c>
    </row>
    <row r="3" spans="1:15" x14ac:dyDescent="0.2">
      <c r="A3" s="4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</row>
    <row r="4" spans="1:15" x14ac:dyDescent="0.2">
      <c r="A4">
        <v>1</v>
      </c>
      <c r="B4">
        <v>6808</v>
      </c>
      <c r="C4">
        <v>5091</v>
      </c>
      <c r="D4">
        <v>5062</v>
      </c>
      <c r="E4">
        <v>6548</v>
      </c>
      <c r="F4">
        <v>5765</v>
      </c>
    </row>
    <row r="5" spans="1:15" x14ac:dyDescent="0.2">
      <c r="A5">
        <v>2</v>
      </c>
      <c r="B5">
        <v>7322</v>
      </c>
      <c r="C5">
        <v>7104</v>
      </c>
      <c r="D5">
        <v>6150</v>
      </c>
      <c r="E5">
        <v>8655</v>
      </c>
      <c r="F5">
        <v>5429</v>
      </c>
    </row>
    <row r="6" spans="1:15" x14ac:dyDescent="0.2">
      <c r="A6">
        <v>4</v>
      </c>
      <c r="B6">
        <v>8209</v>
      </c>
      <c r="C6">
        <v>8606</v>
      </c>
      <c r="D6">
        <v>7143</v>
      </c>
      <c r="E6">
        <v>11136</v>
      </c>
      <c r="F6">
        <v>7455</v>
      </c>
    </row>
    <row r="7" spans="1:15" x14ac:dyDescent="0.2">
      <c r="A7">
        <v>6</v>
      </c>
      <c r="B7">
        <v>12173</v>
      </c>
      <c r="C7">
        <v>12348</v>
      </c>
      <c r="D7">
        <v>11426</v>
      </c>
      <c r="E7">
        <v>13365</v>
      </c>
      <c r="F7">
        <v>12132</v>
      </c>
    </row>
    <row r="8" spans="1:15" x14ac:dyDescent="0.2">
      <c r="A8">
        <v>10</v>
      </c>
      <c r="B8">
        <v>13118</v>
      </c>
      <c r="C8">
        <v>11541</v>
      </c>
      <c r="D8">
        <v>11232</v>
      </c>
      <c r="E8">
        <v>13956</v>
      </c>
      <c r="F8">
        <v>11386</v>
      </c>
    </row>
    <row r="10" spans="1:15" x14ac:dyDescent="0.2">
      <c r="A10" s="1" t="s">
        <v>10</v>
      </c>
    </row>
    <row r="11" spans="1:15" x14ac:dyDescent="0.2">
      <c r="A11" s="5" t="s">
        <v>4</v>
      </c>
      <c r="B11" s="3" t="s">
        <v>5</v>
      </c>
      <c r="C11" s="3" t="s">
        <v>6</v>
      </c>
      <c r="D11" s="3" t="s">
        <v>7</v>
      </c>
      <c r="E11" s="3" t="s">
        <v>8</v>
      </c>
      <c r="F11" s="3" t="s">
        <v>9</v>
      </c>
    </row>
    <row r="12" spans="1:15" x14ac:dyDescent="0.2">
      <c r="A12" s="3">
        <v>1</v>
      </c>
      <c r="B12" s="3">
        <v>104</v>
      </c>
      <c r="C12" s="3">
        <v>62</v>
      </c>
      <c r="D12" s="3">
        <v>45</v>
      </c>
      <c r="E12" s="3">
        <v>92</v>
      </c>
      <c r="F12" s="3">
        <v>68</v>
      </c>
    </row>
    <row r="13" spans="1:15" x14ac:dyDescent="0.2">
      <c r="A13" s="3">
        <v>2</v>
      </c>
      <c r="B13" s="3">
        <v>87</v>
      </c>
      <c r="C13" s="3">
        <v>74</v>
      </c>
      <c r="D13" s="3">
        <v>67</v>
      </c>
      <c r="E13" s="3">
        <v>131</v>
      </c>
      <c r="F13" s="3">
        <v>63</v>
      </c>
    </row>
    <row r="14" spans="1:15" x14ac:dyDescent="0.2">
      <c r="A14" s="3">
        <v>4</v>
      </c>
      <c r="B14" s="3">
        <v>84</v>
      </c>
      <c r="C14" s="3">
        <v>95</v>
      </c>
      <c r="D14" s="3">
        <v>59</v>
      </c>
      <c r="E14" s="3">
        <v>151</v>
      </c>
      <c r="F14" s="3">
        <v>83</v>
      </c>
      <c r="J14" s="2"/>
      <c r="K14" s="2"/>
      <c r="L14" s="2"/>
      <c r="M14" s="2"/>
      <c r="N14" s="2"/>
      <c r="O14" s="2"/>
    </row>
    <row r="15" spans="1:15" x14ac:dyDescent="0.2">
      <c r="A15" s="3">
        <v>6</v>
      </c>
      <c r="B15" s="3">
        <v>160</v>
      </c>
      <c r="C15" s="3">
        <v>137</v>
      </c>
      <c r="D15" s="3">
        <v>137</v>
      </c>
      <c r="E15" s="3">
        <v>148</v>
      </c>
      <c r="F15" s="3">
        <v>124</v>
      </c>
      <c r="J15" s="3"/>
      <c r="K15" s="3"/>
      <c r="L15" s="3"/>
      <c r="M15" s="3"/>
      <c r="N15" s="3"/>
      <c r="O15" s="3"/>
    </row>
    <row r="16" spans="1:15" x14ac:dyDescent="0.2">
      <c r="A16" s="3">
        <v>10</v>
      </c>
      <c r="B16" s="3">
        <v>164</v>
      </c>
      <c r="C16" s="3">
        <v>132</v>
      </c>
      <c r="D16" s="3">
        <v>127</v>
      </c>
      <c r="E16" s="3">
        <v>161</v>
      </c>
      <c r="F16" s="3">
        <v>146</v>
      </c>
      <c r="J16" s="3"/>
      <c r="K16" s="3"/>
      <c r="L16" s="3"/>
      <c r="M16" s="3"/>
      <c r="N16" s="3"/>
      <c r="O16" s="3"/>
    </row>
    <row r="17" spans="1:15" x14ac:dyDescent="0.2">
      <c r="J17" s="3"/>
      <c r="K17" s="3"/>
      <c r="L17" s="3"/>
      <c r="M17" s="3"/>
      <c r="N17" s="3"/>
      <c r="O17" s="3"/>
    </row>
    <row r="18" spans="1:15" x14ac:dyDescent="0.2">
      <c r="A18" s="1" t="s">
        <v>11</v>
      </c>
      <c r="J18" s="3"/>
      <c r="K18" s="3"/>
      <c r="L18" s="3"/>
      <c r="M18" s="3"/>
      <c r="N18" s="3"/>
      <c r="O18" s="3"/>
    </row>
    <row r="19" spans="1:15" x14ac:dyDescent="0.2">
      <c r="A19" s="5" t="s">
        <v>4</v>
      </c>
      <c r="B19" s="3" t="s">
        <v>5</v>
      </c>
      <c r="C19" s="3" t="s">
        <v>6</v>
      </c>
      <c r="D19" s="3" t="s">
        <v>7</v>
      </c>
      <c r="E19" s="3" t="s">
        <v>8</v>
      </c>
      <c r="F19" s="3" t="s">
        <v>9</v>
      </c>
      <c r="J19" s="3"/>
      <c r="K19" s="3"/>
      <c r="L19" s="3"/>
      <c r="M19" s="3"/>
      <c r="N19" s="3"/>
      <c r="O19" s="3"/>
    </row>
    <row r="20" spans="1:15" x14ac:dyDescent="0.2">
      <c r="A20" s="3">
        <v>1</v>
      </c>
      <c r="B20" s="3">
        <v>80</v>
      </c>
      <c r="C20" s="3">
        <v>53</v>
      </c>
      <c r="D20" s="3">
        <v>45</v>
      </c>
      <c r="E20" s="3">
        <v>78</v>
      </c>
      <c r="F20" s="3">
        <v>62</v>
      </c>
    </row>
    <row r="21" spans="1:15" x14ac:dyDescent="0.2">
      <c r="A21" s="3">
        <v>2</v>
      </c>
      <c r="B21" s="3">
        <v>77</v>
      </c>
      <c r="C21" s="3">
        <v>65</v>
      </c>
      <c r="D21" s="3">
        <v>55</v>
      </c>
      <c r="E21" s="3">
        <v>103</v>
      </c>
      <c r="F21" s="3">
        <v>52</v>
      </c>
    </row>
    <row r="22" spans="1:15" x14ac:dyDescent="0.2">
      <c r="A22" s="3">
        <v>4</v>
      </c>
      <c r="B22" s="3">
        <v>76</v>
      </c>
      <c r="C22" s="3">
        <v>76</v>
      </c>
      <c r="D22" s="3">
        <v>57</v>
      </c>
      <c r="E22" s="3">
        <v>124</v>
      </c>
      <c r="F22" s="3">
        <v>75</v>
      </c>
    </row>
    <row r="23" spans="1:15" x14ac:dyDescent="0.2">
      <c r="A23" s="3">
        <v>6</v>
      </c>
      <c r="B23" s="3">
        <v>129</v>
      </c>
      <c r="C23" s="3">
        <v>108</v>
      </c>
      <c r="D23" s="3">
        <v>115</v>
      </c>
      <c r="E23" s="3">
        <v>131</v>
      </c>
      <c r="F23" s="3">
        <v>105</v>
      </c>
    </row>
    <row r="24" spans="1:15" x14ac:dyDescent="0.2">
      <c r="A24" s="3">
        <v>10</v>
      </c>
      <c r="B24" s="3">
        <v>141</v>
      </c>
      <c r="C24" s="3">
        <v>112</v>
      </c>
      <c r="D24" s="3">
        <v>104</v>
      </c>
      <c r="E24" s="3">
        <v>139</v>
      </c>
      <c r="F24" s="3">
        <v>115</v>
      </c>
    </row>
    <row r="26" spans="1:15" x14ac:dyDescent="0.2">
      <c r="A26" s="1" t="s">
        <v>12</v>
      </c>
    </row>
    <row r="27" spans="1:15" x14ac:dyDescent="0.2">
      <c r="A27" s="5" t="s">
        <v>4</v>
      </c>
      <c r="B27" s="3" t="s">
        <v>5</v>
      </c>
      <c r="C27" s="3" t="s">
        <v>6</v>
      </c>
      <c r="D27" s="3" t="s">
        <v>7</v>
      </c>
      <c r="E27" s="3" t="s">
        <v>8</v>
      </c>
      <c r="F27" s="3" t="s">
        <v>9</v>
      </c>
    </row>
    <row r="28" spans="1:15" x14ac:dyDescent="0.2">
      <c r="A28" s="3">
        <v>2</v>
      </c>
      <c r="B28" s="3">
        <v>1272</v>
      </c>
      <c r="C28" s="3">
        <v>1193</v>
      </c>
      <c r="D28" s="3">
        <v>1032</v>
      </c>
      <c r="E28" s="3">
        <v>1081</v>
      </c>
      <c r="F28" s="3">
        <v>934</v>
      </c>
    </row>
    <row r="29" spans="1:15" x14ac:dyDescent="0.2">
      <c r="A29" s="3">
        <v>4</v>
      </c>
      <c r="B29" s="3">
        <v>1449</v>
      </c>
      <c r="C29" s="3">
        <v>1338</v>
      </c>
      <c r="D29" s="3">
        <v>1308</v>
      </c>
      <c r="E29" s="3">
        <v>1332</v>
      </c>
      <c r="F29" s="3">
        <v>951</v>
      </c>
    </row>
    <row r="30" spans="1:15" x14ac:dyDescent="0.2">
      <c r="A30" s="3">
        <v>6</v>
      </c>
      <c r="B30" s="3">
        <v>1101</v>
      </c>
      <c r="C30" s="3">
        <v>1167</v>
      </c>
      <c r="D30" s="3">
        <v>844</v>
      </c>
      <c r="E30" s="3">
        <v>294</v>
      </c>
      <c r="F30" s="3">
        <v>1110</v>
      </c>
    </row>
    <row r="31" spans="1:15" x14ac:dyDescent="0.2">
      <c r="A31" s="3">
        <v>10</v>
      </c>
      <c r="B31" s="3">
        <v>516</v>
      </c>
      <c r="C31" s="3">
        <v>763</v>
      </c>
      <c r="D31" s="3">
        <v>627</v>
      </c>
      <c r="E31" s="3">
        <v>340</v>
      </c>
      <c r="F31" s="3">
        <v>799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2E151-BDF2-3F44-8CBB-F15F7F6B5699}">
  <dimension ref="A1:E8"/>
  <sheetViews>
    <sheetView zoomScale="90" workbookViewId="0">
      <selection activeCell="A2" sqref="A2"/>
    </sheetView>
  </sheetViews>
  <sheetFormatPr baseColWidth="10" defaultRowHeight="16" x14ac:dyDescent="0.2"/>
  <sheetData>
    <row r="1" spans="1:5" x14ac:dyDescent="0.2">
      <c r="A1" s="1" t="s">
        <v>1</v>
      </c>
    </row>
    <row r="2" spans="1:5" x14ac:dyDescent="0.2">
      <c r="A2" t="s">
        <v>40</v>
      </c>
    </row>
    <row r="3" spans="1:5" x14ac:dyDescent="0.2">
      <c r="A3" t="s">
        <v>4</v>
      </c>
      <c r="B3" t="s">
        <v>5</v>
      </c>
      <c r="C3" t="s">
        <v>6</v>
      </c>
      <c r="D3" t="s">
        <v>7</v>
      </c>
      <c r="E3" t="s">
        <v>8</v>
      </c>
    </row>
    <row r="4" spans="1:5" x14ac:dyDescent="0.2">
      <c r="A4">
        <v>1</v>
      </c>
      <c r="B4">
        <v>5678</v>
      </c>
      <c r="C4">
        <v>7659</v>
      </c>
      <c r="D4">
        <v>5283</v>
      </c>
      <c r="E4">
        <v>6039</v>
      </c>
    </row>
    <row r="5" spans="1:5" x14ac:dyDescent="0.2">
      <c r="A5">
        <v>7</v>
      </c>
      <c r="B5">
        <v>13001</v>
      </c>
      <c r="C5">
        <v>12657</v>
      </c>
      <c r="D5">
        <v>10475</v>
      </c>
      <c r="E5">
        <v>11354</v>
      </c>
    </row>
    <row r="6" spans="1:5" x14ac:dyDescent="0.2">
      <c r="A6">
        <v>10</v>
      </c>
      <c r="B6">
        <v>13987</v>
      </c>
      <c r="C6">
        <v>13201</v>
      </c>
      <c r="D6">
        <v>11509</v>
      </c>
      <c r="E6">
        <v>10453</v>
      </c>
    </row>
    <row r="7" spans="1:5" x14ac:dyDescent="0.2">
      <c r="A7">
        <v>20</v>
      </c>
      <c r="B7">
        <v>14575</v>
      </c>
      <c r="C7">
        <v>13485</v>
      </c>
      <c r="D7">
        <v>11304</v>
      </c>
      <c r="E7">
        <v>11853</v>
      </c>
    </row>
    <row r="8" spans="1:5" x14ac:dyDescent="0.2">
      <c r="A8">
        <v>30</v>
      </c>
      <c r="B8">
        <v>12594</v>
      </c>
      <c r="C8">
        <v>12496</v>
      </c>
      <c r="D8">
        <v>10768</v>
      </c>
      <c r="E8">
        <v>11356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AAEC1-B983-CB4D-BE7A-051830D661AD}">
  <dimension ref="A1:E53"/>
  <sheetViews>
    <sheetView zoomScale="75" workbookViewId="0">
      <selection activeCell="G5" sqref="G5"/>
    </sheetView>
  </sheetViews>
  <sheetFormatPr baseColWidth="10" defaultRowHeight="16" x14ac:dyDescent="0.2"/>
  <cols>
    <col min="4" max="4" width="35" bestFit="1" customWidth="1"/>
    <col min="5" max="5" width="16.33203125" bestFit="1" customWidth="1"/>
  </cols>
  <sheetData>
    <row r="1" spans="1:5" x14ac:dyDescent="0.2">
      <c r="A1" s="1" t="s">
        <v>2</v>
      </c>
    </row>
    <row r="2" spans="1:5" x14ac:dyDescent="0.2">
      <c r="A2" t="s">
        <v>41</v>
      </c>
      <c r="D2" t="s">
        <v>110</v>
      </c>
      <c r="E2" t="s">
        <v>155</v>
      </c>
    </row>
    <row r="3" spans="1:5" x14ac:dyDescent="0.2">
      <c r="A3" t="s">
        <v>26</v>
      </c>
      <c r="B3" t="s">
        <v>27</v>
      </c>
    </row>
    <row r="4" spans="1:5" x14ac:dyDescent="0.2">
      <c r="A4">
        <v>30</v>
      </c>
      <c r="B4">
        <v>6</v>
      </c>
      <c r="D4" t="s">
        <v>82</v>
      </c>
      <c r="E4" t="s">
        <v>27</v>
      </c>
    </row>
    <row r="5" spans="1:5" x14ac:dyDescent="0.2">
      <c r="A5">
        <v>26</v>
      </c>
      <c r="B5">
        <v>5</v>
      </c>
      <c r="D5" t="s">
        <v>83</v>
      </c>
      <c r="E5" t="s">
        <v>83</v>
      </c>
    </row>
    <row r="6" spans="1:5" x14ac:dyDescent="0.2">
      <c r="A6">
        <v>33</v>
      </c>
      <c r="B6">
        <v>3</v>
      </c>
      <c r="D6" t="s">
        <v>84</v>
      </c>
      <c r="E6" t="s">
        <v>26</v>
      </c>
    </row>
    <row r="7" spans="1:5" x14ac:dyDescent="0.2">
      <c r="A7">
        <v>50</v>
      </c>
      <c r="B7">
        <v>8</v>
      </c>
    </row>
    <row r="8" spans="1:5" x14ac:dyDescent="0.2">
      <c r="A8">
        <v>41</v>
      </c>
      <c r="B8">
        <v>9</v>
      </c>
      <c r="D8" t="s">
        <v>156</v>
      </c>
    </row>
    <row r="9" spans="1:5" x14ac:dyDescent="0.2">
      <c r="A9">
        <v>29</v>
      </c>
      <c r="B9">
        <v>18</v>
      </c>
      <c r="D9" t="s">
        <v>86</v>
      </c>
      <c r="E9" t="s">
        <v>62</v>
      </c>
    </row>
    <row r="10" spans="1:5" x14ac:dyDescent="0.2">
      <c r="A10">
        <v>43</v>
      </c>
      <c r="B10">
        <v>11</v>
      </c>
      <c r="D10" t="s">
        <v>87</v>
      </c>
      <c r="E10" t="s">
        <v>61</v>
      </c>
    </row>
    <row r="11" spans="1:5" x14ac:dyDescent="0.2">
      <c r="A11">
        <v>31</v>
      </c>
      <c r="B11">
        <v>12</v>
      </c>
      <c r="D11" t="s">
        <v>88</v>
      </c>
      <c r="E11" t="s">
        <v>56</v>
      </c>
    </row>
    <row r="12" spans="1:5" x14ac:dyDescent="0.2">
      <c r="A12">
        <v>32</v>
      </c>
      <c r="B12">
        <v>15</v>
      </c>
      <c r="D12" t="s">
        <v>89</v>
      </c>
      <c r="E12" t="s">
        <v>90</v>
      </c>
    </row>
    <row r="13" spans="1:5" x14ac:dyDescent="0.2">
      <c r="A13">
        <v>48</v>
      </c>
      <c r="B13">
        <v>7</v>
      </c>
      <c r="D13" t="s">
        <v>157</v>
      </c>
      <c r="E13" t="s">
        <v>158</v>
      </c>
    </row>
    <row r="14" spans="1:5" x14ac:dyDescent="0.2">
      <c r="A14">
        <v>43</v>
      </c>
      <c r="B14">
        <v>7</v>
      </c>
    </row>
    <row r="15" spans="1:5" x14ac:dyDescent="0.2">
      <c r="A15">
        <v>27</v>
      </c>
      <c r="B15">
        <v>8</v>
      </c>
      <c r="D15" t="s">
        <v>93</v>
      </c>
    </row>
    <row r="16" spans="1:5" x14ac:dyDescent="0.2">
      <c r="A16">
        <v>25</v>
      </c>
      <c r="B16">
        <v>9</v>
      </c>
      <c r="D16" t="s">
        <v>94</v>
      </c>
      <c r="E16">
        <v>37.44</v>
      </c>
    </row>
    <row r="17" spans="1:5" x14ac:dyDescent="0.2">
      <c r="A17">
        <v>29</v>
      </c>
      <c r="B17">
        <v>5</v>
      </c>
      <c r="D17" t="s">
        <v>95</v>
      </c>
      <c r="E17">
        <v>8.06</v>
      </c>
    </row>
    <row r="18" spans="1:5" x14ac:dyDescent="0.2">
      <c r="A18">
        <v>31</v>
      </c>
      <c r="B18">
        <v>6</v>
      </c>
      <c r="D18" t="s">
        <v>96</v>
      </c>
      <c r="E18" t="s">
        <v>159</v>
      </c>
    </row>
    <row r="19" spans="1:5" x14ac:dyDescent="0.2">
      <c r="A19">
        <v>30</v>
      </c>
      <c r="B19">
        <v>7</v>
      </c>
      <c r="D19" t="s">
        <v>98</v>
      </c>
      <c r="E19" t="s">
        <v>160</v>
      </c>
    </row>
    <row r="20" spans="1:5" x14ac:dyDescent="0.2">
      <c r="A20">
        <v>30</v>
      </c>
      <c r="B20">
        <v>8</v>
      </c>
      <c r="D20" t="s">
        <v>100</v>
      </c>
      <c r="E20">
        <v>0.91290000000000004</v>
      </c>
    </row>
    <row r="21" spans="1:5" x14ac:dyDescent="0.2">
      <c r="A21">
        <v>42</v>
      </c>
      <c r="B21">
        <v>4</v>
      </c>
    </row>
    <row r="22" spans="1:5" x14ac:dyDescent="0.2">
      <c r="A22">
        <v>41</v>
      </c>
      <c r="B22">
        <v>5</v>
      </c>
      <c r="D22" t="s">
        <v>161</v>
      </c>
    </row>
    <row r="23" spans="1:5" x14ac:dyDescent="0.2">
      <c r="A23">
        <v>40</v>
      </c>
      <c r="B23">
        <v>8</v>
      </c>
      <c r="D23" t="s">
        <v>162</v>
      </c>
      <c r="E23" t="s">
        <v>163</v>
      </c>
    </row>
    <row r="24" spans="1:5" x14ac:dyDescent="0.2">
      <c r="A24">
        <v>37</v>
      </c>
      <c r="B24">
        <v>9</v>
      </c>
      <c r="D24" t="s">
        <v>86</v>
      </c>
      <c r="E24" t="s">
        <v>62</v>
      </c>
    </row>
    <row r="25" spans="1:5" x14ac:dyDescent="0.2">
      <c r="A25">
        <v>38</v>
      </c>
      <c r="B25">
        <v>10</v>
      </c>
      <c r="D25" t="s">
        <v>87</v>
      </c>
      <c r="E25" t="s">
        <v>61</v>
      </c>
    </row>
    <row r="26" spans="1:5" x14ac:dyDescent="0.2">
      <c r="A26">
        <v>50</v>
      </c>
      <c r="B26">
        <v>3</v>
      </c>
      <c r="D26" t="s">
        <v>88</v>
      </c>
      <c r="E26" t="s">
        <v>56</v>
      </c>
    </row>
    <row r="27" spans="1:5" x14ac:dyDescent="0.2">
      <c r="A27">
        <v>48</v>
      </c>
      <c r="B27">
        <v>16</v>
      </c>
    </row>
    <row r="28" spans="1:5" x14ac:dyDescent="0.2">
      <c r="A28">
        <v>49</v>
      </c>
      <c r="B28">
        <v>15</v>
      </c>
      <c r="D28" t="s">
        <v>164</v>
      </c>
    </row>
    <row r="29" spans="1:5" x14ac:dyDescent="0.2">
      <c r="A29">
        <v>35</v>
      </c>
      <c r="B29">
        <v>7</v>
      </c>
      <c r="D29" t="s">
        <v>165</v>
      </c>
      <c r="E29">
        <v>50</v>
      </c>
    </row>
    <row r="30" spans="1:5" x14ac:dyDescent="0.2">
      <c r="A30">
        <v>36</v>
      </c>
      <c r="B30">
        <v>8</v>
      </c>
      <c r="D30" t="s">
        <v>166</v>
      </c>
      <c r="E30">
        <v>50</v>
      </c>
    </row>
    <row r="31" spans="1:5" x14ac:dyDescent="0.2">
      <c r="A31">
        <v>37</v>
      </c>
      <c r="B31">
        <v>9</v>
      </c>
    </row>
    <row r="32" spans="1:5" x14ac:dyDescent="0.2">
      <c r="A32">
        <v>34</v>
      </c>
      <c r="B32">
        <v>9</v>
      </c>
    </row>
    <row r="33" spans="1:2" x14ac:dyDescent="0.2">
      <c r="A33">
        <v>34</v>
      </c>
      <c r="B33">
        <v>8</v>
      </c>
    </row>
    <row r="34" spans="1:2" x14ac:dyDescent="0.2">
      <c r="A34">
        <v>41</v>
      </c>
      <c r="B34">
        <v>7</v>
      </c>
    </row>
    <row r="35" spans="1:2" x14ac:dyDescent="0.2">
      <c r="A35">
        <v>42</v>
      </c>
      <c r="B35">
        <v>6</v>
      </c>
    </row>
    <row r="36" spans="1:2" x14ac:dyDescent="0.2">
      <c r="A36">
        <v>43</v>
      </c>
      <c r="B36">
        <v>5</v>
      </c>
    </row>
    <row r="37" spans="1:2" x14ac:dyDescent="0.2">
      <c r="A37">
        <v>44</v>
      </c>
      <c r="B37">
        <v>12</v>
      </c>
    </row>
    <row r="38" spans="1:2" x14ac:dyDescent="0.2">
      <c r="A38">
        <v>45</v>
      </c>
      <c r="B38">
        <v>13</v>
      </c>
    </row>
    <row r="39" spans="1:2" x14ac:dyDescent="0.2">
      <c r="A39">
        <v>45</v>
      </c>
      <c r="B39">
        <v>9</v>
      </c>
    </row>
    <row r="40" spans="1:2" x14ac:dyDescent="0.2">
      <c r="A40">
        <v>46</v>
      </c>
      <c r="B40">
        <v>8</v>
      </c>
    </row>
    <row r="41" spans="1:2" x14ac:dyDescent="0.2">
      <c r="A41">
        <v>47</v>
      </c>
      <c r="B41">
        <v>10</v>
      </c>
    </row>
    <row r="42" spans="1:2" x14ac:dyDescent="0.2">
      <c r="A42">
        <v>45</v>
      </c>
      <c r="B42">
        <v>6</v>
      </c>
    </row>
    <row r="43" spans="1:2" x14ac:dyDescent="0.2">
      <c r="A43">
        <v>27</v>
      </c>
      <c r="B43">
        <v>5</v>
      </c>
    </row>
    <row r="44" spans="1:2" x14ac:dyDescent="0.2">
      <c r="A44">
        <v>29</v>
      </c>
      <c r="B44">
        <v>4</v>
      </c>
    </row>
    <row r="45" spans="1:2" x14ac:dyDescent="0.2">
      <c r="A45">
        <v>29</v>
      </c>
      <c r="B45">
        <v>6</v>
      </c>
    </row>
    <row r="46" spans="1:2" x14ac:dyDescent="0.2">
      <c r="A46">
        <v>35</v>
      </c>
      <c r="B46">
        <v>7</v>
      </c>
    </row>
    <row r="47" spans="1:2" x14ac:dyDescent="0.2">
      <c r="A47">
        <v>34</v>
      </c>
      <c r="B47">
        <v>8</v>
      </c>
    </row>
    <row r="48" spans="1:2" x14ac:dyDescent="0.2">
      <c r="A48">
        <v>37</v>
      </c>
      <c r="B48">
        <v>5</v>
      </c>
    </row>
    <row r="49" spans="1:2" x14ac:dyDescent="0.2">
      <c r="A49">
        <v>33</v>
      </c>
      <c r="B49">
        <v>7</v>
      </c>
    </row>
    <row r="50" spans="1:2" x14ac:dyDescent="0.2">
      <c r="A50">
        <v>38</v>
      </c>
      <c r="B50">
        <v>6</v>
      </c>
    </row>
    <row r="51" spans="1:2" x14ac:dyDescent="0.2">
      <c r="A51">
        <v>39</v>
      </c>
      <c r="B51">
        <v>7</v>
      </c>
    </row>
    <row r="52" spans="1:2" x14ac:dyDescent="0.2">
      <c r="A52">
        <v>33</v>
      </c>
      <c r="B52">
        <v>8</v>
      </c>
    </row>
    <row r="53" spans="1:2" x14ac:dyDescent="0.2">
      <c r="A53">
        <v>41</v>
      </c>
      <c r="B53">
        <v>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5CE04-A560-9745-9151-BB7AF8FC1651}">
  <dimension ref="A1:O66"/>
  <sheetViews>
    <sheetView zoomScale="75" workbookViewId="0">
      <selection activeCell="L29" sqref="L29"/>
    </sheetView>
  </sheetViews>
  <sheetFormatPr baseColWidth="10" defaultRowHeight="16" x14ac:dyDescent="0.2"/>
  <cols>
    <col min="1" max="1" width="18" bestFit="1" customWidth="1"/>
    <col min="2" max="2" width="16" bestFit="1" customWidth="1"/>
    <col min="3" max="3" width="20.33203125" bestFit="1" customWidth="1"/>
    <col min="4" max="4" width="17" bestFit="1" customWidth="1"/>
    <col min="5" max="5" width="11.33203125" bestFit="1" customWidth="1"/>
    <col min="6" max="6" width="11" bestFit="1" customWidth="1"/>
    <col min="7" max="7" width="20" bestFit="1" customWidth="1"/>
    <col min="9" max="9" width="11.33203125" bestFit="1" customWidth="1"/>
    <col min="11" max="11" width="21" bestFit="1" customWidth="1"/>
    <col min="12" max="12" width="14.1640625" bestFit="1" customWidth="1"/>
    <col min="13" max="13" width="14.5" bestFit="1" customWidth="1"/>
    <col min="14" max="14" width="13.5" bestFit="1" customWidth="1"/>
    <col min="15" max="15" width="20.6640625" bestFit="1" customWidth="1"/>
  </cols>
  <sheetData>
    <row r="1" spans="1:11" x14ac:dyDescent="0.2">
      <c r="A1" s="1" t="s">
        <v>28</v>
      </c>
    </row>
    <row r="2" spans="1:11" x14ac:dyDescent="0.2">
      <c r="A2" t="s">
        <v>40</v>
      </c>
    </row>
    <row r="3" spans="1:11" x14ac:dyDescent="0.2">
      <c r="A3" t="s">
        <v>20</v>
      </c>
      <c r="D3" t="s">
        <v>23</v>
      </c>
      <c r="G3" t="s">
        <v>24</v>
      </c>
      <c r="J3" t="s">
        <v>25</v>
      </c>
    </row>
    <row r="4" spans="1:11" x14ac:dyDescent="0.2">
      <c r="A4" t="s">
        <v>21</v>
      </c>
      <c r="B4" t="s">
        <v>22</v>
      </c>
      <c r="D4" t="s">
        <v>21</v>
      </c>
      <c r="E4" t="s">
        <v>22</v>
      </c>
      <c r="G4" t="s">
        <v>21</v>
      </c>
      <c r="H4" t="s">
        <v>22</v>
      </c>
      <c r="J4" t="s">
        <v>21</v>
      </c>
      <c r="K4" t="s">
        <v>22</v>
      </c>
    </row>
    <row r="5" spans="1:11" x14ac:dyDescent="0.2">
      <c r="A5">
        <v>15</v>
      </c>
      <c r="B5">
        <v>123</v>
      </c>
      <c r="D5">
        <v>5</v>
      </c>
      <c r="E5">
        <v>51</v>
      </c>
      <c r="G5">
        <v>18</v>
      </c>
      <c r="H5">
        <v>167</v>
      </c>
      <c r="J5">
        <v>311</v>
      </c>
      <c r="K5">
        <v>10425</v>
      </c>
    </row>
    <row r="6" spans="1:11" x14ac:dyDescent="0.2">
      <c r="A6">
        <v>26</v>
      </c>
      <c r="B6">
        <v>160</v>
      </c>
      <c r="D6">
        <v>5</v>
      </c>
      <c r="E6">
        <v>50</v>
      </c>
      <c r="G6">
        <v>24</v>
      </c>
      <c r="H6">
        <v>202</v>
      </c>
      <c r="J6">
        <v>238</v>
      </c>
      <c r="K6">
        <v>8757</v>
      </c>
    </row>
    <row r="7" spans="1:11" x14ac:dyDescent="0.2">
      <c r="A7">
        <v>23</v>
      </c>
      <c r="B7">
        <v>107</v>
      </c>
      <c r="D7">
        <v>2</v>
      </c>
      <c r="E7">
        <v>41</v>
      </c>
      <c r="G7">
        <v>22</v>
      </c>
      <c r="H7">
        <v>140</v>
      </c>
      <c r="J7">
        <v>4</v>
      </c>
      <c r="K7">
        <v>7983</v>
      </c>
    </row>
    <row r="8" spans="1:11" x14ac:dyDescent="0.2">
      <c r="A8">
        <v>1</v>
      </c>
      <c r="B8">
        <v>112</v>
      </c>
      <c r="D8">
        <v>0</v>
      </c>
      <c r="E8">
        <v>33</v>
      </c>
      <c r="G8">
        <v>0</v>
      </c>
      <c r="H8">
        <v>141</v>
      </c>
      <c r="J8">
        <v>0</v>
      </c>
      <c r="K8">
        <v>7783</v>
      </c>
    </row>
    <row r="9" spans="1:11" x14ac:dyDescent="0.2">
      <c r="A9">
        <v>4</v>
      </c>
      <c r="B9">
        <v>235</v>
      </c>
      <c r="D9">
        <v>0</v>
      </c>
      <c r="E9">
        <v>106</v>
      </c>
      <c r="G9">
        <v>0</v>
      </c>
      <c r="H9">
        <v>325</v>
      </c>
      <c r="J9">
        <v>0</v>
      </c>
      <c r="K9">
        <v>14284</v>
      </c>
    </row>
    <row r="10" spans="1:11" x14ac:dyDescent="0.2">
      <c r="A10">
        <v>10</v>
      </c>
      <c r="B10">
        <v>155</v>
      </c>
      <c r="D10">
        <v>0</v>
      </c>
      <c r="E10">
        <v>61</v>
      </c>
      <c r="G10">
        <v>7</v>
      </c>
      <c r="H10">
        <v>212</v>
      </c>
      <c r="J10">
        <v>289</v>
      </c>
      <c r="K10">
        <v>2982</v>
      </c>
    </row>
    <row r="11" spans="1:11" x14ac:dyDescent="0.2">
      <c r="A11">
        <v>8</v>
      </c>
      <c r="B11">
        <v>165</v>
      </c>
      <c r="D11">
        <v>3</v>
      </c>
      <c r="E11">
        <v>58</v>
      </c>
      <c r="G11">
        <v>10</v>
      </c>
      <c r="H11">
        <v>209</v>
      </c>
      <c r="J11">
        <v>537</v>
      </c>
      <c r="K11">
        <v>11306</v>
      </c>
    </row>
    <row r="12" spans="1:11" x14ac:dyDescent="0.2">
      <c r="A12">
        <v>3</v>
      </c>
      <c r="B12">
        <v>136</v>
      </c>
      <c r="D12">
        <v>0</v>
      </c>
      <c r="E12">
        <v>47</v>
      </c>
      <c r="G12">
        <v>1</v>
      </c>
      <c r="H12">
        <v>171</v>
      </c>
      <c r="J12">
        <v>39</v>
      </c>
      <c r="K12">
        <v>8544</v>
      </c>
    </row>
    <row r="13" spans="1:11" x14ac:dyDescent="0.2">
      <c r="B13">
        <v>146</v>
      </c>
      <c r="E13">
        <v>55</v>
      </c>
      <c r="H13">
        <v>193</v>
      </c>
      <c r="K13">
        <v>10687</v>
      </c>
    </row>
    <row r="14" spans="1:11" x14ac:dyDescent="0.2">
      <c r="B14">
        <v>151</v>
      </c>
      <c r="E14">
        <v>48</v>
      </c>
      <c r="H14">
        <v>187</v>
      </c>
      <c r="K14">
        <v>9059</v>
      </c>
    </row>
    <row r="16" spans="1:11" x14ac:dyDescent="0.2">
      <c r="A16" t="s">
        <v>110</v>
      </c>
      <c r="B16" t="s">
        <v>20</v>
      </c>
      <c r="D16" t="s">
        <v>110</v>
      </c>
      <c r="E16" t="s">
        <v>23</v>
      </c>
      <c r="G16" t="s">
        <v>110</v>
      </c>
      <c r="H16" t="s">
        <v>24</v>
      </c>
      <c r="J16" t="s">
        <v>110</v>
      </c>
      <c r="K16" t="s">
        <v>176</v>
      </c>
    </row>
    <row r="18" spans="1:11" x14ac:dyDescent="0.2">
      <c r="A18" t="s">
        <v>82</v>
      </c>
      <c r="B18" t="s">
        <v>22</v>
      </c>
      <c r="D18" t="s">
        <v>82</v>
      </c>
      <c r="E18" t="s">
        <v>22</v>
      </c>
      <c r="G18" t="s">
        <v>82</v>
      </c>
      <c r="H18" t="s">
        <v>22</v>
      </c>
      <c r="J18" t="s">
        <v>82</v>
      </c>
      <c r="K18" t="s">
        <v>22</v>
      </c>
    </row>
    <row r="19" spans="1:11" x14ac:dyDescent="0.2">
      <c r="A19" t="s">
        <v>83</v>
      </c>
      <c r="B19" t="s">
        <v>83</v>
      </c>
      <c r="D19" t="s">
        <v>83</v>
      </c>
      <c r="E19" t="s">
        <v>83</v>
      </c>
      <c r="G19" t="s">
        <v>83</v>
      </c>
      <c r="H19" t="s">
        <v>83</v>
      </c>
      <c r="J19" t="s">
        <v>83</v>
      </c>
      <c r="K19" t="s">
        <v>83</v>
      </c>
    </row>
    <row r="20" spans="1:11" x14ac:dyDescent="0.2">
      <c r="A20" t="s">
        <v>84</v>
      </c>
      <c r="B20" t="s">
        <v>21</v>
      </c>
      <c r="D20" t="s">
        <v>84</v>
      </c>
      <c r="E20" t="s">
        <v>21</v>
      </c>
      <c r="G20" t="s">
        <v>84</v>
      </c>
      <c r="H20" t="s">
        <v>21</v>
      </c>
      <c r="J20" t="s">
        <v>84</v>
      </c>
      <c r="K20" t="s">
        <v>21</v>
      </c>
    </row>
    <row r="22" spans="1:11" x14ac:dyDescent="0.2">
      <c r="A22" t="s">
        <v>85</v>
      </c>
      <c r="D22" t="s">
        <v>85</v>
      </c>
      <c r="G22" t="s">
        <v>85</v>
      </c>
      <c r="J22" t="s">
        <v>85</v>
      </c>
    </row>
    <row r="23" spans="1:11" x14ac:dyDescent="0.2">
      <c r="A23" t="s">
        <v>86</v>
      </c>
      <c r="B23" t="s">
        <v>62</v>
      </c>
      <c r="D23" t="s">
        <v>86</v>
      </c>
      <c r="E23" t="s">
        <v>62</v>
      </c>
      <c r="G23" t="s">
        <v>86</v>
      </c>
      <c r="H23" t="s">
        <v>62</v>
      </c>
      <c r="J23" t="s">
        <v>86</v>
      </c>
      <c r="K23" t="s">
        <v>62</v>
      </c>
    </row>
    <row r="24" spans="1:11" x14ac:dyDescent="0.2">
      <c r="A24" t="s">
        <v>87</v>
      </c>
      <c r="B24" t="s">
        <v>61</v>
      </c>
      <c r="D24" t="s">
        <v>87</v>
      </c>
      <c r="E24" t="s">
        <v>61</v>
      </c>
      <c r="G24" t="s">
        <v>87</v>
      </c>
      <c r="H24" t="s">
        <v>61</v>
      </c>
      <c r="J24" t="s">
        <v>87</v>
      </c>
      <c r="K24" t="s">
        <v>61</v>
      </c>
    </row>
    <row r="25" spans="1:11" x14ac:dyDescent="0.2">
      <c r="A25" t="s">
        <v>88</v>
      </c>
      <c r="B25" t="s">
        <v>56</v>
      </c>
      <c r="D25" t="s">
        <v>88</v>
      </c>
      <c r="E25" t="s">
        <v>56</v>
      </c>
      <c r="G25" t="s">
        <v>88</v>
      </c>
      <c r="H25" t="s">
        <v>56</v>
      </c>
      <c r="J25" t="s">
        <v>88</v>
      </c>
      <c r="K25" t="s">
        <v>56</v>
      </c>
    </row>
    <row r="26" spans="1:11" x14ac:dyDescent="0.2">
      <c r="A26" t="s">
        <v>89</v>
      </c>
      <c r="B26" t="s">
        <v>90</v>
      </c>
      <c r="D26" t="s">
        <v>89</v>
      </c>
      <c r="E26" t="s">
        <v>90</v>
      </c>
      <c r="G26" t="s">
        <v>89</v>
      </c>
      <c r="H26" t="s">
        <v>90</v>
      </c>
      <c r="J26" t="s">
        <v>89</v>
      </c>
      <c r="K26" t="s">
        <v>90</v>
      </c>
    </row>
    <row r="27" spans="1:11" x14ac:dyDescent="0.2">
      <c r="A27" t="s">
        <v>91</v>
      </c>
      <c r="B27" t="s">
        <v>167</v>
      </c>
      <c r="D27" t="s">
        <v>91</v>
      </c>
      <c r="E27" t="s">
        <v>170</v>
      </c>
      <c r="G27" t="s">
        <v>91</v>
      </c>
      <c r="H27" t="s">
        <v>173</v>
      </c>
      <c r="J27" t="s">
        <v>91</v>
      </c>
      <c r="K27" t="s">
        <v>177</v>
      </c>
    </row>
    <row r="29" spans="1:11" x14ac:dyDescent="0.2">
      <c r="A29" t="s">
        <v>93</v>
      </c>
      <c r="D29" t="s">
        <v>93</v>
      </c>
      <c r="G29" t="s">
        <v>93</v>
      </c>
      <c r="J29" t="s">
        <v>93</v>
      </c>
    </row>
    <row r="30" spans="1:11" x14ac:dyDescent="0.2">
      <c r="A30" t="s">
        <v>94</v>
      </c>
      <c r="B30">
        <v>11.25</v>
      </c>
      <c r="D30" t="s">
        <v>94</v>
      </c>
      <c r="E30">
        <v>1.875</v>
      </c>
      <c r="G30" t="s">
        <v>94</v>
      </c>
      <c r="H30">
        <v>10.25</v>
      </c>
      <c r="J30" t="s">
        <v>94</v>
      </c>
      <c r="K30">
        <v>177.3</v>
      </c>
    </row>
    <row r="31" spans="1:11" x14ac:dyDescent="0.2">
      <c r="A31" t="s">
        <v>95</v>
      </c>
      <c r="B31">
        <v>149</v>
      </c>
      <c r="D31" t="s">
        <v>95</v>
      </c>
      <c r="E31">
        <v>55</v>
      </c>
      <c r="G31" t="s">
        <v>95</v>
      </c>
      <c r="H31">
        <v>194.7</v>
      </c>
      <c r="J31" t="s">
        <v>95</v>
      </c>
      <c r="K31">
        <v>9181</v>
      </c>
    </row>
    <row r="32" spans="1:11" x14ac:dyDescent="0.2">
      <c r="A32" t="s">
        <v>96</v>
      </c>
      <c r="B32" t="s">
        <v>168</v>
      </c>
      <c r="D32" t="s">
        <v>96</v>
      </c>
      <c r="E32" t="s">
        <v>171</v>
      </c>
      <c r="G32" t="s">
        <v>96</v>
      </c>
      <c r="H32" t="s">
        <v>174</v>
      </c>
      <c r="J32" t="s">
        <v>96</v>
      </c>
      <c r="K32" t="s">
        <v>178</v>
      </c>
    </row>
    <row r="33" spans="1:15" x14ac:dyDescent="0.2">
      <c r="A33" t="s">
        <v>98</v>
      </c>
      <c r="B33" t="s">
        <v>169</v>
      </c>
      <c r="D33" t="s">
        <v>98</v>
      </c>
      <c r="E33" t="s">
        <v>172</v>
      </c>
      <c r="G33" t="s">
        <v>98</v>
      </c>
      <c r="H33" t="s">
        <v>175</v>
      </c>
      <c r="J33" t="s">
        <v>98</v>
      </c>
      <c r="K33" t="s">
        <v>179</v>
      </c>
    </row>
    <row r="34" spans="1:15" x14ac:dyDescent="0.2">
      <c r="A34" t="s">
        <v>100</v>
      </c>
      <c r="B34">
        <v>0.87170000000000003</v>
      </c>
      <c r="D34" t="s">
        <v>100</v>
      </c>
      <c r="E34">
        <v>0.78110000000000002</v>
      </c>
      <c r="G34" t="s">
        <v>100</v>
      </c>
      <c r="H34">
        <v>0.85570000000000002</v>
      </c>
      <c r="J34" t="s">
        <v>100</v>
      </c>
      <c r="K34">
        <v>0.82379999999999998</v>
      </c>
    </row>
    <row r="37" spans="1:15" x14ac:dyDescent="0.2">
      <c r="A37" s="1" t="s">
        <v>29</v>
      </c>
    </row>
    <row r="38" spans="1:15" x14ac:dyDescent="0.2">
      <c r="A38" t="s">
        <v>30</v>
      </c>
      <c r="B38" t="s">
        <v>31</v>
      </c>
      <c r="C38" t="s">
        <v>32</v>
      </c>
      <c r="E38" t="s">
        <v>30</v>
      </c>
      <c r="F38" t="s">
        <v>31</v>
      </c>
      <c r="G38" t="s">
        <v>33</v>
      </c>
      <c r="I38" t="s">
        <v>30</v>
      </c>
      <c r="J38" t="s">
        <v>31</v>
      </c>
      <c r="K38" t="s">
        <v>34</v>
      </c>
      <c r="M38" t="s">
        <v>30</v>
      </c>
      <c r="N38" t="s">
        <v>31</v>
      </c>
      <c r="O38" t="s">
        <v>35</v>
      </c>
    </row>
    <row r="39" spans="1:15" x14ac:dyDescent="0.2">
      <c r="A39">
        <v>519</v>
      </c>
      <c r="B39">
        <v>707</v>
      </c>
      <c r="C39">
        <f t="shared" ref="C39:C50" si="0">100*((B39-A39)/A39)</f>
        <v>36.223506743737957</v>
      </c>
      <c r="E39" s="3">
        <v>526</v>
      </c>
      <c r="F39" s="3">
        <v>595</v>
      </c>
      <c r="G39">
        <f>100*((F39-E39)/E39)</f>
        <v>13.117870722433461</v>
      </c>
      <c r="K39">
        <v>9.0784044020000003</v>
      </c>
      <c r="O39">
        <v>-0.52687039000000002</v>
      </c>
    </row>
    <row r="40" spans="1:15" x14ac:dyDescent="0.2">
      <c r="A40">
        <v>627</v>
      </c>
      <c r="B40">
        <v>742</v>
      </c>
      <c r="C40">
        <f t="shared" si="0"/>
        <v>18.341307814992025</v>
      </c>
      <c r="E40" s="3">
        <v>568</v>
      </c>
      <c r="F40" s="3">
        <v>613</v>
      </c>
      <c r="G40">
        <v>7.9225352109999996</v>
      </c>
      <c r="K40">
        <v>9.7888584440000006</v>
      </c>
      <c r="O40">
        <v>-4.2034672520000003</v>
      </c>
    </row>
    <row r="41" spans="1:15" x14ac:dyDescent="0.2">
      <c r="A41">
        <v>496</v>
      </c>
      <c r="B41">
        <v>589</v>
      </c>
      <c r="C41">
        <f t="shared" si="0"/>
        <v>18.75</v>
      </c>
      <c r="E41" s="3">
        <v>769</v>
      </c>
      <c r="F41" s="3">
        <v>917</v>
      </c>
      <c r="G41">
        <v>19.24577373</v>
      </c>
      <c r="K41">
        <v>-15.940065580000001</v>
      </c>
      <c r="O41">
        <v>7.9804560259999997</v>
      </c>
    </row>
    <row r="42" spans="1:15" x14ac:dyDescent="0.2">
      <c r="A42">
        <v>531</v>
      </c>
      <c r="B42">
        <v>717</v>
      </c>
      <c r="C42">
        <f t="shared" si="0"/>
        <v>35.028248587570623</v>
      </c>
      <c r="E42" s="3">
        <v>647</v>
      </c>
      <c r="F42" s="3">
        <v>727</v>
      </c>
      <c r="G42">
        <v>12.36476043</v>
      </c>
      <c r="K42">
        <v>-2.9422199619999998</v>
      </c>
      <c r="O42">
        <v>10.16949153</v>
      </c>
    </row>
    <row r="43" spans="1:15" x14ac:dyDescent="0.2">
      <c r="A43">
        <v>658</v>
      </c>
      <c r="B43">
        <v>956</v>
      </c>
      <c r="C43">
        <f t="shared" si="0"/>
        <v>45.288753799392097</v>
      </c>
      <c r="E43" s="6">
        <v>700</v>
      </c>
      <c r="F43">
        <v>855</v>
      </c>
      <c r="G43">
        <v>22.14285714</v>
      </c>
      <c r="K43">
        <v>4.1322314049999997</v>
      </c>
      <c r="O43">
        <v>6.0085836910000001</v>
      </c>
    </row>
    <row r="44" spans="1:15" x14ac:dyDescent="0.2">
      <c r="A44">
        <v>484</v>
      </c>
      <c r="B44">
        <v>601</v>
      </c>
      <c r="C44">
        <f t="shared" si="0"/>
        <v>24.173553719008265</v>
      </c>
      <c r="K44">
        <v>13.38842975</v>
      </c>
      <c r="O44">
        <v>5.9829059830000002</v>
      </c>
    </row>
    <row r="45" spans="1:15" x14ac:dyDescent="0.2">
      <c r="A45">
        <v>462</v>
      </c>
      <c r="B45">
        <v>572</v>
      </c>
      <c r="C45">
        <f t="shared" si="0"/>
        <v>23.809523809523807</v>
      </c>
      <c r="K45">
        <v>0.64794816399999999</v>
      </c>
      <c r="O45">
        <v>4.2780748659999999</v>
      </c>
    </row>
    <row r="46" spans="1:15" x14ac:dyDescent="0.2">
      <c r="A46" s="6">
        <v>572</v>
      </c>
      <c r="B46">
        <v>934</v>
      </c>
      <c r="C46">
        <f t="shared" si="0"/>
        <v>63.286713286713294</v>
      </c>
      <c r="K46">
        <v>-2.641509434</v>
      </c>
    </row>
    <row r="47" spans="1:15" x14ac:dyDescent="0.2">
      <c r="A47" s="6">
        <v>540</v>
      </c>
      <c r="B47">
        <v>755</v>
      </c>
      <c r="C47">
        <f t="shared" si="0"/>
        <v>39.814814814814817</v>
      </c>
      <c r="K47">
        <v>10.37037037</v>
      </c>
    </row>
    <row r="48" spans="1:15" x14ac:dyDescent="0.2">
      <c r="A48" s="6">
        <v>520</v>
      </c>
      <c r="B48">
        <v>738</v>
      </c>
      <c r="C48">
        <f t="shared" si="0"/>
        <v>41.923076923076927</v>
      </c>
      <c r="K48">
        <v>-2.98245614</v>
      </c>
    </row>
    <row r="49" spans="1:9" x14ac:dyDescent="0.2">
      <c r="A49" s="6">
        <v>549</v>
      </c>
      <c r="B49">
        <v>680</v>
      </c>
      <c r="C49">
        <f t="shared" si="0"/>
        <v>23.861566484517304</v>
      </c>
    </row>
    <row r="50" spans="1:9" x14ac:dyDescent="0.2">
      <c r="A50">
        <v>642</v>
      </c>
      <c r="B50">
        <v>802</v>
      </c>
      <c r="C50">
        <f t="shared" si="0"/>
        <v>24.922118380062305</v>
      </c>
    </row>
    <row r="52" spans="1:9" x14ac:dyDescent="0.2">
      <c r="A52" t="s">
        <v>42</v>
      </c>
      <c r="B52" t="s">
        <v>43</v>
      </c>
      <c r="C52" t="s">
        <v>44</v>
      </c>
      <c r="D52" t="s">
        <v>45</v>
      </c>
      <c r="E52" t="s">
        <v>46</v>
      </c>
      <c r="F52" t="s">
        <v>47</v>
      </c>
    </row>
    <row r="53" spans="1:9" x14ac:dyDescent="0.2">
      <c r="A53" t="s">
        <v>48</v>
      </c>
      <c r="B53">
        <v>1.9510000000000001</v>
      </c>
      <c r="C53" t="s">
        <v>49</v>
      </c>
      <c r="D53" t="s">
        <v>50</v>
      </c>
      <c r="E53" t="s">
        <v>51</v>
      </c>
      <c r="F53" t="s">
        <v>52</v>
      </c>
      <c r="G53" t="s">
        <v>53</v>
      </c>
    </row>
    <row r="54" spans="1:9" x14ac:dyDescent="0.2">
      <c r="A54" t="s">
        <v>54</v>
      </c>
      <c r="B54">
        <v>-10.69</v>
      </c>
      <c r="C54" t="s">
        <v>55</v>
      </c>
      <c r="D54" t="s">
        <v>56</v>
      </c>
      <c r="E54" t="s">
        <v>57</v>
      </c>
      <c r="F54">
        <v>0.05</v>
      </c>
      <c r="G54" t="s">
        <v>58</v>
      </c>
    </row>
    <row r="55" spans="1:9" x14ac:dyDescent="0.2">
      <c r="A55" t="s">
        <v>59</v>
      </c>
      <c r="B55">
        <v>-28.66</v>
      </c>
      <c r="C55" t="s">
        <v>60</v>
      </c>
      <c r="D55" t="s">
        <v>56</v>
      </c>
      <c r="E55" t="s">
        <v>61</v>
      </c>
      <c r="F55" t="s">
        <v>62</v>
      </c>
      <c r="G55" t="s">
        <v>63</v>
      </c>
    </row>
    <row r="56" spans="1:9" x14ac:dyDescent="0.2">
      <c r="A56" t="s">
        <v>64</v>
      </c>
      <c r="B56">
        <v>-12.65</v>
      </c>
      <c r="C56" t="s">
        <v>65</v>
      </c>
      <c r="D56" t="s">
        <v>56</v>
      </c>
      <c r="E56" t="s">
        <v>57</v>
      </c>
      <c r="F56">
        <v>0.03</v>
      </c>
      <c r="G56" t="s">
        <v>66</v>
      </c>
    </row>
    <row r="57" spans="1:9" x14ac:dyDescent="0.2">
      <c r="A57" t="s">
        <v>67</v>
      </c>
      <c r="B57">
        <v>-30.61</v>
      </c>
      <c r="C57" t="s">
        <v>68</v>
      </c>
      <c r="D57" t="s">
        <v>56</v>
      </c>
      <c r="E57" t="s">
        <v>61</v>
      </c>
      <c r="F57" t="s">
        <v>62</v>
      </c>
      <c r="G57" t="s">
        <v>69</v>
      </c>
    </row>
    <row r="58" spans="1:9" x14ac:dyDescent="0.2">
      <c r="A58" t="s">
        <v>70</v>
      </c>
      <c r="B58">
        <v>-17.96</v>
      </c>
      <c r="C58" t="s">
        <v>71</v>
      </c>
      <c r="D58" t="s">
        <v>56</v>
      </c>
      <c r="E58" t="s">
        <v>72</v>
      </c>
      <c r="F58">
        <v>8.0000000000000002E-3</v>
      </c>
      <c r="G58" t="s">
        <v>73</v>
      </c>
    </row>
    <row r="60" spans="1:9" x14ac:dyDescent="0.2">
      <c r="A60" t="s">
        <v>74</v>
      </c>
      <c r="B60" t="s">
        <v>75</v>
      </c>
      <c r="C60" t="s">
        <v>76</v>
      </c>
      <c r="D60" t="s">
        <v>43</v>
      </c>
      <c r="E60" t="s">
        <v>77</v>
      </c>
      <c r="F60" t="s">
        <v>78</v>
      </c>
      <c r="G60" t="s">
        <v>79</v>
      </c>
      <c r="H60" t="s">
        <v>80</v>
      </c>
      <c r="I60" t="s">
        <v>81</v>
      </c>
    </row>
    <row r="61" spans="1:9" x14ac:dyDescent="0.2">
      <c r="A61" t="s">
        <v>48</v>
      </c>
      <c r="B61">
        <v>4.2409999999999997</v>
      </c>
      <c r="C61">
        <v>2.29</v>
      </c>
      <c r="D61">
        <v>1.9510000000000001</v>
      </c>
      <c r="E61">
        <v>3.3809999999999998</v>
      </c>
      <c r="F61">
        <v>7</v>
      </c>
      <c r="G61">
        <v>10</v>
      </c>
      <c r="H61">
        <v>0.57720000000000005</v>
      </c>
      <c r="I61">
        <v>14.52</v>
      </c>
    </row>
    <row r="62" spans="1:9" x14ac:dyDescent="0.2">
      <c r="A62" t="s">
        <v>54</v>
      </c>
      <c r="B62">
        <v>4.2409999999999997</v>
      </c>
      <c r="C62">
        <v>14.94</v>
      </c>
      <c r="D62">
        <v>-10.69</v>
      </c>
      <c r="E62">
        <v>3.1720000000000002</v>
      </c>
      <c r="F62">
        <v>7</v>
      </c>
      <c r="G62">
        <v>5</v>
      </c>
      <c r="H62">
        <v>3.3719999999999999</v>
      </c>
      <c r="I62">
        <v>7.9790000000000001</v>
      </c>
    </row>
    <row r="63" spans="1:9" x14ac:dyDescent="0.2">
      <c r="A63" t="s">
        <v>59</v>
      </c>
      <c r="B63">
        <v>4.2409999999999997</v>
      </c>
      <c r="C63">
        <v>32.9</v>
      </c>
      <c r="D63">
        <v>-28.66</v>
      </c>
      <c r="E63">
        <v>4.2809999999999997</v>
      </c>
      <c r="F63">
        <v>7</v>
      </c>
      <c r="G63">
        <v>12</v>
      </c>
      <c r="H63">
        <v>6.694</v>
      </c>
      <c r="I63">
        <v>15.31</v>
      </c>
    </row>
    <row r="64" spans="1:9" x14ac:dyDescent="0.2">
      <c r="A64" t="s">
        <v>64</v>
      </c>
      <c r="B64">
        <v>2.29</v>
      </c>
      <c r="C64">
        <v>14.94</v>
      </c>
      <c r="D64">
        <v>-12.65</v>
      </c>
      <c r="E64">
        <v>3.7919999999999998</v>
      </c>
      <c r="F64">
        <v>10</v>
      </c>
      <c r="G64">
        <v>5</v>
      </c>
      <c r="H64">
        <v>3.335</v>
      </c>
      <c r="I64">
        <v>11.84</v>
      </c>
    </row>
    <row r="65" spans="1:9" x14ac:dyDescent="0.2">
      <c r="A65" t="s">
        <v>67</v>
      </c>
      <c r="B65">
        <v>2.29</v>
      </c>
      <c r="C65">
        <v>32.9</v>
      </c>
      <c r="D65">
        <v>-30.61</v>
      </c>
      <c r="E65">
        <v>4.7590000000000003</v>
      </c>
      <c r="F65">
        <v>10</v>
      </c>
      <c r="G65">
        <v>12</v>
      </c>
      <c r="H65">
        <v>6.4320000000000004</v>
      </c>
      <c r="I65">
        <v>19.190000000000001</v>
      </c>
    </row>
    <row r="66" spans="1:9" x14ac:dyDescent="0.2">
      <c r="A66" t="s">
        <v>70</v>
      </c>
      <c r="B66">
        <v>14.94</v>
      </c>
      <c r="C66">
        <v>32.9</v>
      </c>
      <c r="D66">
        <v>-17.96</v>
      </c>
      <c r="E66">
        <v>4.6130000000000004</v>
      </c>
      <c r="F66">
        <v>5</v>
      </c>
      <c r="G66">
        <v>12</v>
      </c>
      <c r="H66">
        <v>3.8940000000000001</v>
      </c>
      <c r="I66">
        <v>14.88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571F6-FAC7-3640-B638-5BB18A86CF69}">
  <dimension ref="A1:P95"/>
  <sheetViews>
    <sheetView zoomScale="65" workbookViewId="0"/>
  </sheetViews>
  <sheetFormatPr baseColWidth="10" defaultRowHeight="16" x14ac:dyDescent="0.2"/>
  <cols>
    <col min="1" max="1" width="11.5" bestFit="1" customWidth="1"/>
    <col min="2" max="2" width="14.1640625" bestFit="1" customWidth="1"/>
    <col min="3" max="3" width="14.5" bestFit="1" customWidth="1"/>
    <col min="4" max="4" width="13.5" bestFit="1" customWidth="1"/>
    <col min="5" max="5" width="14.5" bestFit="1" customWidth="1"/>
    <col min="6" max="6" width="11.83203125" bestFit="1" customWidth="1"/>
    <col min="7" max="7" width="13.5" bestFit="1" customWidth="1"/>
    <col min="8" max="8" width="32.1640625" bestFit="1" customWidth="1"/>
    <col min="9" max="9" width="14.33203125" bestFit="1" customWidth="1"/>
    <col min="10" max="10" width="15.1640625" bestFit="1" customWidth="1"/>
    <col min="11" max="11" width="15.83203125" bestFit="1" customWidth="1"/>
    <col min="12" max="12" width="9.1640625" bestFit="1" customWidth="1"/>
    <col min="13" max="13" width="15.5" bestFit="1" customWidth="1"/>
    <col min="14" max="14" width="3.83203125" bestFit="1" customWidth="1"/>
    <col min="15" max="15" width="15" bestFit="1" customWidth="1"/>
    <col min="16" max="16" width="3.5" bestFit="1" customWidth="1"/>
  </cols>
  <sheetData>
    <row r="1" spans="1:11" x14ac:dyDescent="0.2">
      <c r="A1" s="1" t="s">
        <v>13</v>
      </c>
    </row>
    <row r="2" spans="1:11" x14ac:dyDescent="0.2">
      <c r="A2" t="s">
        <v>14</v>
      </c>
      <c r="C2" t="s">
        <v>15</v>
      </c>
      <c r="E2" t="s">
        <v>16</v>
      </c>
      <c r="G2" t="s">
        <v>17</v>
      </c>
      <c r="I2" t="s">
        <v>18</v>
      </c>
      <c r="K2" t="s">
        <v>39</v>
      </c>
    </row>
    <row r="3" spans="1:11" x14ac:dyDescent="0.2">
      <c r="A3" t="s">
        <v>36</v>
      </c>
      <c r="B3" t="s">
        <v>37</v>
      </c>
      <c r="C3" t="s">
        <v>36</v>
      </c>
      <c r="D3" t="s">
        <v>37</v>
      </c>
      <c r="E3" t="s">
        <v>36</v>
      </c>
      <c r="F3" t="s">
        <v>37</v>
      </c>
      <c r="G3" t="s">
        <v>36</v>
      </c>
      <c r="H3" t="s">
        <v>37</v>
      </c>
      <c r="I3" t="s">
        <v>36</v>
      </c>
      <c r="J3" t="s">
        <v>37</v>
      </c>
    </row>
    <row r="4" spans="1:11" x14ac:dyDescent="0.2">
      <c r="A4">
        <v>30800.9</v>
      </c>
      <c r="B4">
        <v>37822.699999999997</v>
      </c>
      <c r="C4">
        <v>45449.2</v>
      </c>
      <c r="D4">
        <v>65356.7</v>
      </c>
      <c r="E4">
        <v>39153.800000000003</v>
      </c>
      <c r="F4">
        <v>74532.7</v>
      </c>
      <c r="G4">
        <v>15288.3</v>
      </c>
      <c r="H4">
        <v>19004.8</v>
      </c>
      <c r="I4">
        <v>11260.5</v>
      </c>
      <c r="J4">
        <v>26593.5</v>
      </c>
    </row>
    <row r="5" spans="1:11" x14ac:dyDescent="0.2">
      <c r="A5">
        <v>24159.5</v>
      </c>
      <c r="B5">
        <v>26454.6</v>
      </c>
      <c r="C5">
        <v>17438</v>
      </c>
      <c r="D5">
        <v>18033.400000000001</v>
      </c>
      <c r="E5">
        <v>52387</v>
      </c>
      <c r="F5">
        <v>56321</v>
      </c>
      <c r="G5">
        <v>21140.9</v>
      </c>
      <c r="H5">
        <v>24592.1</v>
      </c>
      <c r="I5">
        <v>9938.0300000000007</v>
      </c>
      <c r="J5">
        <v>15058.2</v>
      </c>
    </row>
    <row r="6" spans="1:11" x14ac:dyDescent="0.2">
      <c r="A6">
        <v>53111</v>
      </c>
      <c r="B6">
        <v>66866.5</v>
      </c>
      <c r="C6">
        <v>22336.1</v>
      </c>
      <c r="D6">
        <v>30508.5</v>
      </c>
      <c r="E6">
        <v>36077.1</v>
      </c>
      <c r="F6">
        <v>56700</v>
      </c>
      <c r="G6">
        <v>29571</v>
      </c>
      <c r="H6">
        <v>40589.199999999997</v>
      </c>
      <c r="I6">
        <v>28750.400000000001</v>
      </c>
      <c r="J6">
        <v>102686</v>
      </c>
    </row>
    <row r="7" spans="1:11" x14ac:dyDescent="0.2">
      <c r="A7">
        <v>63224.800000000003</v>
      </c>
      <c r="B7">
        <v>70817.2</v>
      </c>
      <c r="C7">
        <v>50640.1</v>
      </c>
      <c r="D7">
        <v>61981.1</v>
      </c>
      <c r="E7">
        <v>46030.9</v>
      </c>
      <c r="F7">
        <v>53286.7</v>
      </c>
      <c r="G7">
        <v>24273.200000000001</v>
      </c>
      <c r="H7">
        <v>28899.599999999999</v>
      </c>
      <c r="I7">
        <v>23049.7</v>
      </c>
      <c r="J7">
        <v>72389.2</v>
      </c>
    </row>
    <row r="8" spans="1:11" x14ac:dyDescent="0.2">
      <c r="A8">
        <v>39912.199999999997</v>
      </c>
      <c r="B8">
        <v>68195.100000000006</v>
      </c>
      <c r="C8">
        <v>10798.5</v>
      </c>
      <c r="D8">
        <v>16116.5</v>
      </c>
      <c r="E8">
        <v>34115.800000000003</v>
      </c>
      <c r="F8">
        <v>55980.6</v>
      </c>
      <c r="G8">
        <v>16498.3</v>
      </c>
      <c r="H8">
        <v>33304.9</v>
      </c>
      <c r="I8">
        <v>25012.1</v>
      </c>
      <c r="J8">
        <v>107656</v>
      </c>
    </row>
    <row r="9" spans="1:11" x14ac:dyDescent="0.2">
      <c r="A9">
        <v>26858.1</v>
      </c>
      <c r="B9">
        <v>50131.7</v>
      </c>
      <c r="I9">
        <v>2144.14</v>
      </c>
      <c r="J9">
        <v>6634.45</v>
      </c>
    </row>
    <row r="10" spans="1:11" x14ac:dyDescent="0.2">
      <c r="A10">
        <v>22289.7</v>
      </c>
      <c r="B10">
        <v>39586.300000000003</v>
      </c>
      <c r="I10">
        <v>16807</v>
      </c>
      <c r="J10">
        <v>45791</v>
      </c>
    </row>
    <row r="11" spans="1:11" x14ac:dyDescent="0.2">
      <c r="A11">
        <v>23476.6</v>
      </c>
      <c r="B11">
        <v>39819</v>
      </c>
      <c r="I11">
        <v>5634</v>
      </c>
      <c r="J11">
        <v>16815</v>
      </c>
    </row>
    <row r="12" spans="1:11" x14ac:dyDescent="0.2">
      <c r="A12">
        <v>7337.7</v>
      </c>
      <c r="B12">
        <v>17579.2</v>
      </c>
      <c r="I12">
        <v>46040.9</v>
      </c>
      <c r="J12">
        <v>68414.600000000006</v>
      </c>
    </row>
    <row r="13" spans="1:11" x14ac:dyDescent="0.2">
      <c r="A13">
        <v>18372.5</v>
      </c>
      <c r="B13">
        <v>33971.199999999997</v>
      </c>
      <c r="I13">
        <v>6716.7</v>
      </c>
      <c r="J13">
        <v>14163.6</v>
      </c>
    </row>
    <row r="14" spans="1:11" x14ac:dyDescent="0.2">
      <c r="A14">
        <v>19796.599999999999</v>
      </c>
      <c r="B14">
        <v>24500.1</v>
      </c>
      <c r="I14">
        <v>2508.6</v>
      </c>
      <c r="J14">
        <v>4142.1000000000004</v>
      </c>
    </row>
    <row r="15" spans="1:11" x14ac:dyDescent="0.2">
      <c r="A15">
        <v>16636.099999999999</v>
      </c>
      <c r="B15">
        <v>18966.8</v>
      </c>
    </row>
    <row r="16" spans="1:11" x14ac:dyDescent="0.2">
      <c r="A16">
        <v>16685.2</v>
      </c>
      <c r="B16">
        <v>19939.2</v>
      </c>
    </row>
    <row r="17" spans="1:6" x14ac:dyDescent="0.2">
      <c r="A17">
        <v>17973.3</v>
      </c>
      <c r="B17">
        <v>20437.5</v>
      </c>
    </row>
    <row r="18" spans="1:6" x14ac:dyDescent="0.2">
      <c r="A18">
        <v>14849.3</v>
      </c>
      <c r="B18">
        <v>18545</v>
      </c>
    </row>
    <row r="19" spans="1:6" x14ac:dyDescent="0.2">
      <c r="A19">
        <v>18093.59</v>
      </c>
      <c r="B19">
        <v>20058.8</v>
      </c>
    </row>
    <row r="20" spans="1:6" x14ac:dyDescent="0.2">
      <c r="A20">
        <v>13069.71</v>
      </c>
      <c r="B20">
        <v>20135</v>
      </c>
    </row>
    <row r="21" spans="1:6" x14ac:dyDescent="0.2">
      <c r="A21">
        <v>35350</v>
      </c>
      <c r="B21">
        <v>56781.5</v>
      </c>
    </row>
    <row r="22" spans="1:6" x14ac:dyDescent="0.2">
      <c r="A22">
        <v>50128</v>
      </c>
      <c r="B22">
        <v>65322.9</v>
      </c>
    </row>
    <row r="23" spans="1:6" x14ac:dyDescent="0.2">
      <c r="A23">
        <v>28561</v>
      </c>
      <c r="B23">
        <v>54759.1</v>
      </c>
    </row>
    <row r="24" spans="1:6" x14ac:dyDescent="0.2">
      <c r="A24">
        <v>44030.8</v>
      </c>
      <c r="B24">
        <v>47764.6</v>
      </c>
    </row>
    <row r="25" spans="1:6" x14ac:dyDescent="0.2">
      <c r="A25">
        <v>20788</v>
      </c>
      <c r="B25">
        <v>25152.400000000001</v>
      </c>
    </row>
    <row r="27" spans="1:6" x14ac:dyDescent="0.2">
      <c r="B27" t="s">
        <v>86</v>
      </c>
      <c r="C27" t="s">
        <v>151</v>
      </c>
      <c r="D27" t="s">
        <v>152</v>
      </c>
      <c r="E27" t="s">
        <v>153</v>
      </c>
      <c r="F27" t="s">
        <v>154</v>
      </c>
    </row>
    <row r="28" spans="1:6" x14ac:dyDescent="0.2">
      <c r="A28" t="s">
        <v>14</v>
      </c>
      <c r="B28" t="s">
        <v>116</v>
      </c>
      <c r="C28">
        <v>4.3860000000000001</v>
      </c>
      <c r="D28">
        <v>4.5330000000000004</v>
      </c>
      <c r="E28">
        <v>0.71240000000000003</v>
      </c>
      <c r="F28">
        <v>2.1499999999999998E-2</v>
      </c>
    </row>
    <row r="29" spans="1:6" x14ac:dyDescent="0.2">
      <c r="A29" t="s">
        <v>15</v>
      </c>
      <c r="B29">
        <v>1.7000000000000001E-2</v>
      </c>
      <c r="C29">
        <v>4.3970000000000002</v>
      </c>
      <c r="D29">
        <v>4.5110000000000001</v>
      </c>
      <c r="E29">
        <v>0.76929999999999998</v>
      </c>
      <c r="F29">
        <v>2.8750000000000001E-2</v>
      </c>
    </row>
    <row r="30" spans="1:6" x14ac:dyDescent="0.2">
      <c r="A30" t="s">
        <v>16</v>
      </c>
      <c r="B30">
        <v>2.9000000000000001E-2</v>
      </c>
      <c r="C30">
        <v>4.6130000000000004</v>
      </c>
      <c r="D30">
        <v>4.7699999999999996</v>
      </c>
      <c r="E30">
        <v>0.69630000000000003</v>
      </c>
      <c r="F30">
        <v>4.7140000000000001E-2</v>
      </c>
    </row>
    <row r="31" spans="1:6" x14ac:dyDescent="0.2">
      <c r="A31" t="s">
        <v>17</v>
      </c>
      <c r="B31">
        <v>3.6999999999999998E-2</v>
      </c>
      <c r="C31">
        <v>4.3170000000000002</v>
      </c>
      <c r="D31">
        <v>4.452</v>
      </c>
      <c r="E31">
        <v>0.73160000000000003</v>
      </c>
      <c r="F31">
        <v>4.4089999999999997E-2</v>
      </c>
    </row>
    <row r="32" spans="1:6" x14ac:dyDescent="0.2">
      <c r="A32" t="s">
        <v>18</v>
      </c>
      <c r="B32" t="s">
        <v>116</v>
      </c>
      <c r="C32">
        <v>4.0419999999999998</v>
      </c>
      <c r="D32">
        <v>4.4379999999999997</v>
      </c>
      <c r="E32">
        <v>0.40210000000000001</v>
      </c>
      <c r="F32">
        <v>4.6920000000000003E-2</v>
      </c>
    </row>
    <row r="38" spans="1:5" x14ac:dyDescent="0.2">
      <c r="A38" s="1" t="s">
        <v>19</v>
      </c>
    </row>
    <row r="39" spans="1:5" x14ac:dyDescent="0.2">
      <c r="A39" t="s">
        <v>38</v>
      </c>
    </row>
    <row r="40" spans="1:5" x14ac:dyDescent="0.2">
      <c r="A40" t="s">
        <v>14</v>
      </c>
      <c r="B40" t="s">
        <v>15</v>
      </c>
      <c r="C40" t="s">
        <v>16</v>
      </c>
      <c r="D40" t="s">
        <v>17</v>
      </c>
      <c r="E40" t="s">
        <v>18</v>
      </c>
    </row>
    <row r="41" spans="1:5" x14ac:dyDescent="0.2">
      <c r="A41">
        <f>B4/A4</f>
        <v>1.2279738579067494</v>
      </c>
      <c r="B41">
        <f>D4/C4</f>
        <v>1.4380165107416631</v>
      </c>
      <c r="C41">
        <f>F4/E4</f>
        <v>1.9035879020682538</v>
      </c>
      <c r="D41">
        <f>H4/G4</f>
        <v>1.2430943924438951</v>
      </c>
      <c r="E41">
        <f>J4/I4</f>
        <v>2.3616624483815105</v>
      </c>
    </row>
    <row r="42" spans="1:5" x14ac:dyDescent="0.2">
      <c r="A42">
        <f>B5/A5</f>
        <v>1.0949978269417826</v>
      </c>
      <c r="B42">
        <f t="shared" ref="B42:B45" si="0">D5/C5</f>
        <v>1.0341438238330085</v>
      </c>
      <c r="C42">
        <f t="shared" ref="C42:C45" si="1">F5/E5</f>
        <v>1.0750949663084353</v>
      </c>
      <c r="D42">
        <f t="shared" ref="D42:D45" si="2">H5/G5</f>
        <v>1.1632475438604788</v>
      </c>
      <c r="E42">
        <f t="shared" ref="E42:E51" si="3">J5/I5</f>
        <v>1.5152097548508106</v>
      </c>
    </row>
    <row r="43" spans="1:5" x14ac:dyDescent="0.2">
      <c r="A43">
        <f t="shared" ref="A43:A62" si="4">B6/A6</f>
        <v>1.2589953117056729</v>
      </c>
      <c r="B43">
        <f t="shared" si="0"/>
        <v>1.3658830324004638</v>
      </c>
      <c r="C43">
        <f t="shared" si="1"/>
        <v>1.5716340836708051</v>
      </c>
      <c r="D43">
        <f t="shared" si="2"/>
        <v>1.372601535287951</v>
      </c>
      <c r="E43">
        <f t="shared" si="3"/>
        <v>3.5716372641771938</v>
      </c>
    </row>
    <row r="44" spans="1:5" x14ac:dyDescent="0.2">
      <c r="A44">
        <f t="shared" si="4"/>
        <v>1.1200857891207248</v>
      </c>
      <c r="B44">
        <f t="shared" si="0"/>
        <v>1.2239529542793162</v>
      </c>
      <c r="C44">
        <f t="shared" si="1"/>
        <v>1.1576288971104192</v>
      </c>
      <c r="D44">
        <f t="shared" si="2"/>
        <v>1.1905970370614505</v>
      </c>
      <c r="E44">
        <f t="shared" si="3"/>
        <v>3.1405701592645454</v>
      </c>
    </row>
    <row r="45" spans="1:5" x14ac:dyDescent="0.2">
      <c r="A45">
        <f t="shared" si="4"/>
        <v>1.7086279383246228</v>
      </c>
      <c r="B45">
        <f t="shared" si="0"/>
        <v>1.4924758068250219</v>
      </c>
      <c r="C45">
        <f t="shared" si="1"/>
        <v>1.6408995245604674</v>
      </c>
      <c r="D45">
        <f t="shared" si="2"/>
        <v>2.018686773788815</v>
      </c>
      <c r="E45">
        <f t="shared" si="3"/>
        <v>4.304156788114553</v>
      </c>
    </row>
    <row r="46" spans="1:5" x14ac:dyDescent="0.2">
      <c r="A46">
        <f t="shared" si="4"/>
        <v>1.8665393307791691</v>
      </c>
      <c r="E46">
        <f t="shared" si="3"/>
        <v>3.0942242577443637</v>
      </c>
    </row>
    <row r="47" spans="1:5" x14ac:dyDescent="0.2">
      <c r="A47">
        <f t="shared" si="4"/>
        <v>1.7759907042266159</v>
      </c>
      <c r="E47">
        <f t="shared" si="3"/>
        <v>2.7245195454275004</v>
      </c>
    </row>
    <row r="48" spans="1:5" x14ac:dyDescent="0.2">
      <c r="A48">
        <f t="shared" si="4"/>
        <v>1.6961144288355214</v>
      </c>
      <c r="E48">
        <f t="shared" si="3"/>
        <v>2.9845580404685834</v>
      </c>
    </row>
    <row r="49" spans="1:5" x14ac:dyDescent="0.2">
      <c r="A49">
        <f t="shared" si="4"/>
        <v>2.3957370838273575</v>
      </c>
      <c r="E49">
        <f t="shared" si="3"/>
        <v>1.4859527072667997</v>
      </c>
    </row>
    <row r="50" spans="1:5" x14ac:dyDescent="0.2">
      <c r="A50">
        <f t="shared" si="4"/>
        <v>1.8490243570553815</v>
      </c>
      <c r="E50">
        <f t="shared" si="3"/>
        <v>2.1087141006744385</v>
      </c>
    </row>
    <row r="51" spans="1:5" x14ac:dyDescent="0.2">
      <c r="A51">
        <f t="shared" si="4"/>
        <v>1.2375913035571764</v>
      </c>
      <c r="E51">
        <f t="shared" si="3"/>
        <v>1.6511600095670895</v>
      </c>
    </row>
    <row r="52" spans="1:5" x14ac:dyDescent="0.2">
      <c r="A52">
        <f t="shared" si="4"/>
        <v>1.1400989414586351</v>
      </c>
    </row>
    <row r="53" spans="1:5" x14ac:dyDescent="0.2">
      <c r="A53">
        <f t="shared" si="4"/>
        <v>1.1950231342746866</v>
      </c>
    </row>
    <row r="54" spans="1:5" x14ac:dyDescent="0.2">
      <c r="A54">
        <f t="shared" si="4"/>
        <v>1.1371033699988315</v>
      </c>
    </row>
    <row r="55" spans="1:5" x14ac:dyDescent="0.2">
      <c r="A55">
        <f t="shared" si="4"/>
        <v>1.2488804186055908</v>
      </c>
    </row>
    <row r="56" spans="1:5" x14ac:dyDescent="0.2">
      <c r="A56">
        <f t="shared" si="4"/>
        <v>1.1086136029389413</v>
      </c>
    </row>
    <row r="57" spans="1:5" x14ac:dyDescent="0.2">
      <c r="A57">
        <f t="shared" si="4"/>
        <v>1.5405850627137099</v>
      </c>
    </row>
    <row r="58" spans="1:5" x14ac:dyDescent="0.2">
      <c r="A58">
        <f t="shared" si="4"/>
        <v>1.6062659123055163</v>
      </c>
    </row>
    <row r="59" spans="1:5" x14ac:dyDescent="0.2">
      <c r="A59">
        <f t="shared" si="4"/>
        <v>1.3031220076603893</v>
      </c>
    </row>
    <row r="60" spans="1:5" x14ac:dyDescent="0.2">
      <c r="A60">
        <f t="shared" si="4"/>
        <v>1.9172683029305697</v>
      </c>
    </row>
    <row r="61" spans="1:5" x14ac:dyDescent="0.2">
      <c r="A61">
        <f t="shared" si="4"/>
        <v>1.0847997310973228</v>
      </c>
    </row>
    <row r="62" spans="1:5" x14ac:dyDescent="0.2">
      <c r="A62">
        <f t="shared" si="4"/>
        <v>1.2099480469501636</v>
      </c>
    </row>
    <row r="66" spans="1:16" x14ac:dyDescent="0.2">
      <c r="A66" t="s">
        <v>110</v>
      </c>
      <c r="B66" t="s">
        <v>111</v>
      </c>
      <c r="H66" t="s">
        <v>136</v>
      </c>
      <c r="I66" t="s">
        <v>43</v>
      </c>
      <c r="J66" t="s">
        <v>44</v>
      </c>
      <c r="K66" t="s">
        <v>45</v>
      </c>
      <c r="L66" t="s">
        <v>46</v>
      </c>
      <c r="M66" t="s">
        <v>47</v>
      </c>
      <c r="N66" t="s">
        <v>137</v>
      </c>
    </row>
    <row r="67" spans="1:16" x14ac:dyDescent="0.2">
      <c r="A67" t="s">
        <v>112</v>
      </c>
      <c r="B67" t="s">
        <v>113</v>
      </c>
      <c r="H67" t="s">
        <v>138</v>
      </c>
      <c r="I67">
        <v>1.1890000000000001</v>
      </c>
      <c r="J67" t="s">
        <v>139</v>
      </c>
      <c r="K67" t="s">
        <v>56</v>
      </c>
      <c r="L67" t="s">
        <v>61</v>
      </c>
      <c r="M67" t="s">
        <v>116</v>
      </c>
      <c r="N67" t="s">
        <v>140</v>
      </c>
      <c r="O67" t="s">
        <v>14</v>
      </c>
    </row>
    <row r="68" spans="1:16" x14ac:dyDescent="0.2">
      <c r="H68" t="s">
        <v>141</v>
      </c>
      <c r="I68">
        <v>1.32</v>
      </c>
      <c r="J68" t="s">
        <v>142</v>
      </c>
      <c r="K68" t="s">
        <v>56</v>
      </c>
      <c r="L68" t="s">
        <v>61</v>
      </c>
      <c r="M68" t="s">
        <v>116</v>
      </c>
      <c r="N68" t="s">
        <v>143</v>
      </c>
      <c r="O68" t="s">
        <v>15</v>
      </c>
    </row>
    <row r="69" spans="1:16" x14ac:dyDescent="0.2">
      <c r="A69" t="s">
        <v>114</v>
      </c>
      <c r="H69" t="s">
        <v>144</v>
      </c>
      <c r="I69">
        <v>1.161</v>
      </c>
      <c r="J69" t="s">
        <v>145</v>
      </c>
      <c r="K69" t="s">
        <v>56</v>
      </c>
      <c r="L69" t="s">
        <v>61</v>
      </c>
      <c r="M69" t="s">
        <v>116</v>
      </c>
      <c r="N69" t="s">
        <v>146</v>
      </c>
      <c r="O69" t="s">
        <v>16</v>
      </c>
    </row>
    <row r="70" spans="1:16" x14ac:dyDescent="0.2">
      <c r="A70" t="s">
        <v>115</v>
      </c>
      <c r="B70">
        <v>11.2</v>
      </c>
      <c r="H70" t="s">
        <v>147</v>
      </c>
      <c r="I70">
        <v>1.2330000000000001</v>
      </c>
      <c r="J70" t="s">
        <v>148</v>
      </c>
      <c r="K70" t="s">
        <v>56</v>
      </c>
      <c r="L70" t="s">
        <v>61</v>
      </c>
      <c r="M70" t="s">
        <v>116</v>
      </c>
      <c r="N70" t="s">
        <v>149</v>
      </c>
      <c r="O70" t="s">
        <v>17</v>
      </c>
    </row>
    <row r="71" spans="1:16" x14ac:dyDescent="0.2">
      <c r="A71" t="s">
        <v>86</v>
      </c>
      <c r="B71" t="s">
        <v>116</v>
      </c>
    </row>
    <row r="72" spans="1:16" x14ac:dyDescent="0.2">
      <c r="A72" t="s">
        <v>87</v>
      </c>
      <c r="B72" t="s">
        <v>61</v>
      </c>
      <c r="H72" t="s">
        <v>74</v>
      </c>
      <c r="I72" t="s">
        <v>75</v>
      </c>
      <c r="J72" t="s">
        <v>76</v>
      </c>
      <c r="K72" t="s">
        <v>43</v>
      </c>
      <c r="L72" t="s">
        <v>77</v>
      </c>
      <c r="M72" t="s">
        <v>78</v>
      </c>
      <c r="N72" t="s">
        <v>79</v>
      </c>
      <c r="O72" t="s">
        <v>150</v>
      </c>
      <c r="P72" t="s">
        <v>81</v>
      </c>
    </row>
    <row r="73" spans="1:16" x14ac:dyDescent="0.2">
      <c r="A73" t="s">
        <v>117</v>
      </c>
      <c r="B73" t="s">
        <v>56</v>
      </c>
      <c r="H73" t="s">
        <v>138</v>
      </c>
      <c r="I73">
        <v>2.6309999999999998</v>
      </c>
      <c r="J73">
        <v>1.4419999999999999</v>
      </c>
      <c r="K73">
        <v>1.1890000000000001</v>
      </c>
      <c r="L73">
        <v>0.19489999999999999</v>
      </c>
      <c r="M73">
        <v>11</v>
      </c>
      <c r="N73">
        <v>22</v>
      </c>
      <c r="O73">
        <v>6.1</v>
      </c>
      <c r="P73">
        <v>43</v>
      </c>
    </row>
    <row r="74" spans="1:16" x14ac:dyDescent="0.2">
      <c r="A74" t="s">
        <v>118</v>
      </c>
      <c r="B74">
        <v>0.51019999999999999</v>
      </c>
      <c r="H74" t="s">
        <v>141</v>
      </c>
      <c r="I74">
        <v>2.6309999999999998</v>
      </c>
      <c r="J74">
        <v>1.3109999999999999</v>
      </c>
      <c r="K74">
        <v>1.32</v>
      </c>
      <c r="L74">
        <v>0.28470000000000001</v>
      </c>
      <c r="M74">
        <v>11</v>
      </c>
      <c r="N74">
        <v>5</v>
      </c>
      <c r="O74">
        <v>4.6369999999999996</v>
      </c>
      <c r="P74">
        <v>43</v>
      </c>
    </row>
    <row r="75" spans="1:16" x14ac:dyDescent="0.2">
      <c r="H75" t="s">
        <v>144</v>
      </c>
      <c r="I75">
        <v>2.6309999999999998</v>
      </c>
      <c r="J75">
        <v>1.47</v>
      </c>
      <c r="K75">
        <v>1.161</v>
      </c>
      <c r="L75">
        <v>0.28470000000000001</v>
      </c>
      <c r="M75">
        <v>11</v>
      </c>
      <c r="N75">
        <v>5</v>
      </c>
      <c r="O75">
        <v>4.0789999999999997</v>
      </c>
      <c r="P75">
        <v>43</v>
      </c>
    </row>
    <row r="76" spans="1:16" x14ac:dyDescent="0.2">
      <c r="A76" t="s">
        <v>119</v>
      </c>
      <c r="H76" t="s">
        <v>147</v>
      </c>
      <c r="I76">
        <v>2.6309999999999998</v>
      </c>
      <c r="J76">
        <v>1.3979999999999999</v>
      </c>
      <c r="K76">
        <v>1.2330000000000001</v>
      </c>
      <c r="L76">
        <v>0.28470000000000001</v>
      </c>
      <c r="M76">
        <v>11</v>
      </c>
      <c r="N76">
        <v>5</v>
      </c>
      <c r="O76">
        <v>4.3319999999999999</v>
      </c>
      <c r="P76">
        <v>43</v>
      </c>
    </row>
    <row r="77" spans="1:16" x14ac:dyDescent="0.2">
      <c r="A77" t="s">
        <v>120</v>
      </c>
      <c r="B77" t="s">
        <v>121</v>
      </c>
    </row>
    <row r="78" spans="1:16" x14ac:dyDescent="0.2">
      <c r="A78" t="s">
        <v>86</v>
      </c>
      <c r="B78">
        <v>4.0000000000000001E-3</v>
      </c>
    </row>
    <row r="79" spans="1:16" x14ac:dyDescent="0.2">
      <c r="A79" t="s">
        <v>87</v>
      </c>
      <c r="B79" t="s">
        <v>72</v>
      </c>
    </row>
    <row r="80" spans="1:16" x14ac:dyDescent="0.2">
      <c r="A80" t="s">
        <v>122</v>
      </c>
      <c r="B80" t="s">
        <v>56</v>
      </c>
    </row>
    <row r="82" spans="1:6" x14ac:dyDescent="0.2">
      <c r="A82" t="s">
        <v>123</v>
      </c>
    </row>
    <row r="83" spans="1:6" x14ac:dyDescent="0.2">
      <c r="A83" t="s">
        <v>124</v>
      </c>
      <c r="B83">
        <v>19</v>
      </c>
    </row>
    <row r="84" spans="1:6" x14ac:dyDescent="0.2">
      <c r="A84" t="s">
        <v>86</v>
      </c>
      <c r="B84" t="s">
        <v>116</v>
      </c>
    </row>
    <row r="85" spans="1:6" x14ac:dyDescent="0.2">
      <c r="A85" t="s">
        <v>87</v>
      </c>
      <c r="B85" t="s">
        <v>61</v>
      </c>
    </row>
    <row r="86" spans="1:6" x14ac:dyDescent="0.2">
      <c r="A86" t="s">
        <v>122</v>
      </c>
      <c r="B86" t="s">
        <v>56</v>
      </c>
    </row>
    <row r="88" spans="1:6" x14ac:dyDescent="0.2">
      <c r="A88" t="s">
        <v>125</v>
      </c>
      <c r="B88" t="s">
        <v>126</v>
      </c>
      <c r="C88" t="s">
        <v>81</v>
      </c>
      <c r="D88" t="s">
        <v>127</v>
      </c>
      <c r="E88" t="s">
        <v>120</v>
      </c>
      <c r="F88" t="s">
        <v>86</v>
      </c>
    </row>
    <row r="89" spans="1:6" x14ac:dyDescent="0.2">
      <c r="A89" t="s">
        <v>128</v>
      </c>
      <c r="B89">
        <v>12.48</v>
      </c>
      <c r="C89">
        <v>4</v>
      </c>
      <c r="D89">
        <v>3.12</v>
      </c>
      <c r="E89" t="s">
        <v>129</v>
      </c>
      <c r="F89" t="s">
        <v>130</v>
      </c>
    </row>
    <row r="90" spans="1:6" x14ac:dyDescent="0.2">
      <c r="A90" t="s">
        <v>131</v>
      </c>
      <c r="B90">
        <v>11.98</v>
      </c>
      <c r="C90">
        <v>43</v>
      </c>
      <c r="D90">
        <v>0.2787</v>
      </c>
    </row>
    <row r="91" spans="1:6" x14ac:dyDescent="0.2">
      <c r="A91" t="s">
        <v>132</v>
      </c>
      <c r="B91">
        <v>24.46</v>
      </c>
      <c r="C91">
        <v>47</v>
      </c>
    </row>
    <row r="93" spans="1:6" x14ac:dyDescent="0.2">
      <c r="A93" t="s">
        <v>133</v>
      </c>
    </row>
    <row r="94" spans="1:6" x14ac:dyDescent="0.2">
      <c r="A94" t="s">
        <v>134</v>
      </c>
      <c r="B94">
        <v>5</v>
      </c>
    </row>
    <row r="95" spans="1:6" x14ac:dyDescent="0.2">
      <c r="A95" t="s">
        <v>135</v>
      </c>
      <c r="B95">
        <v>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97F84-5358-EE43-A148-CCEFC0E3C62F}">
  <dimension ref="A1:E66"/>
  <sheetViews>
    <sheetView workbookViewId="0"/>
  </sheetViews>
  <sheetFormatPr baseColWidth="10" defaultRowHeight="16" x14ac:dyDescent="0.2"/>
  <sheetData>
    <row r="1" spans="1:5" x14ac:dyDescent="0.2">
      <c r="A1" s="1" t="s">
        <v>180</v>
      </c>
    </row>
    <row r="2" spans="1:5" x14ac:dyDescent="0.2">
      <c r="A2" t="s">
        <v>181</v>
      </c>
    </row>
    <row r="3" spans="1:5" x14ac:dyDescent="0.2">
      <c r="A3" t="s">
        <v>182</v>
      </c>
      <c r="D3" t="s">
        <v>185</v>
      </c>
    </row>
    <row r="4" spans="1:5" x14ac:dyDescent="0.2">
      <c r="A4" t="s">
        <v>183</v>
      </c>
      <c r="B4" t="s">
        <v>184</v>
      </c>
      <c r="D4" t="s">
        <v>183</v>
      </c>
      <c r="E4" t="s">
        <v>184</v>
      </c>
    </row>
    <row r="5" spans="1:5" x14ac:dyDescent="0.2">
      <c r="A5">
        <v>0.99</v>
      </c>
      <c r="B5">
        <v>0.95</v>
      </c>
      <c r="D5">
        <v>0.93</v>
      </c>
      <c r="E5">
        <v>0.9</v>
      </c>
    </row>
    <row r="6" spans="1:5" x14ac:dyDescent="0.2">
      <c r="A6">
        <v>0.92</v>
      </c>
      <c r="B6">
        <v>0.93</v>
      </c>
      <c r="D6">
        <v>0.88</v>
      </c>
      <c r="E6">
        <v>0.91</v>
      </c>
    </row>
    <row r="7" spans="1:5" x14ac:dyDescent="0.2">
      <c r="A7">
        <v>0.87</v>
      </c>
      <c r="B7">
        <v>0.95</v>
      </c>
      <c r="D7">
        <v>0.92</v>
      </c>
      <c r="E7">
        <v>0.88</v>
      </c>
    </row>
    <row r="8" spans="1:5" x14ac:dyDescent="0.2">
      <c r="A8">
        <v>0.91</v>
      </c>
      <c r="B8">
        <v>0.95</v>
      </c>
      <c r="D8">
        <v>0.88</v>
      </c>
      <c r="E8">
        <v>0.91</v>
      </c>
    </row>
    <row r="9" spans="1:5" x14ac:dyDescent="0.2">
      <c r="A9">
        <v>0.92</v>
      </c>
      <c r="B9">
        <v>0.98</v>
      </c>
      <c r="D9">
        <v>0.9</v>
      </c>
      <c r="E9">
        <v>0.92</v>
      </c>
    </row>
    <row r="10" spans="1:5" x14ac:dyDescent="0.2">
      <c r="A10">
        <v>0.95</v>
      </c>
      <c r="B10">
        <v>0.89</v>
      </c>
      <c r="D10">
        <v>0.93</v>
      </c>
      <c r="E10">
        <v>0.92</v>
      </c>
    </row>
    <row r="11" spans="1:5" x14ac:dyDescent="0.2">
      <c r="A11">
        <v>0.94</v>
      </c>
      <c r="B11">
        <v>0.97</v>
      </c>
      <c r="D11">
        <v>0.91</v>
      </c>
      <c r="E11">
        <v>0.89</v>
      </c>
    </row>
    <row r="12" spans="1:5" x14ac:dyDescent="0.2">
      <c r="A12">
        <v>0.92</v>
      </c>
      <c r="B12">
        <v>0.87</v>
      </c>
      <c r="D12">
        <v>0.93</v>
      </c>
      <c r="E12">
        <v>0.94</v>
      </c>
    </row>
    <row r="13" spans="1:5" x14ac:dyDescent="0.2">
      <c r="A13">
        <v>0.93</v>
      </c>
      <c r="B13">
        <v>0.91</v>
      </c>
      <c r="D13">
        <v>0.89</v>
      </c>
      <c r="E13">
        <v>0.93</v>
      </c>
    </row>
    <row r="14" spans="1:5" x14ac:dyDescent="0.2">
      <c r="A14">
        <v>0.94</v>
      </c>
      <c r="B14">
        <v>0.91</v>
      </c>
      <c r="D14">
        <v>0.94</v>
      </c>
      <c r="E14">
        <v>0.93</v>
      </c>
    </row>
    <row r="15" spans="1:5" x14ac:dyDescent="0.2">
      <c r="A15">
        <v>0.93</v>
      </c>
      <c r="B15">
        <v>0.88</v>
      </c>
      <c r="D15">
        <v>0.9</v>
      </c>
      <c r="E15">
        <v>0.93</v>
      </c>
    </row>
    <row r="16" spans="1:5" x14ac:dyDescent="0.2">
      <c r="A16">
        <v>0.9</v>
      </c>
      <c r="B16">
        <v>0.9</v>
      </c>
      <c r="D16">
        <v>0.9</v>
      </c>
      <c r="E16">
        <v>0.89</v>
      </c>
    </row>
    <row r="17" spans="1:5" x14ac:dyDescent="0.2">
      <c r="A17">
        <v>0.91</v>
      </c>
      <c r="B17">
        <v>0.94</v>
      </c>
      <c r="D17">
        <v>0.93</v>
      </c>
      <c r="E17">
        <v>0.95</v>
      </c>
    </row>
    <row r="18" spans="1:5" x14ac:dyDescent="0.2">
      <c r="A18">
        <v>0.95</v>
      </c>
      <c r="B18">
        <v>0.96</v>
      </c>
      <c r="D18">
        <v>0.92</v>
      </c>
      <c r="E18">
        <v>0.92</v>
      </c>
    </row>
    <row r="19" spans="1:5" x14ac:dyDescent="0.2">
      <c r="A19">
        <v>0.93</v>
      </c>
      <c r="B19">
        <v>0.93</v>
      </c>
      <c r="D19">
        <v>0.88</v>
      </c>
      <c r="E19">
        <v>0.92</v>
      </c>
    </row>
    <row r="20" spans="1:5" x14ac:dyDescent="0.2">
      <c r="A20">
        <v>0.93</v>
      </c>
      <c r="B20">
        <v>0.93</v>
      </c>
      <c r="D20">
        <v>0.93</v>
      </c>
      <c r="E20">
        <v>0.89</v>
      </c>
    </row>
    <row r="21" spans="1:5" x14ac:dyDescent="0.2">
      <c r="A21">
        <v>0.87</v>
      </c>
      <c r="B21">
        <v>0.93</v>
      </c>
      <c r="D21">
        <v>0.94</v>
      </c>
      <c r="E21">
        <v>0.94</v>
      </c>
    </row>
    <row r="22" spans="1:5" x14ac:dyDescent="0.2">
      <c r="A22">
        <v>0.92</v>
      </c>
      <c r="B22">
        <v>0.88</v>
      </c>
      <c r="D22">
        <v>0.96</v>
      </c>
      <c r="E22">
        <v>0.93</v>
      </c>
    </row>
    <row r="23" spans="1:5" x14ac:dyDescent="0.2">
      <c r="A23">
        <v>0.94</v>
      </c>
      <c r="B23">
        <v>0.97</v>
      </c>
      <c r="D23">
        <v>0.88</v>
      </c>
      <c r="E23">
        <v>0.88</v>
      </c>
    </row>
    <row r="24" spans="1:5" x14ac:dyDescent="0.2">
      <c r="D24">
        <v>0.96</v>
      </c>
      <c r="E24">
        <v>0.97</v>
      </c>
    </row>
    <row r="25" spans="1:5" x14ac:dyDescent="0.2">
      <c r="D25">
        <v>0.93</v>
      </c>
      <c r="E25">
        <v>0.86</v>
      </c>
    </row>
    <row r="26" spans="1:5" x14ac:dyDescent="0.2">
      <c r="D26">
        <v>0.87</v>
      </c>
      <c r="E26">
        <v>0.94</v>
      </c>
    </row>
    <row r="27" spans="1:5" x14ac:dyDescent="0.2">
      <c r="D27">
        <v>0.89</v>
      </c>
      <c r="E27">
        <v>0.94</v>
      </c>
    </row>
    <row r="28" spans="1:5" x14ac:dyDescent="0.2">
      <c r="D28">
        <v>0.9</v>
      </c>
      <c r="E28">
        <v>0.9</v>
      </c>
    </row>
    <row r="29" spans="1:5" x14ac:dyDescent="0.2">
      <c r="D29">
        <v>0.92</v>
      </c>
      <c r="E29">
        <v>0.92</v>
      </c>
    </row>
    <row r="30" spans="1:5" x14ac:dyDescent="0.2">
      <c r="D30">
        <v>0.93</v>
      </c>
      <c r="E30">
        <v>0.89</v>
      </c>
    </row>
    <row r="31" spans="1:5" x14ac:dyDescent="0.2">
      <c r="D31">
        <v>0.93</v>
      </c>
      <c r="E31">
        <v>0.94</v>
      </c>
    </row>
    <row r="32" spans="1:5" x14ac:dyDescent="0.2">
      <c r="D32">
        <v>0.91</v>
      </c>
      <c r="E32">
        <v>0.93</v>
      </c>
    </row>
    <row r="33" spans="1:5" x14ac:dyDescent="0.2">
      <c r="D33">
        <v>0.92</v>
      </c>
      <c r="E33">
        <v>0.9</v>
      </c>
    </row>
    <row r="34" spans="1:5" x14ac:dyDescent="0.2">
      <c r="D34">
        <v>0.9</v>
      </c>
      <c r="E34">
        <v>0.92</v>
      </c>
    </row>
    <row r="35" spans="1:5" x14ac:dyDescent="0.2">
      <c r="D35">
        <v>0.91</v>
      </c>
      <c r="E35">
        <v>0.92</v>
      </c>
    </row>
    <row r="38" spans="1:5" x14ac:dyDescent="0.2">
      <c r="A38" t="s">
        <v>110</v>
      </c>
      <c r="B38" t="s">
        <v>182</v>
      </c>
      <c r="D38" t="s">
        <v>110</v>
      </c>
      <c r="E38" t="s">
        <v>185</v>
      </c>
    </row>
    <row r="40" spans="1:5" x14ac:dyDescent="0.2">
      <c r="A40" t="s">
        <v>82</v>
      </c>
      <c r="B40" t="s">
        <v>184</v>
      </c>
      <c r="D40" t="s">
        <v>82</v>
      </c>
      <c r="E40" t="s">
        <v>184</v>
      </c>
    </row>
    <row r="41" spans="1:5" x14ac:dyDescent="0.2">
      <c r="A41" t="s">
        <v>83</v>
      </c>
      <c r="B41" t="s">
        <v>83</v>
      </c>
      <c r="D41" t="s">
        <v>83</v>
      </c>
      <c r="E41" t="s">
        <v>83</v>
      </c>
    </row>
    <row r="42" spans="1:5" x14ac:dyDescent="0.2">
      <c r="A42" t="s">
        <v>84</v>
      </c>
      <c r="B42" t="s">
        <v>183</v>
      </c>
      <c r="D42" t="s">
        <v>84</v>
      </c>
      <c r="E42" t="s">
        <v>183</v>
      </c>
    </row>
    <row r="44" spans="1:5" x14ac:dyDescent="0.2">
      <c r="A44" t="s">
        <v>85</v>
      </c>
      <c r="D44" t="s">
        <v>85</v>
      </c>
    </row>
    <row r="45" spans="1:5" x14ac:dyDescent="0.2">
      <c r="A45" t="s">
        <v>86</v>
      </c>
      <c r="B45">
        <v>0.75039999999999996</v>
      </c>
      <c r="D45" t="s">
        <v>86</v>
      </c>
      <c r="E45">
        <v>0.63200000000000001</v>
      </c>
    </row>
    <row r="46" spans="1:5" x14ac:dyDescent="0.2">
      <c r="A46" t="s">
        <v>87</v>
      </c>
      <c r="B46" t="s">
        <v>51</v>
      </c>
      <c r="D46" t="s">
        <v>87</v>
      </c>
      <c r="E46" t="s">
        <v>51</v>
      </c>
    </row>
    <row r="47" spans="1:5" x14ac:dyDescent="0.2">
      <c r="A47" t="s">
        <v>88</v>
      </c>
      <c r="B47" t="s">
        <v>50</v>
      </c>
      <c r="D47" t="s">
        <v>88</v>
      </c>
      <c r="E47" t="s">
        <v>50</v>
      </c>
    </row>
    <row r="48" spans="1:5" x14ac:dyDescent="0.2">
      <c r="A48" t="s">
        <v>89</v>
      </c>
      <c r="B48" t="s">
        <v>90</v>
      </c>
      <c r="D48" t="s">
        <v>89</v>
      </c>
      <c r="E48" t="s">
        <v>90</v>
      </c>
    </row>
    <row r="49" spans="1:5" x14ac:dyDescent="0.2">
      <c r="A49" t="s">
        <v>91</v>
      </c>
      <c r="B49" t="s">
        <v>186</v>
      </c>
      <c r="D49" t="s">
        <v>91</v>
      </c>
      <c r="E49" t="s">
        <v>190</v>
      </c>
    </row>
    <row r="51" spans="1:5" x14ac:dyDescent="0.2">
      <c r="A51" t="s">
        <v>93</v>
      </c>
      <c r="D51" t="s">
        <v>93</v>
      </c>
    </row>
    <row r="52" spans="1:5" x14ac:dyDescent="0.2">
      <c r="A52" t="s">
        <v>94</v>
      </c>
      <c r="B52">
        <v>0.92469999999999997</v>
      </c>
      <c r="D52" t="s">
        <v>94</v>
      </c>
      <c r="E52">
        <v>0.91349999999999998</v>
      </c>
    </row>
    <row r="53" spans="1:5" x14ac:dyDescent="0.2">
      <c r="A53" t="s">
        <v>95</v>
      </c>
      <c r="B53">
        <v>0.92789999999999995</v>
      </c>
      <c r="D53" t="s">
        <v>95</v>
      </c>
      <c r="E53">
        <v>0.91649999999999998</v>
      </c>
    </row>
    <row r="54" spans="1:5" x14ac:dyDescent="0.2">
      <c r="A54" t="s">
        <v>96</v>
      </c>
      <c r="B54" t="s">
        <v>187</v>
      </c>
      <c r="D54" t="s">
        <v>96</v>
      </c>
      <c r="E54" t="s">
        <v>191</v>
      </c>
    </row>
    <row r="55" spans="1:5" x14ac:dyDescent="0.2">
      <c r="A55" t="s">
        <v>98</v>
      </c>
      <c r="B55" t="s">
        <v>188</v>
      </c>
      <c r="D55" t="s">
        <v>98</v>
      </c>
      <c r="E55" t="s">
        <v>192</v>
      </c>
    </row>
    <row r="56" spans="1:5" x14ac:dyDescent="0.2">
      <c r="A56" t="s">
        <v>100</v>
      </c>
      <c r="B56">
        <v>2.846E-3</v>
      </c>
      <c r="D56" t="s">
        <v>100</v>
      </c>
      <c r="E56">
        <v>3.8479999999999999E-3</v>
      </c>
    </row>
    <row r="58" spans="1:5" x14ac:dyDescent="0.2">
      <c r="A58" t="s">
        <v>161</v>
      </c>
      <c r="D58" t="s">
        <v>161</v>
      </c>
    </row>
    <row r="59" spans="1:5" x14ac:dyDescent="0.2">
      <c r="A59" t="s">
        <v>162</v>
      </c>
      <c r="B59" t="s">
        <v>189</v>
      </c>
      <c r="D59" t="s">
        <v>162</v>
      </c>
      <c r="E59" t="s">
        <v>193</v>
      </c>
    </row>
    <row r="60" spans="1:5" x14ac:dyDescent="0.2">
      <c r="A60" t="s">
        <v>86</v>
      </c>
      <c r="B60">
        <v>0.42720000000000002</v>
      </c>
      <c r="D60" t="s">
        <v>86</v>
      </c>
      <c r="E60">
        <v>0.89770000000000005</v>
      </c>
    </row>
    <row r="61" spans="1:5" x14ac:dyDescent="0.2">
      <c r="A61" t="s">
        <v>87</v>
      </c>
      <c r="B61" t="s">
        <v>51</v>
      </c>
      <c r="D61" t="s">
        <v>87</v>
      </c>
      <c r="E61" t="s">
        <v>51</v>
      </c>
    </row>
    <row r="62" spans="1:5" x14ac:dyDescent="0.2">
      <c r="A62" t="s">
        <v>88</v>
      </c>
      <c r="B62" t="s">
        <v>50</v>
      </c>
      <c r="D62" t="s">
        <v>88</v>
      </c>
      <c r="E62" t="s">
        <v>50</v>
      </c>
    </row>
    <row r="64" spans="1:5" x14ac:dyDescent="0.2">
      <c r="A64" t="s">
        <v>164</v>
      </c>
      <c r="D64" t="s">
        <v>164</v>
      </c>
    </row>
    <row r="65" spans="1:5" x14ac:dyDescent="0.2">
      <c r="A65" t="s">
        <v>165</v>
      </c>
      <c r="B65">
        <v>19</v>
      </c>
      <c r="D65" t="s">
        <v>165</v>
      </c>
      <c r="E65">
        <v>31</v>
      </c>
    </row>
    <row r="66" spans="1:5" x14ac:dyDescent="0.2">
      <c r="A66" t="s">
        <v>166</v>
      </c>
      <c r="B66">
        <v>19</v>
      </c>
      <c r="D66" t="s">
        <v>166</v>
      </c>
      <c r="E66">
        <v>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2745-259D-C34D-9C13-2A86337A1C49}">
  <dimension ref="A1:D52"/>
  <sheetViews>
    <sheetView workbookViewId="0">
      <selection activeCell="E12" sqref="E12"/>
    </sheetView>
  </sheetViews>
  <sheetFormatPr baseColWidth="10" defaultRowHeight="16" x14ac:dyDescent="0.2"/>
  <sheetData>
    <row r="1" spans="1:3" x14ac:dyDescent="0.2">
      <c r="A1" s="1" t="s">
        <v>194</v>
      </c>
    </row>
    <row r="2" spans="1:3" x14ac:dyDescent="0.2">
      <c r="A2" s="7" t="s">
        <v>181</v>
      </c>
    </row>
    <row r="3" spans="1:3" x14ac:dyDescent="0.2">
      <c r="A3" s="7" t="s">
        <v>214</v>
      </c>
      <c r="B3" s="7" t="s">
        <v>215</v>
      </c>
      <c r="C3" s="7" t="s">
        <v>216</v>
      </c>
    </row>
    <row r="4" spans="1:3" x14ac:dyDescent="0.2">
      <c r="A4" s="7">
        <v>95</v>
      </c>
      <c r="B4" s="7">
        <v>80</v>
      </c>
      <c r="C4" s="7">
        <v>73</v>
      </c>
    </row>
    <row r="5" spans="1:3" x14ac:dyDescent="0.2">
      <c r="A5" s="7">
        <v>92</v>
      </c>
      <c r="B5" s="7">
        <v>80</v>
      </c>
      <c r="C5" s="7">
        <v>70</v>
      </c>
    </row>
    <row r="6" spans="1:3" x14ac:dyDescent="0.2">
      <c r="A6" s="7">
        <v>90</v>
      </c>
      <c r="B6" s="7">
        <v>82</v>
      </c>
      <c r="C6" s="7">
        <v>72</v>
      </c>
    </row>
    <row r="7" spans="1:3" x14ac:dyDescent="0.2">
      <c r="A7" s="7">
        <v>93</v>
      </c>
      <c r="B7" s="7">
        <v>81</v>
      </c>
      <c r="C7" s="7">
        <v>72</v>
      </c>
    </row>
    <row r="8" spans="1:3" x14ac:dyDescent="0.2">
      <c r="A8" s="7">
        <v>93</v>
      </c>
      <c r="B8" s="7">
        <v>79</v>
      </c>
      <c r="C8" s="7">
        <v>71</v>
      </c>
    </row>
    <row r="9" spans="1:3" x14ac:dyDescent="0.2">
      <c r="A9" s="7">
        <v>93</v>
      </c>
      <c r="B9" s="7">
        <v>75</v>
      </c>
      <c r="C9" s="7">
        <v>66</v>
      </c>
    </row>
    <row r="10" spans="1:3" x14ac:dyDescent="0.2">
      <c r="A10" s="7">
        <v>91</v>
      </c>
      <c r="B10" s="7">
        <v>88</v>
      </c>
      <c r="C10" s="7">
        <v>67</v>
      </c>
    </row>
    <row r="11" spans="1:3" x14ac:dyDescent="0.2">
      <c r="A11" s="7">
        <v>98</v>
      </c>
      <c r="B11" s="7">
        <v>80</v>
      </c>
      <c r="C11" s="7">
        <v>74</v>
      </c>
    </row>
    <row r="12" spans="1:3" x14ac:dyDescent="0.2">
      <c r="A12" s="7">
        <v>93</v>
      </c>
      <c r="B12" s="7">
        <v>82</v>
      </c>
      <c r="C12" s="7">
        <v>70</v>
      </c>
    </row>
    <row r="13" spans="1:3" x14ac:dyDescent="0.2">
      <c r="A13" s="7">
        <v>93</v>
      </c>
      <c r="B13" s="7">
        <v>81</v>
      </c>
      <c r="C13" s="7">
        <v>71</v>
      </c>
    </row>
    <row r="14" spans="1:3" x14ac:dyDescent="0.2">
      <c r="A14" s="7">
        <v>91</v>
      </c>
      <c r="B14" s="7">
        <v>79</v>
      </c>
      <c r="C14" s="7">
        <v>69</v>
      </c>
    </row>
    <row r="15" spans="1:3" x14ac:dyDescent="0.2">
      <c r="A15" s="7">
        <v>92</v>
      </c>
      <c r="B15" s="7">
        <v>85</v>
      </c>
      <c r="C15" s="7">
        <v>70</v>
      </c>
    </row>
    <row r="16" spans="1:3" x14ac:dyDescent="0.2">
      <c r="A16" s="7">
        <v>90</v>
      </c>
      <c r="B16" s="7">
        <v>82</v>
      </c>
      <c r="C16" s="7">
        <v>71</v>
      </c>
    </row>
    <row r="17" spans="1:4" x14ac:dyDescent="0.2">
      <c r="A17" s="7">
        <v>93</v>
      </c>
      <c r="B17" s="7">
        <v>81</v>
      </c>
      <c r="C17" s="7">
        <v>72</v>
      </c>
    </row>
    <row r="18" spans="1:4" x14ac:dyDescent="0.2">
      <c r="A18" s="7">
        <v>93</v>
      </c>
      <c r="B18" s="7">
        <v>79</v>
      </c>
      <c r="C18" s="7">
        <v>73</v>
      </c>
    </row>
    <row r="19" spans="1:4" x14ac:dyDescent="0.2">
      <c r="A19" s="7">
        <v>89</v>
      </c>
      <c r="B19" s="7">
        <v>75</v>
      </c>
      <c r="C19" s="7">
        <v>66</v>
      </c>
    </row>
    <row r="20" spans="1:4" x14ac:dyDescent="0.2">
      <c r="A20" s="7">
        <v>91</v>
      </c>
      <c r="B20" s="7">
        <v>86</v>
      </c>
      <c r="C20" s="7">
        <v>72</v>
      </c>
    </row>
    <row r="21" spans="1:4" x14ac:dyDescent="0.2">
      <c r="A21" s="7">
        <v>95</v>
      </c>
      <c r="B21" s="7">
        <v>78</v>
      </c>
      <c r="C21" s="7">
        <v>72</v>
      </c>
    </row>
    <row r="22" spans="1:4" x14ac:dyDescent="0.2">
      <c r="A22" s="7">
        <v>94</v>
      </c>
      <c r="B22" s="7">
        <v>80</v>
      </c>
      <c r="C22" s="7">
        <v>71</v>
      </c>
    </row>
    <row r="23" spans="1:4" x14ac:dyDescent="0.2">
      <c r="A23" s="7">
        <v>85</v>
      </c>
      <c r="B23" s="7">
        <v>80</v>
      </c>
      <c r="C23" s="7">
        <v>74</v>
      </c>
    </row>
    <row r="25" spans="1:4" x14ac:dyDescent="0.2">
      <c r="A25" s="1" t="s">
        <v>213</v>
      </c>
    </row>
    <row r="26" spans="1:4" x14ac:dyDescent="0.2">
      <c r="A26" t="s">
        <v>181</v>
      </c>
    </row>
    <row r="27" spans="1:4" x14ac:dyDescent="0.2">
      <c r="A27" t="s">
        <v>195</v>
      </c>
      <c r="B27" t="s">
        <v>196</v>
      </c>
      <c r="C27" t="s">
        <v>197</v>
      </c>
      <c r="D27" t="s">
        <v>198</v>
      </c>
    </row>
    <row r="28" spans="1:4" x14ac:dyDescent="0.2">
      <c r="A28">
        <v>1.4467589999999999E-3</v>
      </c>
      <c r="B28">
        <v>0.12449</v>
      </c>
      <c r="C28">
        <v>0.15462000000000001</v>
      </c>
      <c r="D28">
        <v>0.15462000000000001</v>
      </c>
    </row>
    <row r="29" spans="1:4" x14ac:dyDescent="0.2">
      <c r="A29">
        <v>7.2338000000000003E-3</v>
      </c>
      <c r="B29">
        <v>0.21475</v>
      </c>
      <c r="C29">
        <v>0.23193</v>
      </c>
      <c r="D29">
        <v>0.28910999999999998</v>
      </c>
    </row>
    <row r="30" spans="1:4" x14ac:dyDescent="0.2">
      <c r="A30">
        <v>1.4467590000000001E-2</v>
      </c>
      <c r="B30">
        <v>0.30064999999999997</v>
      </c>
      <c r="C30">
        <v>0.38641999999999999</v>
      </c>
      <c r="D30">
        <v>0.31487999999999999</v>
      </c>
    </row>
    <row r="31" spans="1:4" x14ac:dyDescent="0.2">
      <c r="A31">
        <v>4.3402780000000002E-2</v>
      </c>
      <c r="B31">
        <v>0.36549999999999999</v>
      </c>
      <c r="C31">
        <v>0.40372999999999998</v>
      </c>
      <c r="D31">
        <v>0.41796</v>
      </c>
    </row>
    <row r="32" spans="1:4" x14ac:dyDescent="0.2">
      <c r="A32">
        <v>7.2337960000000007E-2</v>
      </c>
      <c r="B32">
        <v>0.47244999999999998</v>
      </c>
      <c r="C32">
        <v>0.52244999999999997</v>
      </c>
      <c r="D32">
        <v>0.57821999999999996</v>
      </c>
    </row>
    <row r="33" spans="1:4" x14ac:dyDescent="0.2">
      <c r="A33">
        <v>0.10127315000000001</v>
      </c>
      <c r="B33">
        <v>0.49540000000000001</v>
      </c>
      <c r="C33">
        <v>0.55835000000000001</v>
      </c>
      <c r="D33">
        <v>0.60553000000000001</v>
      </c>
    </row>
    <row r="34" spans="1:4" x14ac:dyDescent="0.2">
      <c r="A34">
        <v>0.11574073999999999</v>
      </c>
      <c r="B34">
        <v>0.51258000000000004</v>
      </c>
      <c r="C34">
        <v>0.58411999999999997</v>
      </c>
      <c r="D34">
        <v>0.61848000000000003</v>
      </c>
    </row>
    <row r="35" spans="1:4" x14ac:dyDescent="0.2">
      <c r="A35">
        <v>0.14467593000000001</v>
      </c>
      <c r="B35">
        <v>0.55835000000000001</v>
      </c>
      <c r="C35">
        <v>0.64424999999999999</v>
      </c>
      <c r="D35">
        <v>0.70989000000000002</v>
      </c>
    </row>
    <row r="37" spans="1:4" x14ac:dyDescent="0.2">
      <c r="A37" t="s">
        <v>199</v>
      </c>
    </row>
    <row r="38" spans="1:4" x14ac:dyDescent="0.2">
      <c r="A38" t="s">
        <v>200</v>
      </c>
    </row>
    <row r="39" spans="1:4" x14ac:dyDescent="0.2">
      <c r="A39" t="s">
        <v>201</v>
      </c>
      <c r="B39">
        <v>5.5280000000000003E-2</v>
      </c>
    </row>
    <row r="40" spans="1:4" x14ac:dyDescent="0.2">
      <c r="A40" t="s">
        <v>202</v>
      </c>
      <c r="B40">
        <v>0.30919999999999997</v>
      </c>
    </row>
    <row r="41" spans="1:4" x14ac:dyDescent="0.2">
      <c r="A41" t="s">
        <v>203</v>
      </c>
    </row>
    <row r="42" spans="1:4" x14ac:dyDescent="0.2">
      <c r="A42" t="s">
        <v>201</v>
      </c>
      <c r="B42" t="s">
        <v>204</v>
      </c>
    </row>
    <row r="43" spans="1:4" x14ac:dyDescent="0.2">
      <c r="A43" t="s">
        <v>202</v>
      </c>
      <c r="B43" t="s">
        <v>205</v>
      </c>
    </row>
    <row r="44" spans="1:4" x14ac:dyDescent="0.2">
      <c r="A44" t="s">
        <v>206</v>
      </c>
    </row>
    <row r="45" spans="1:4" x14ac:dyDescent="0.2">
      <c r="A45" t="s">
        <v>207</v>
      </c>
      <c r="B45">
        <v>22</v>
      </c>
    </row>
    <row r="46" spans="1:4" x14ac:dyDescent="0.2">
      <c r="A46" t="s">
        <v>118</v>
      </c>
      <c r="B46">
        <v>0.93110000000000004</v>
      </c>
    </row>
    <row r="47" spans="1:4" x14ac:dyDescent="0.2">
      <c r="A47" t="s">
        <v>208</v>
      </c>
      <c r="B47">
        <v>4.666E-2</v>
      </c>
    </row>
    <row r="48" spans="1:4" x14ac:dyDescent="0.2">
      <c r="A48" t="s">
        <v>209</v>
      </c>
      <c r="B48">
        <v>4.6050000000000001E-2</v>
      </c>
    </row>
    <row r="50" spans="1:2" x14ac:dyDescent="0.2">
      <c r="A50" t="s">
        <v>210</v>
      </c>
    </row>
    <row r="51" spans="1:2" x14ac:dyDescent="0.2">
      <c r="A51" t="s">
        <v>211</v>
      </c>
      <c r="B51">
        <v>24</v>
      </c>
    </row>
    <row r="52" spans="1:2" x14ac:dyDescent="0.2">
      <c r="A52" t="s">
        <v>212</v>
      </c>
      <c r="B52">
        <v>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F7BEC-6FD7-3A4D-A8C3-F673621609F0}">
  <dimension ref="A1:E18"/>
  <sheetViews>
    <sheetView workbookViewId="0">
      <selection activeCell="I25" sqref="I25"/>
    </sheetView>
  </sheetViews>
  <sheetFormatPr baseColWidth="10" defaultRowHeight="16" x14ac:dyDescent="0.2"/>
  <sheetData>
    <row r="1" spans="1:5" x14ac:dyDescent="0.2">
      <c r="A1" s="1" t="s">
        <v>217</v>
      </c>
    </row>
    <row r="2" spans="1:5" x14ac:dyDescent="0.2">
      <c r="A2" t="s">
        <v>223</v>
      </c>
    </row>
    <row r="3" spans="1:5" x14ac:dyDescent="0.2">
      <c r="B3" t="s">
        <v>218</v>
      </c>
      <c r="E3" t="s">
        <v>219</v>
      </c>
    </row>
    <row r="4" spans="1:5" x14ac:dyDescent="0.2">
      <c r="A4" t="s">
        <v>220</v>
      </c>
      <c r="B4">
        <v>96</v>
      </c>
      <c r="E4">
        <v>88</v>
      </c>
    </row>
    <row r="5" spans="1:5" x14ac:dyDescent="0.2">
      <c r="A5" t="s">
        <v>221</v>
      </c>
      <c r="B5">
        <v>100</v>
      </c>
      <c r="E5">
        <v>84</v>
      </c>
    </row>
    <row r="6" spans="1:5" x14ac:dyDescent="0.2">
      <c r="A6" t="s">
        <v>222</v>
      </c>
      <c r="B6">
        <v>100</v>
      </c>
    </row>
    <row r="8" spans="1:5" x14ac:dyDescent="0.2">
      <c r="A8" t="s">
        <v>224</v>
      </c>
    </row>
    <row r="9" spans="1:5" x14ac:dyDescent="0.2">
      <c r="B9" t="s">
        <v>218</v>
      </c>
      <c r="E9" t="s">
        <v>219</v>
      </c>
    </row>
    <row r="10" spans="1:5" x14ac:dyDescent="0.2">
      <c r="A10" t="s">
        <v>220</v>
      </c>
      <c r="B10">
        <v>92</v>
      </c>
      <c r="E10">
        <v>88</v>
      </c>
    </row>
    <row r="11" spans="1:5" x14ac:dyDescent="0.2">
      <c r="A11" t="s">
        <v>221</v>
      </c>
      <c r="B11">
        <v>96</v>
      </c>
      <c r="E11">
        <v>96</v>
      </c>
    </row>
    <row r="12" spans="1:5" x14ac:dyDescent="0.2">
      <c r="A12" t="s">
        <v>222</v>
      </c>
      <c r="B12">
        <v>92</v>
      </c>
    </row>
    <row r="14" spans="1:5" x14ac:dyDescent="0.2">
      <c r="A14" t="s">
        <v>225</v>
      </c>
    </row>
    <row r="15" spans="1:5" x14ac:dyDescent="0.2">
      <c r="B15" t="s">
        <v>218</v>
      </c>
      <c r="E15" t="s">
        <v>219</v>
      </c>
    </row>
    <row r="16" spans="1:5" x14ac:dyDescent="0.2">
      <c r="A16" t="s">
        <v>220</v>
      </c>
      <c r="B16">
        <v>96</v>
      </c>
      <c r="E16">
        <v>92</v>
      </c>
    </row>
    <row r="17" spans="1:5" x14ac:dyDescent="0.2">
      <c r="A17" t="s">
        <v>221</v>
      </c>
      <c r="B17">
        <v>100</v>
      </c>
      <c r="E17">
        <v>88</v>
      </c>
    </row>
    <row r="18" spans="1:5" x14ac:dyDescent="0.2">
      <c r="A18" t="s">
        <v>222</v>
      </c>
      <c r="B18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2</vt:lpstr>
      <vt:lpstr>Figure 3</vt:lpstr>
      <vt:lpstr>Figure 4</vt:lpstr>
      <vt:lpstr>Figure 5</vt:lpstr>
      <vt:lpstr>Figure 6</vt:lpstr>
      <vt:lpstr>Figure 7</vt:lpstr>
      <vt:lpstr>Supp. Figure 2</vt:lpstr>
      <vt:lpstr>Supp. Figure 3</vt:lpstr>
      <vt:lpstr>Supp. 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Quintard, Clement</dc:creator>
  <cp:lastModifiedBy>Quintard, Clement</cp:lastModifiedBy>
  <dcterms:created xsi:type="dcterms:W3CDTF">2024-01-06T02:24:58Z</dcterms:created>
  <dcterms:modified xsi:type="dcterms:W3CDTF">2024-02-01T23:42:36Z</dcterms:modified>
</cp:coreProperties>
</file>