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ouzels/Documents/en_cours/professionnel/GDH/P01-Projet-SRY/revisions_Nature_Communication-240219/final_submission/03_Supplementary/"/>
    </mc:Choice>
  </mc:AlternateContent>
  <xr:revisionPtr revIDLastSave="0" documentId="13_ncr:1_{11BE3E0D-C1C8-7046-9156-9FDC39E697FE}" xr6:coauthVersionLast="47" xr6:coauthVersionMax="47" xr10:uidLastSave="{00000000-0000-0000-0000-000000000000}"/>
  <bookViews>
    <workbookView xWindow="-3480" yWindow="-21100" windowWidth="38080" windowHeight="21100" xr2:uid="{FB3C4316-5958-A54E-B811-7E25546EF66A}"/>
  </bookViews>
  <sheets>
    <sheet name="WNT4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2" i="19" l="1"/>
  <c r="R62" i="19"/>
  <c r="N62" i="19"/>
  <c r="M62" i="19"/>
  <c r="S61" i="19"/>
  <c r="T61" i="19" s="1"/>
  <c r="R61" i="19"/>
  <c r="N61" i="19"/>
  <c r="M61" i="19"/>
  <c r="S60" i="19"/>
  <c r="R60" i="19"/>
  <c r="N60" i="19"/>
  <c r="M60" i="19"/>
  <c r="S59" i="19"/>
  <c r="R59" i="19"/>
  <c r="N59" i="19"/>
  <c r="M59" i="19"/>
  <c r="S58" i="19"/>
  <c r="R58" i="19"/>
  <c r="N58" i="19"/>
  <c r="M58" i="19"/>
  <c r="S57" i="19"/>
  <c r="R57" i="19"/>
  <c r="N57" i="19"/>
  <c r="T57" i="19" s="1"/>
  <c r="M57" i="19"/>
  <c r="S56" i="19"/>
  <c r="T56" i="19" s="1"/>
  <c r="R56" i="19"/>
  <c r="N56" i="19"/>
  <c r="M56" i="19"/>
  <c r="S55" i="19"/>
  <c r="R55" i="19"/>
  <c r="N55" i="19"/>
  <c r="M55" i="19"/>
  <c r="S54" i="19"/>
  <c r="T54" i="19" s="1"/>
  <c r="R54" i="19"/>
  <c r="N54" i="19"/>
  <c r="M54" i="19"/>
  <c r="S53" i="19"/>
  <c r="R53" i="19"/>
  <c r="N53" i="19"/>
  <c r="M53" i="19"/>
  <c r="S52" i="19"/>
  <c r="R52" i="19"/>
  <c r="N52" i="19"/>
  <c r="M52" i="19"/>
  <c r="S51" i="19"/>
  <c r="T51" i="19" s="1"/>
  <c r="R51" i="19"/>
  <c r="N51" i="19"/>
  <c r="M51" i="19"/>
  <c r="T55" i="19" l="1"/>
  <c r="U55" i="19" s="1"/>
  <c r="T60" i="19"/>
  <c r="T62" i="19"/>
  <c r="T53" i="19"/>
  <c r="T58" i="19"/>
  <c r="T52" i="19"/>
  <c r="T59" i="19"/>
  <c r="U51" i="19"/>
  <c r="U56" i="19"/>
  <c r="U61" i="19"/>
  <c r="U53" i="19"/>
  <c r="U58" i="19"/>
  <c r="U57" i="19"/>
  <c r="U60" i="19"/>
  <c r="U62" i="19"/>
  <c r="U54" i="19"/>
  <c r="U52" i="19" l="1"/>
  <c r="V52" i="19" s="1"/>
  <c r="W52" i="19" s="1"/>
  <c r="X52" i="19" s="1"/>
  <c r="V62" i="19"/>
  <c r="W62" i="19" s="1"/>
  <c r="X62" i="19" s="1"/>
  <c r="V58" i="19"/>
  <c r="W58" i="19" s="1"/>
  <c r="X58" i="19" s="1"/>
  <c r="V53" i="19"/>
  <c r="W53" i="19" s="1"/>
  <c r="X53" i="19" s="1"/>
  <c r="V60" i="19"/>
  <c r="W60" i="19" s="1"/>
  <c r="X60" i="19" s="1"/>
  <c r="V57" i="19"/>
  <c r="W57" i="19" s="1"/>
  <c r="X57" i="19" s="1"/>
  <c r="Z60" i="19" s="1"/>
  <c r="Z51" i="19"/>
  <c r="V51" i="19"/>
  <c r="W51" i="19" s="1"/>
  <c r="V61" i="19"/>
  <c r="W61" i="19" s="1"/>
  <c r="X61" i="19" s="1"/>
  <c r="V56" i="19"/>
  <c r="W56" i="19" s="1"/>
  <c r="X56" i="19" s="1"/>
  <c r="V54" i="19"/>
  <c r="W54" i="19" s="1"/>
  <c r="X54" i="19" s="1"/>
  <c r="V55" i="19"/>
  <c r="W55" i="19" s="1"/>
  <c r="X55" i="19" s="1"/>
  <c r="X51" i="19" l="1"/>
  <c r="Z55" i="19" s="1"/>
  <c r="Z52" i="19"/>
  <c r="M4" i="19" l="1"/>
  <c r="N4" i="19"/>
  <c r="R4" i="19"/>
  <c r="S4" i="19"/>
  <c r="M5" i="19"/>
  <c r="N5" i="19"/>
  <c r="R5" i="19"/>
  <c r="S5" i="19"/>
  <c r="M6" i="19"/>
  <c r="N6" i="19"/>
  <c r="R6" i="19"/>
  <c r="S6" i="19"/>
  <c r="M7" i="19"/>
  <c r="N7" i="19"/>
  <c r="R7" i="19"/>
  <c r="S7" i="19"/>
  <c r="T7" i="19" s="1"/>
  <c r="M8" i="19"/>
  <c r="N8" i="19"/>
  <c r="R8" i="19"/>
  <c r="S8" i="19"/>
  <c r="T8" i="19" s="1"/>
  <c r="M9" i="19"/>
  <c r="N9" i="19"/>
  <c r="R9" i="19"/>
  <c r="S9" i="19"/>
  <c r="M10" i="19"/>
  <c r="N10" i="19"/>
  <c r="R10" i="19"/>
  <c r="S10" i="19"/>
  <c r="T10" i="19"/>
  <c r="M11" i="19"/>
  <c r="N11" i="19"/>
  <c r="R11" i="19"/>
  <c r="S11" i="19"/>
  <c r="T11" i="19" s="1"/>
  <c r="M12" i="19"/>
  <c r="N12" i="19"/>
  <c r="R12" i="19"/>
  <c r="S12" i="19"/>
  <c r="M13" i="19"/>
  <c r="N13" i="19"/>
  <c r="R13" i="19"/>
  <c r="S13" i="19"/>
  <c r="T13" i="19" s="1"/>
  <c r="U13" i="19" s="1"/>
  <c r="T6" i="19" l="1"/>
  <c r="T9" i="19"/>
  <c r="T4" i="19"/>
  <c r="T5" i="19"/>
  <c r="U10" i="19"/>
  <c r="U7" i="19"/>
  <c r="T12" i="19"/>
  <c r="U12" i="19" s="1"/>
  <c r="U9" i="19"/>
  <c r="U6" i="19"/>
  <c r="U8" i="19"/>
  <c r="U5" i="19"/>
  <c r="U11" i="19"/>
  <c r="U4" i="19"/>
  <c r="Z5" i="19" l="1"/>
  <c r="V4" i="19" l="1"/>
  <c r="W4" i="19" s="1"/>
  <c r="V7" i="19"/>
  <c r="W7" i="19" s="1"/>
  <c r="V10" i="19"/>
  <c r="W10" i="19" s="1"/>
  <c r="V13" i="19"/>
  <c r="W13" i="19" s="1"/>
  <c r="V5" i="19"/>
  <c r="W5" i="19" s="1"/>
  <c r="V9" i="19"/>
  <c r="W9" i="19" s="1"/>
  <c r="V11" i="19"/>
  <c r="W11" i="19" s="1"/>
  <c r="V6" i="19"/>
  <c r="W6" i="19" s="1"/>
  <c r="V8" i="19"/>
  <c r="W8" i="19" s="1"/>
  <c r="V12" i="19"/>
  <c r="W12" i="19" s="1"/>
  <c r="Z6" i="19" l="1"/>
  <c r="X12" i="19" s="1"/>
  <c r="X9" i="19" l="1"/>
  <c r="X6" i="19"/>
  <c r="X10" i="19"/>
  <c r="X13" i="19"/>
  <c r="X11" i="19"/>
  <c r="Z12" i="19" s="1"/>
  <c r="X8" i="19"/>
  <c r="X5" i="19"/>
  <c r="X4" i="19"/>
  <c r="X7" i="19"/>
  <c r="Z7" i="19"/>
</calcChain>
</file>

<file path=xl/sharedStrings.xml><?xml version="1.0" encoding="utf-8"?>
<sst xmlns="http://schemas.openxmlformats.org/spreadsheetml/2006/main" count="2702" uniqueCount="588">
  <si>
    <t>qPCR</t>
  </si>
  <si>
    <t>Target</t>
  </si>
  <si>
    <t>genotype</t>
  </si>
  <si>
    <t>Experiment</t>
  </si>
  <si>
    <t>Normalizer</t>
  </si>
  <si>
    <t>Calibrator</t>
  </si>
  <si>
    <t>Cт1_Normalizer</t>
  </si>
  <si>
    <t>Cт2_Normalizer</t>
  </si>
  <si>
    <t>Cт1_Target</t>
  </si>
  <si>
    <t>Cт2_Target</t>
  </si>
  <si>
    <t>µCт_Target</t>
  </si>
  <si>
    <t>Differentiation_stage</t>
  </si>
  <si>
    <t>to_1</t>
  </si>
  <si>
    <t>Cт2-Cт1_Normalizer</t>
  </si>
  <si>
    <t>µCt_Normalizer</t>
  </si>
  <si>
    <t>Cт2-Cт1_Target</t>
  </si>
  <si>
    <t>dCт</t>
  </si>
  <si>
    <t>ddCт</t>
  </si>
  <si>
    <t>Name</t>
  </si>
  <si>
    <t>two_exp_minus_ddCт</t>
  </si>
  <si>
    <t>dCт_NA</t>
  </si>
  <si>
    <t>Sample_Name</t>
  </si>
  <si>
    <t>Name_wo_Experiment</t>
  </si>
  <si>
    <t>Sample_Reference</t>
  </si>
  <si>
    <t>iPS12_82_M2_12_P_1</t>
  </si>
  <si>
    <t>iPS12_82_M2_12_P</t>
  </si>
  <si>
    <t>82_M2_12_P_P2</t>
  </si>
  <si>
    <t>Mut</t>
  </si>
  <si>
    <t>iPS12</t>
  </si>
  <si>
    <t>M2_12h00</t>
  </si>
  <si>
    <t>RPL19</t>
  </si>
  <si>
    <t>iPS12_82_M2_12_P_2</t>
  </si>
  <si>
    <t>NA</t>
  </si>
  <si>
    <t>iPS12_82_M2_12_P_3</t>
  </si>
  <si>
    <t>iPS12_82_M2_12_P_4</t>
  </si>
  <si>
    <t>iPS12_82_M2_12_P_5</t>
  </si>
  <si>
    <t>iPS12_82_M2_12_P_6</t>
  </si>
  <si>
    <t>iPS12_45_M2_12_P_1</t>
  </si>
  <si>
    <t>iPS12_45_M2_12_P</t>
  </si>
  <si>
    <t>45_M2_12_P_P2</t>
  </si>
  <si>
    <t>WT</t>
  </si>
  <si>
    <t>iPS12_45_M2_12_P_2</t>
  </si>
  <si>
    <t>iPS12_45_M2_12_P_3</t>
  </si>
  <si>
    <t>iPS12_45_M2_12_P_4</t>
  </si>
  <si>
    <t>iPS12_45_M2_12_P_5</t>
  </si>
  <si>
    <t>iPS12_45_M2_12_P_6</t>
  </si>
  <si>
    <t>WNT4</t>
  </si>
  <si>
    <t>iPS12_82_M2_24_P_1</t>
  </si>
  <si>
    <t>iPS12_82_M2_24_P</t>
  </si>
  <si>
    <t>82_M2_24</t>
  </si>
  <si>
    <t>M2_24h00</t>
  </si>
  <si>
    <t>iPS12_82_M2_24_P_2</t>
  </si>
  <si>
    <t>iPS12_82_M2_24_P_3</t>
  </si>
  <si>
    <t>iPS12_82_M2_24_P_4</t>
  </si>
  <si>
    <t>iPS12_82_M2_24_P_5</t>
  </si>
  <si>
    <t>iPS12_82_M2_24_P_6</t>
  </si>
  <si>
    <t>iPS12_45_M2_24_P_1</t>
  </si>
  <si>
    <t>iPS12_45_M2_24_P</t>
  </si>
  <si>
    <t>45_M2_24</t>
  </si>
  <si>
    <t>iPS12_45_M2_24_P_2</t>
  </si>
  <si>
    <t>iPS12_45_M2_24_P_3</t>
  </si>
  <si>
    <t>iPS12_45_M2_24_P_4</t>
  </si>
  <si>
    <t>iPS12_45_M2_24_P_5</t>
  </si>
  <si>
    <t>iPS12_45_M2_24_P_6</t>
  </si>
  <si>
    <t>iPS12_82_M2_48_P_1</t>
  </si>
  <si>
    <t>iPS12_82_M2_48_P</t>
  </si>
  <si>
    <t>82_M2_48</t>
  </si>
  <si>
    <t>M2_48h00</t>
  </si>
  <si>
    <t>iPS12_82_M2_48_P_2</t>
  </si>
  <si>
    <t>iPS12_82_M2_48_P_3</t>
  </si>
  <si>
    <t>iPS12_82_M2_48_P_4</t>
  </si>
  <si>
    <t>iPS12_82_M2_48_P_5</t>
  </si>
  <si>
    <t>iPS12_82_M2_48_P_6</t>
  </si>
  <si>
    <t>iPS12_45_M2_48_P_1</t>
  </si>
  <si>
    <t>iPS12_45_M2_48_P</t>
  </si>
  <si>
    <t>45_M2_48</t>
  </si>
  <si>
    <t>iPS12_45_M2_48_P_2</t>
  </si>
  <si>
    <t>iPS12_45_M2_48_P_3</t>
  </si>
  <si>
    <t>iPS12_45_M2_48_P_4</t>
  </si>
  <si>
    <t>iPS12_45_M2_48_P_5</t>
  </si>
  <si>
    <t>iPS12_45_M2_48_P_6</t>
  </si>
  <si>
    <t>iPS12_82_M1_36_P_1</t>
  </si>
  <si>
    <t>iPS12_82_M1_36_P</t>
  </si>
  <si>
    <t>82_FLYB_36_P2</t>
  </si>
  <si>
    <t>M1_36h00</t>
  </si>
  <si>
    <t>iPS12_82_M1_36_P_2</t>
  </si>
  <si>
    <t>iPS12_82_M1_36_P_3</t>
  </si>
  <si>
    <t>iPS12_82_M1_36_P_4</t>
  </si>
  <si>
    <t>iPS12_82_M1_36_P_5</t>
  </si>
  <si>
    <t>iPS12_82_M1_36_P_6</t>
  </si>
  <si>
    <t>iPS12_45_M1_36_P_1</t>
  </si>
  <si>
    <t>iPS12_45_M1_36_P</t>
  </si>
  <si>
    <t>45_FLYB_36_P2</t>
  </si>
  <si>
    <t>iPS12_45_M1_36_P_2</t>
  </si>
  <si>
    <t>iPS12_45_M1_36_P_3</t>
  </si>
  <si>
    <t>iPS12_45_M1_36_P_4</t>
  </si>
  <si>
    <t>iPS12_45_M1_36_P_5</t>
  </si>
  <si>
    <t>iPS12_45_M1_36_P_6</t>
  </si>
  <si>
    <t>iPS12_82_M2_06_P_1</t>
  </si>
  <si>
    <t>iPS12_82_M2_06_P</t>
  </si>
  <si>
    <t>82_M2_06_P2</t>
  </si>
  <si>
    <t>M2_06h00</t>
  </si>
  <si>
    <t>iPS12_82_M2_06_P_2</t>
  </si>
  <si>
    <t>iPS12_82_M2_06_P_3</t>
  </si>
  <si>
    <t>iPS12_82_M2_06_P_4</t>
  </si>
  <si>
    <t>iPS12_82_M2_06_P_5</t>
  </si>
  <si>
    <t>iPS12_82_M2_06_P_6</t>
  </si>
  <si>
    <t>iPS12_45_M2_06_P_1</t>
  </si>
  <si>
    <t>iPS12_45_M2_06_P</t>
  </si>
  <si>
    <t>45_M2_06_P2</t>
  </si>
  <si>
    <t>iPS12_45_M2_06_P_2</t>
  </si>
  <si>
    <t>iPS12_45_M2_06_P_3</t>
  </si>
  <si>
    <t>iPS12_45_M2_06_P_4</t>
  </si>
  <si>
    <t>iPS12_45_M2_06_P_5</t>
  </si>
  <si>
    <t>iPS12_45_M2_06_P_6</t>
  </si>
  <si>
    <t>µ(∆Ct_M1_36h00)</t>
  </si>
  <si>
    <t>µ(2^-∆∆Ct_M1_36h00)</t>
  </si>
  <si>
    <t>22-59</t>
  </si>
  <si>
    <t>22-60</t>
  </si>
  <si>
    <t>22-61</t>
  </si>
  <si>
    <t>22-62</t>
  </si>
  <si>
    <t>22-63</t>
  </si>
  <si>
    <t>22-64</t>
  </si>
  <si>
    <t>22-65</t>
  </si>
  <si>
    <t>22-66</t>
  </si>
  <si>
    <t>22-67</t>
  </si>
  <si>
    <t>22-68</t>
  </si>
  <si>
    <t>22-69</t>
  </si>
  <si>
    <t>22-70</t>
  </si>
  <si>
    <t>22-71</t>
  </si>
  <si>
    <t>22-72</t>
  </si>
  <si>
    <t>22-73</t>
  </si>
  <si>
    <t>22-74</t>
  </si>
  <si>
    <t>22-75</t>
  </si>
  <si>
    <t>22-76</t>
  </si>
  <si>
    <t>22-77</t>
  </si>
  <si>
    <t>22-78</t>
  </si>
  <si>
    <t>22-79</t>
  </si>
  <si>
    <t>22-80</t>
  </si>
  <si>
    <t>22-81</t>
  </si>
  <si>
    <t>22-82</t>
  </si>
  <si>
    <t>22-83</t>
  </si>
  <si>
    <t>22-84</t>
  </si>
  <si>
    <t>22-85</t>
  </si>
  <si>
    <t>22-86</t>
  </si>
  <si>
    <t>22-87</t>
  </si>
  <si>
    <t>22-88</t>
  </si>
  <si>
    <t>22-89</t>
  </si>
  <si>
    <t>22-90</t>
  </si>
  <si>
    <t>22-91</t>
  </si>
  <si>
    <t>22-92</t>
  </si>
  <si>
    <t>22-93</t>
  </si>
  <si>
    <t>22-94</t>
  </si>
  <si>
    <t>22-95</t>
  </si>
  <si>
    <t>22-96</t>
  </si>
  <si>
    <t>22-97</t>
  </si>
  <si>
    <t>22-98</t>
  </si>
  <si>
    <t>22-99</t>
  </si>
  <si>
    <t>22-100</t>
  </si>
  <si>
    <t>22-101</t>
  </si>
  <si>
    <t>22-102</t>
  </si>
  <si>
    <t>22-103</t>
  </si>
  <si>
    <t>22-104</t>
  </si>
  <si>
    <t>22-105</t>
  </si>
  <si>
    <t>22-106</t>
  </si>
  <si>
    <t>22-107</t>
  </si>
  <si>
    <t>22-108</t>
  </si>
  <si>
    <t>22-109</t>
  </si>
  <si>
    <t>22-110</t>
  </si>
  <si>
    <t>22-111</t>
  </si>
  <si>
    <t>22-112</t>
  </si>
  <si>
    <t>22-113</t>
  </si>
  <si>
    <t>22-114</t>
  </si>
  <si>
    <t>22-115</t>
  </si>
  <si>
    <t>22-116</t>
  </si>
  <si>
    <t>22-117</t>
  </si>
  <si>
    <t>22-118</t>
  </si>
  <si>
    <t>iPS09</t>
  </si>
  <si>
    <t>82-M1_36</t>
  </si>
  <si>
    <t>iPS09-82-M1_36</t>
  </si>
  <si>
    <t>iPS09-82-M1_36-9</t>
  </si>
  <si>
    <t>21-130</t>
  </si>
  <si>
    <t>iPS09-82-M1_36-14</t>
  </si>
  <si>
    <t>21-129</t>
  </si>
  <si>
    <t>iPS09-82-M1_36-13</t>
  </si>
  <si>
    <t>21-128</t>
  </si>
  <si>
    <t>iPS09-82-M1_36-11</t>
  </si>
  <si>
    <t>21-127</t>
  </si>
  <si>
    <t>iPS09-82-M1_36-1</t>
  </si>
  <si>
    <t>21-126</t>
  </si>
  <si>
    <t>45-M1_36</t>
  </si>
  <si>
    <t>iPS09-45-M1_36</t>
  </si>
  <si>
    <t>iPS09-45-M1_36-4</t>
  </si>
  <si>
    <t>21-125</t>
  </si>
  <si>
    <t>iPS09-45-M1_36-3</t>
  </si>
  <si>
    <t>21-124</t>
  </si>
  <si>
    <t>µ(2^-∆∆Ct_WT)</t>
  </si>
  <si>
    <t>iPS09-45-M1_36-20</t>
  </si>
  <si>
    <t>21-123</t>
  </si>
  <si>
    <t>µ(∆Ct_WT)</t>
  </si>
  <si>
    <t>iPS09-45-M1_36-9</t>
  </si>
  <si>
    <t>21-122</t>
  </si>
  <si>
    <t>iPS09-45-M1_36-19</t>
  </si>
  <si>
    <t>21-121</t>
  </si>
  <si>
    <t>82-M2_24</t>
  </si>
  <si>
    <t>iPS09-82-M2_24</t>
  </si>
  <si>
    <t>iPS09-82-M2_24h-15</t>
  </si>
  <si>
    <t>21-140</t>
  </si>
  <si>
    <t>iPS09-82-M2_24h-10</t>
  </si>
  <si>
    <t>21-139</t>
  </si>
  <si>
    <t>iPS09-82-M2_24h-8</t>
  </si>
  <si>
    <t>21-138</t>
  </si>
  <si>
    <t>iPS09-82-M2_24h-6</t>
  </si>
  <si>
    <t>21-137</t>
  </si>
  <si>
    <t>iPS09-82-M2_24h-5</t>
  </si>
  <si>
    <t>21-136</t>
  </si>
  <si>
    <t>45-M2_24</t>
  </si>
  <si>
    <t>iPS09-45-M2_24</t>
  </si>
  <si>
    <t>iPS09-45-M2_24h-18</t>
  </si>
  <si>
    <t>21-135</t>
  </si>
  <si>
    <t>iPS09-45-M2_24h-15</t>
  </si>
  <si>
    <t>21-134</t>
  </si>
  <si>
    <t>iPS09-45-M2_24h-12</t>
  </si>
  <si>
    <t>21-133</t>
  </si>
  <si>
    <t>iPS09-45-M2_24h-7</t>
  </si>
  <si>
    <t>21-132</t>
  </si>
  <si>
    <t>iPS09-45-M2_24h-1</t>
  </si>
  <si>
    <t>21-131</t>
  </si>
  <si>
    <t>M3_48h00</t>
  </si>
  <si>
    <t>45-M3_24</t>
  </si>
  <si>
    <t>iPS09-45-M3_24</t>
  </si>
  <si>
    <t>iPS09-45-M3_24-2</t>
  </si>
  <si>
    <t>21-145</t>
  </si>
  <si>
    <t>iPS09-45-M3_24-5</t>
  </si>
  <si>
    <t>21-144</t>
  </si>
  <si>
    <t>iPS09-45-M3_24h-2</t>
  </si>
  <si>
    <t>21-143</t>
  </si>
  <si>
    <t>21-142</t>
  </si>
  <si>
    <t>21-141</t>
  </si>
  <si>
    <t>82-M3_48</t>
  </si>
  <si>
    <t>iPS09-82-M3_48</t>
  </si>
  <si>
    <t>iPS09-82-M3_48-9</t>
  </si>
  <si>
    <t>21-155</t>
  </si>
  <si>
    <t>iPS09-82-M3_48-14</t>
  </si>
  <si>
    <t>21-154</t>
  </si>
  <si>
    <t>iPS09-82-M3_48-13</t>
  </si>
  <si>
    <t>21-153</t>
  </si>
  <si>
    <t>iPS09-82-M3_48-11</t>
  </si>
  <si>
    <t>21-152</t>
  </si>
  <si>
    <t>iPS09-82-M3_48-1</t>
  </si>
  <si>
    <t>21-151</t>
  </si>
  <si>
    <t>45-M3_48</t>
  </si>
  <si>
    <t>iPS09-45-M3_48</t>
  </si>
  <si>
    <t>iPS09-45-M3_48-4</t>
  </si>
  <si>
    <t>21-150</t>
  </si>
  <si>
    <t>iPS09-45-M3_48-3</t>
  </si>
  <si>
    <t>21-149</t>
  </si>
  <si>
    <t>iPS09-45-M3_48-20</t>
  </si>
  <si>
    <t>21-148</t>
  </si>
  <si>
    <t>iPS09-45-M3_48-9</t>
  </si>
  <si>
    <t>21-147</t>
  </si>
  <si>
    <t>iPS09-45-M3_48-19</t>
  </si>
  <si>
    <t>21-146</t>
  </si>
  <si>
    <t>23-157</t>
  </si>
  <si>
    <t>iPS19_45_iPS_P1</t>
  </si>
  <si>
    <t>iPS19_45_iPS</t>
  </si>
  <si>
    <t>45_iPS</t>
  </si>
  <si>
    <t>iPS19</t>
  </si>
  <si>
    <t>iPS</t>
  </si>
  <si>
    <t>23-158</t>
  </si>
  <si>
    <t>iPS19_45_iPS_P2</t>
  </si>
  <si>
    <t>23-159</t>
  </si>
  <si>
    <t>iPS19_45_iPS_P3</t>
  </si>
  <si>
    <t>23-160</t>
  </si>
  <si>
    <t>iPS19_45_iPS_P4</t>
  </si>
  <si>
    <t>23-161</t>
  </si>
  <si>
    <t>iPS19_45_iPS_P5</t>
  </si>
  <si>
    <t>23-162</t>
  </si>
  <si>
    <t>iPS19_45_iPS_P6</t>
  </si>
  <si>
    <t>23-169</t>
  </si>
  <si>
    <t>23-170</t>
  </si>
  <si>
    <t>23-171</t>
  </si>
  <si>
    <t>23-172</t>
  </si>
  <si>
    <t>23-173</t>
  </si>
  <si>
    <t>23-174</t>
  </si>
  <si>
    <t>23-163</t>
  </si>
  <si>
    <t>iPS19_82_iPS_P1</t>
  </si>
  <si>
    <t>iPS19_82_iPS</t>
  </si>
  <si>
    <t>82_iPS</t>
  </si>
  <si>
    <t>23-164</t>
  </si>
  <si>
    <t>iPS19_82_iPS_P2</t>
  </si>
  <si>
    <t>23-165</t>
  </si>
  <si>
    <t>iPS19_82_iPS_P3</t>
  </si>
  <si>
    <t>23-166</t>
  </si>
  <si>
    <t>iPS19_82_iPS_P4</t>
  </si>
  <si>
    <t>23-167</t>
  </si>
  <si>
    <t>iPS19_82_iPS_P5</t>
  </si>
  <si>
    <t>23-168</t>
  </si>
  <si>
    <t>iPS19_82_iPS_P6</t>
  </si>
  <si>
    <t>23-175</t>
  </si>
  <si>
    <t>23-176</t>
  </si>
  <si>
    <t>23-177</t>
  </si>
  <si>
    <t>23-178</t>
  </si>
  <si>
    <t>23-179</t>
  </si>
  <si>
    <t>23-180</t>
  </si>
  <si>
    <t>106_115</t>
  </si>
  <si>
    <t>107_116</t>
  </si>
  <si>
    <t>M1-36h00</t>
  </si>
  <si>
    <t>iPS26b</t>
  </si>
  <si>
    <t>133_139</t>
  </si>
  <si>
    <t>iPS26_82_M1-36</t>
  </si>
  <si>
    <t>iPS26_M1-36h_45-6</t>
  </si>
  <si>
    <t>iPS26_LN_M1-36h_82-6</t>
  </si>
  <si>
    <t>23-204</t>
  </si>
  <si>
    <t>iPS26_M1-36h_45-5</t>
  </si>
  <si>
    <t>iPS26_LN_M1-36h_82-5</t>
  </si>
  <si>
    <t>23-203</t>
  </si>
  <si>
    <t>iPS26_M1-36h_45-4</t>
  </si>
  <si>
    <t>iPS26_LN_M1-36h_82-4</t>
  </si>
  <si>
    <t>23-202</t>
  </si>
  <si>
    <t>iPS26_M1-36h_45-3</t>
  </si>
  <si>
    <t>iPS26_LN_M1-36h_82-3</t>
  </si>
  <si>
    <t>23-201</t>
  </si>
  <si>
    <t>iPS26_M1-36h_45-2</t>
  </si>
  <si>
    <t>iPS26_LN_M1-36h_82-2</t>
  </si>
  <si>
    <t>23-200</t>
  </si>
  <si>
    <t>iPS26_M1-36h_45-1</t>
  </si>
  <si>
    <t>iPS26_LN_M1-36h_82-1</t>
  </si>
  <si>
    <t>23-199</t>
  </si>
  <si>
    <t>iPS26a</t>
  </si>
  <si>
    <t>132_138</t>
  </si>
  <si>
    <t>iPS26_-80_M1-36h_82-6</t>
  </si>
  <si>
    <t>23-198</t>
  </si>
  <si>
    <t>iPS26_-80_M1-36h_82-5</t>
  </si>
  <si>
    <t>23-197</t>
  </si>
  <si>
    <t>iPS26_-80_M1-36h_82-4</t>
  </si>
  <si>
    <t>23-196</t>
  </si>
  <si>
    <t>iPS26_-80_M1-36h_82-3</t>
  </si>
  <si>
    <t>23-195</t>
  </si>
  <si>
    <t>iPS26_-80_M1-36h_82-2</t>
  </si>
  <si>
    <t>23-194</t>
  </si>
  <si>
    <t>iPS26_-80_M1-36h_82-1</t>
  </si>
  <si>
    <t>23-193</t>
  </si>
  <si>
    <t>iPS26_45_M1-36</t>
  </si>
  <si>
    <t>iPS26_LN_M1-36h_45-6</t>
  </si>
  <si>
    <t>23-192</t>
  </si>
  <si>
    <t>iPS26_LN_M1-36h_45-5</t>
  </si>
  <si>
    <t>23-191</t>
  </si>
  <si>
    <t>iPS26_LN_M1-36h_45-4</t>
  </si>
  <si>
    <t>23-190</t>
  </si>
  <si>
    <t>iPS26_LN_M1-36h_45-3</t>
  </si>
  <si>
    <t>23-189</t>
  </si>
  <si>
    <t>µ(2^-∆∆Ct_M1-36h00)</t>
  </si>
  <si>
    <t>iPS26_LN_M1-36h_45-2</t>
  </si>
  <si>
    <t>23-188</t>
  </si>
  <si>
    <t>µ(∆Ct_M1-36h00)</t>
  </si>
  <si>
    <t>iPS26_LN_M1-36h_45-1</t>
  </si>
  <si>
    <t>23-187</t>
  </si>
  <si>
    <t>iPS26_-80_M1-36h_45-6</t>
  </si>
  <si>
    <t>23-186</t>
  </si>
  <si>
    <t>iPS26_-80_M1-36h_45-5</t>
  </si>
  <si>
    <t>23-185</t>
  </si>
  <si>
    <t>iPS26_-80_M1-36h_45-4</t>
  </si>
  <si>
    <t>23-184</t>
  </si>
  <si>
    <t>iPS26_-80_M1-36h_45-3</t>
  </si>
  <si>
    <t>23-183</t>
  </si>
  <si>
    <t>iPS26_-80_M1-36h_45-2</t>
  </si>
  <si>
    <t>23-182</t>
  </si>
  <si>
    <t>iPS26_-80_M1-36h_45-1</t>
  </si>
  <si>
    <t>23-181</t>
  </si>
  <si>
    <t>M2-06h00</t>
  </si>
  <si>
    <t>iPS26_82_M2-06</t>
  </si>
  <si>
    <t>iPS26_M2-06h_82-3</t>
  </si>
  <si>
    <t>iPS26_LN_M2-06h_82-3</t>
  </si>
  <si>
    <t>23-216</t>
  </si>
  <si>
    <t>iPS26_M2-06h_82-2</t>
  </si>
  <si>
    <t>iPS26_LN_M2-06h_82-2</t>
  </si>
  <si>
    <t>23-215</t>
  </si>
  <si>
    <t>iPS26_M2-06h_82-1</t>
  </si>
  <si>
    <t>iPS26_LN_M2-06h_82-1</t>
  </si>
  <si>
    <t>23-214</t>
  </si>
  <si>
    <t>iPS26_-80_M2-06h_82-3</t>
  </si>
  <si>
    <t>23-213</t>
  </si>
  <si>
    <t>iPS26_-80_M2-06h_82-2</t>
  </si>
  <si>
    <t>23-212</t>
  </si>
  <si>
    <t>iPS26_-80_M2-06h_82-1</t>
  </si>
  <si>
    <t>23-211</t>
  </si>
  <si>
    <t>µ(2^-∆∆Ct_M2-06h00)</t>
  </si>
  <si>
    <t>iPS26_45_M2-06</t>
  </si>
  <si>
    <t>iPS26_M2-06h_45-3</t>
  </si>
  <si>
    <t>iPS26_LN_M2-06h_45-3</t>
  </si>
  <si>
    <t>23-210</t>
  </si>
  <si>
    <t>µ(∆Ct_M2-06h00)</t>
  </si>
  <si>
    <t>iPS26_M2-06h_45-2</t>
  </si>
  <si>
    <t>iPS26_LN_M2-06h_45-2</t>
  </si>
  <si>
    <t>23-209</t>
  </si>
  <si>
    <t>iPS26_M2-06h_45-1</t>
  </si>
  <si>
    <t>iPS26_LN_M2-06h_45-1</t>
  </si>
  <si>
    <t>23-208</t>
  </si>
  <si>
    <t>iPS26_-80_M2-06h_45-3</t>
  </si>
  <si>
    <t>23-207</t>
  </si>
  <si>
    <t>iPS26_-80_M2-06h_45-2</t>
  </si>
  <si>
    <t>23-206</t>
  </si>
  <si>
    <t>iPS26_-80_M2-06h_45-1</t>
  </si>
  <si>
    <t>23-205</t>
  </si>
  <si>
    <t>M2-12h00</t>
  </si>
  <si>
    <t>iPS26_82_M2-12</t>
  </si>
  <si>
    <t>iPS26_M2-12h_82-3</t>
  </si>
  <si>
    <t>iPS26_LN_M2-12h_82-3</t>
  </si>
  <si>
    <t>23-228</t>
  </si>
  <si>
    <t>iPS26_M2-12h_82-2</t>
  </si>
  <si>
    <t>iPS26_LN_M2-12h_82-2</t>
  </si>
  <si>
    <t>23-227</t>
  </si>
  <si>
    <t>iPS26_M2-12h_82-1</t>
  </si>
  <si>
    <t>iPS26_LN_M2-12h_82-1</t>
  </si>
  <si>
    <t>23-226</t>
  </si>
  <si>
    <t>iPS26_-80_M2-12h_82-3</t>
  </si>
  <si>
    <t>23-225</t>
  </si>
  <si>
    <t>iPS26_-80_M2-12h_82-2</t>
  </si>
  <si>
    <t>23-224</t>
  </si>
  <si>
    <t>iPS26_-80_M2-12h_82-1</t>
  </si>
  <si>
    <t>23-223</t>
  </si>
  <si>
    <t>iPS26_45_M2-12</t>
  </si>
  <si>
    <t>iPS26_M2-12h_45-3</t>
  </si>
  <si>
    <t>iPS26_LN_M2-12h_45-3</t>
  </si>
  <si>
    <t>23-222</t>
  </si>
  <si>
    <t>iPS26_M2-12h_45-2</t>
  </si>
  <si>
    <t>iPS26_LN_M2-12h_45-2</t>
  </si>
  <si>
    <t>23-221</t>
  </si>
  <si>
    <t>iPS26_M2-12h_45-1</t>
  </si>
  <si>
    <t>iPS26_LN_M2-12h_45-1</t>
  </si>
  <si>
    <t>23-220</t>
  </si>
  <si>
    <t>iPS26_-80_M2-12h_45-3</t>
  </si>
  <si>
    <t>23-219</t>
  </si>
  <si>
    <t>iPS26_-80_M2-12h_45-2</t>
  </si>
  <si>
    <t>23-218</t>
  </si>
  <si>
    <t>iPS26_-80_M2-12h_45-1</t>
  </si>
  <si>
    <t>23-217</t>
  </si>
  <si>
    <t>M2-36h00</t>
  </si>
  <si>
    <t>iPS26_82_M2-36</t>
  </si>
  <si>
    <t>iPS26_M2-36h_82-3</t>
  </si>
  <si>
    <t>iPS26_LN_M2-36h_82-3</t>
  </si>
  <si>
    <t>23-240</t>
  </si>
  <si>
    <t>iPS26_M2-36h_82-2</t>
  </si>
  <si>
    <t>iPS26_LN_M2-36h_82-2</t>
  </si>
  <si>
    <t>23-239</t>
  </si>
  <si>
    <t>iPS26_M2-36h_82-1</t>
  </si>
  <si>
    <t>iPS26_LN_M2-36h_82-1</t>
  </si>
  <si>
    <t>23-238</t>
  </si>
  <si>
    <t>iPS26_-80_M2-36h_82-3</t>
  </si>
  <si>
    <t>23-237</t>
  </si>
  <si>
    <t>iPS26_-80_M2-36h_82-2</t>
  </si>
  <si>
    <t>23-236</t>
  </si>
  <si>
    <t>iPS26_-80_M2-36h_82-1</t>
  </si>
  <si>
    <t>23-235</t>
  </si>
  <si>
    <t>iPS26_45_M2-36</t>
  </si>
  <si>
    <t>iPS26_M2-36h_45-3</t>
  </si>
  <si>
    <t>iPS26_LN_M2-36h_45-3</t>
  </si>
  <si>
    <t>23-234</t>
  </si>
  <si>
    <t>iPS26_M2-36h_45-2</t>
  </si>
  <si>
    <t>iPS26_LN_M2-36h_45-2</t>
  </si>
  <si>
    <t>23-233</t>
  </si>
  <si>
    <t>iPS26_M2-36h_45-1</t>
  </si>
  <si>
    <t>iPS26_LN_M2-36h_45-1</t>
  </si>
  <si>
    <t>23-232</t>
  </si>
  <si>
    <t>iPS26_-80_M2-36h_45-3</t>
  </si>
  <si>
    <t>23-231</t>
  </si>
  <si>
    <t>iPS26_-80_M2-36h_45-2</t>
  </si>
  <si>
    <t>23-230</t>
  </si>
  <si>
    <t>iPS26_-80_M2-36h_45-1</t>
  </si>
  <si>
    <t>23-229</t>
  </si>
  <si>
    <t>M2-48h00</t>
  </si>
  <si>
    <t>iPS26_82_M2-48</t>
  </si>
  <si>
    <t>iPS26_M2-48h_82-3</t>
  </si>
  <si>
    <t>iPS26_LN_M2-48h_82-3</t>
  </si>
  <si>
    <t>23-252</t>
  </si>
  <si>
    <t>iPS26_M2-48h_82-2</t>
  </si>
  <si>
    <t>iPS26_LN_M2-48h_82-2</t>
  </si>
  <si>
    <t>23-251</t>
  </si>
  <si>
    <t>iPS26_M2-48h_82-1</t>
  </si>
  <si>
    <t>iPS26_LN_M2-48h_82-1</t>
  </si>
  <si>
    <t>23-250</t>
  </si>
  <si>
    <t>iPS26_-80_M2-48h_82-3</t>
  </si>
  <si>
    <t>23-249</t>
  </si>
  <si>
    <t>iPS26_-80_M2-48h_82-2</t>
  </si>
  <si>
    <t>23-248</t>
  </si>
  <si>
    <t>iPS26_-80_M2-48h_82-1</t>
  </si>
  <si>
    <t>23-247</t>
  </si>
  <si>
    <t>iPS26_45_M2-48</t>
  </si>
  <si>
    <t>iPS26_M2-48h_45-3</t>
  </si>
  <si>
    <t>iPS26_LN_M2-48h_45-3</t>
  </si>
  <si>
    <t>23-246</t>
  </si>
  <si>
    <t>iPS26_M2-48h_45-2</t>
  </si>
  <si>
    <t>iPS26_LN_M2-48h_45-2</t>
  </si>
  <si>
    <t>23-245</t>
  </si>
  <si>
    <t>iPS26_M2-48h_45-1</t>
  </si>
  <si>
    <t>iPS26_LN_M2-48h_45-1</t>
  </si>
  <si>
    <t>23-244</t>
  </si>
  <si>
    <t>iPS26_-80_M2-48h_45-3</t>
  </si>
  <si>
    <t>23-243</t>
  </si>
  <si>
    <t>iPS26_-80_M2-48h_45-2</t>
  </si>
  <si>
    <t>23-242</t>
  </si>
  <si>
    <t>iPS26_-80_M2-48h_45-1</t>
  </si>
  <si>
    <t>23-241</t>
  </si>
  <si>
    <t>M3-24h00</t>
  </si>
  <si>
    <t>iPS26_82_M3-24</t>
  </si>
  <si>
    <t>iPS26_M3-24h_45-3</t>
  </si>
  <si>
    <t>iPS26_LN_M3-24h_82-3</t>
  </si>
  <si>
    <t>23-264</t>
  </si>
  <si>
    <t>iPS26_M3-24h_45-2</t>
  </si>
  <si>
    <t>iPS26_LN_M3-24h_82-2</t>
  </si>
  <si>
    <t>23-263</t>
  </si>
  <si>
    <t>iPS26_M3-24h_45-1</t>
  </si>
  <si>
    <t>iPS26_LN_M3-24h_82-1</t>
  </si>
  <si>
    <t>23-262</t>
  </si>
  <si>
    <t>iPS26_-80_M3-24h_82-3</t>
  </si>
  <si>
    <t>23-261</t>
  </si>
  <si>
    <t>iPS26_-80_M3-24h_82-2</t>
  </si>
  <si>
    <t>23-260</t>
  </si>
  <si>
    <t>iPS26_-80_M3-24h_82-1</t>
  </si>
  <si>
    <t>23-259</t>
  </si>
  <si>
    <t>iPS26_45_M3-24</t>
  </si>
  <si>
    <t>iPS26_LN_M3-24h_45-3</t>
  </si>
  <si>
    <t>23-258</t>
  </si>
  <si>
    <t>iPS26_LN_M3-24h_45-2</t>
  </si>
  <si>
    <t>23-257</t>
  </si>
  <si>
    <t>iPS26_LN_M3-24h_45-1</t>
  </si>
  <si>
    <t>23-256</t>
  </si>
  <si>
    <t>iPS26_-80_M3-24h_45-3</t>
  </si>
  <si>
    <t>23-255</t>
  </si>
  <si>
    <t>iPS26_-80_M3-24h_45-2</t>
  </si>
  <si>
    <t>23-254</t>
  </si>
  <si>
    <t>iPS26_-80_M3-24h_45-1</t>
  </si>
  <si>
    <t>23-253</t>
  </si>
  <si>
    <t>M3-48h00</t>
  </si>
  <si>
    <t>iPS26_82_M3-48</t>
  </si>
  <si>
    <t>iPS26_M3-48h_45-3</t>
  </si>
  <si>
    <t>iPS26_LN_M3-48h_82-3</t>
  </si>
  <si>
    <t>23-276</t>
  </si>
  <si>
    <t>iPS26_M3-48h_45-2</t>
  </si>
  <si>
    <t>iPS26_LN_M3-48h_82-2</t>
  </si>
  <si>
    <t>23-275</t>
  </si>
  <si>
    <t>iPS26_M3-48h_45-1</t>
  </si>
  <si>
    <t>iPS26_LN_M3-48h_82-1</t>
  </si>
  <si>
    <t>23-274</t>
  </si>
  <si>
    <t>iPS26_-80_M3-48h_82-3</t>
  </si>
  <si>
    <t>23-273</t>
  </si>
  <si>
    <t>iPS26_-80_M3-48h_82-2</t>
  </si>
  <si>
    <t>23-272</t>
  </si>
  <si>
    <t>iPS26_-80_M3-48h_82-1</t>
  </si>
  <si>
    <t>23-271</t>
  </si>
  <si>
    <t>iPS26_45_M3-48</t>
  </si>
  <si>
    <t>iPS26_LN_M3-48h_45-3</t>
  </si>
  <si>
    <t>23-270</t>
  </si>
  <si>
    <t>iPS26_LN_M3-48h_45-2</t>
  </si>
  <si>
    <t>23-269</t>
  </si>
  <si>
    <t>iPS26_LN_M3-48h_45-1</t>
  </si>
  <si>
    <t>23-268</t>
  </si>
  <si>
    <t>iPS26_-80_M3-48h_45-3</t>
  </si>
  <si>
    <t>23-267</t>
  </si>
  <si>
    <t>iPS26_-80_M3-48h_45-2</t>
  </si>
  <si>
    <t>23-266</t>
  </si>
  <si>
    <t>iPS26_-80_M3-48h_45-1</t>
  </si>
  <si>
    <t>23-265</t>
  </si>
  <si>
    <t xml:space="preserve">µ = </t>
  </si>
  <si>
    <t>iPS09-M2_24h00-Wt_vs_Mut</t>
  </si>
  <si>
    <t>iPS09-M1_36h00-Wt_vs_Mut</t>
  </si>
  <si>
    <t>iPS09-M3_24h00-Wt_vs_Mut</t>
  </si>
  <si>
    <t>iPS09-M3_48h00-Wt_vs_Mut</t>
  </si>
  <si>
    <t>iPS12-M1_36h00-WtvsMut</t>
  </si>
  <si>
    <t>iPS12-M2_06h00-Wt_vs_Mut</t>
  </si>
  <si>
    <t>iPS12-M2_12h00-Wt_vs_Mut</t>
  </si>
  <si>
    <t>iPS12-M2_24h00-Wt_vs_Mut</t>
  </si>
  <si>
    <t>iPS12-M2_48h00-Wt_vs_Mut</t>
  </si>
  <si>
    <t>iPS19-iPS-Wt_vs_Mut</t>
  </si>
  <si>
    <t>iPS26-M1_36h00-WtvsMut</t>
  </si>
  <si>
    <t>iPS26_M1-36h_82-1</t>
  </si>
  <si>
    <t>iPS26_M1-36h_82-2</t>
  </si>
  <si>
    <t>iPS26_M1-36h_82-3</t>
  </si>
  <si>
    <t>iPS26_M1-36h_82-4</t>
  </si>
  <si>
    <t>iPS26_M1-36h_82-5</t>
  </si>
  <si>
    <t>iPS26_M1-36h_82-6</t>
  </si>
  <si>
    <t>iPS26-M2_06h00-Wt_vs_Mut</t>
  </si>
  <si>
    <t>iPS26-M2_12h00-Wt_vs_Mut</t>
  </si>
  <si>
    <t>iPS26_M2_36h00-Wt_vs_Mut</t>
  </si>
  <si>
    <t>iPS26-M2_48h00-Wt_vs_Mut</t>
  </si>
  <si>
    <t>iPS26-M3_24h00-Wt_vs_Mut</t>
  </si>
  <si>
    <t>iPS26-M3_48h00-Wt_vs_Mut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</si>
</sst>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TimesNewRomanPSMT"/>
      <family val="2"/>
    </font>
    <font>
      <sz val="11"/>
      <color rgb="FF0432FF"/>
      <name val="Times New Roman"/>
      <family val="1"/>
    </font>
    <font>
      <sz val="11"/>
      <color theme="9" tint="-0.249977111117893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9" tint="-0.249977111117893"/>
      <name val="TimesNewRomanPSMT"/>
      <family val="2"/>
    </font>
    <font>
      <sz val="11"/>
      <color rgb="FF0432FF"/>
      <name val="TimesNewRomanPSMT"/>
      <family val="2"/>
    </font>
    <font>
      <b/>
      <sz val="11"/>
      <color theme="1"/>
      <name val="TimesNewRomanPSMT"/>
    </font>
    <font>
      <sz val="11"/>
      <color theme="9" tint="-0.249977111117893"/>
      <name val="TimesNewRomanPSMT"/>
    </font>
    <font>
      <sz val="11"/>
      <color rgb="FF0432FF"/>
      <name val="TimesNewRomanPSMT"/>
    </font>
    <font>
      <b/>
      <sz val="11"/>
      <color rgb="FF000000"/>
      <name val="TimesNewRomanPSMT"/>
    </font>
    <font>
      <sz val="11"/>
      <color theme="1"/>
      <name val="TimesNewRomanPSMT"/>
    </font>
    <font>
      <b/>
      <sz val="11"/>
      <color theme="1"/>
      <name val="TimesNewRomanPSMT"/>
      <family val="2"/>
    </font>
    <font>
      <b/>
      <sz val="11"/>
      <color rgb="FF0432FF"/>
      <name val="TimesNewRomanPSMT"/>
    </font>
    <font>
      <b/>
      <sz val="11"/>
      <color rgb="FF0432FF"/>
      <name val="TimesNewRomanPSMT"/>
      <family val="2"/>
    </font>
    <font>
      <b/>
      <sz val="11"/>
      <color rgb="FF0432FF"/>
      <name val="Times New Roman"/>
      <family val="1"/>
    </font>
    <font>
      <b/>
      <sz val="11"/>
      <color theme="9" tint="-0.249977111117893"/>
      <name val="TimesNewRomanPSMT"/>
    </font>
    <font>
      <b/>
      <sz val="11"/>
      <color theme="9" tint="-0.249977111117893"/>
      <name val="TimesNewRomanPSMT"/>
      <family val="2"/>
    </font>
    <font>
      <b/>
      <sz val="11"/>
      <color theme="9" tint="-0.249977111117893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2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2" fontId="6" fillId="0" borderId="0" xfId="0" applyNumberFormat="1" applyFont="1" applyAlignment="1">
      <alignment horizontal="center" vertical="top"/>
    </xf>
    <xf numFmtId="2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2" fontId="9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2" fontId="0" fillId="0" borderId="0" xfId="0" applyNumberFormat="1" applyAlignment="1">
      <alignment horizontal="center" vertical="top"/>
    </xf>
    <xf numFmtId="2" fontId="10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2" fontId="12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2" fontId="13" fillId="0" borderId="0" xfId="0" applyNumberFormat="1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2" fontId="15" fillId="0" borderId="0" xfId="0" applyNumberFormat="1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2" fontId="16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2" fontId="18" fillId="0" borderId="0" xfId="0" applyNumberFormat="1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 vertical="top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D130D-BFF6-854C-B562-5572441EEC10}">
  <dimension ref="A1:AF266"/>
  <sheetViews>
    <sheetView tabSelected="1" zoomScale="135" workbookViewId="0">
      <pane xSplit="3360" ySplit="1040" topLeftCell="V171" activePane="topRight"/>
      <selection pane="topRight" activeCell="AB1" sqref="AB1:AG1048576"/>
      <selection pane="bottomLeft" activeCell="A260" sqref="A255:XFD260"/>
      <selection pane="bottomRight" activeCell="S14" sqref="S14"/>
    </sheetView>
  </sheetViews>
  <sheetFormatPr baseColWidth="10" defaultRowHeight="14"/>
  <cols>
    <col min="1" max="1" width="17" style="13" bestFit="1" customWidth="1"/>
    <col min="2" max="2" width="17.33203125" style="13" bestFit="1" customWidth="1"/>
    <col min="3" max="3" width="18.33203125" style="13" bestFit="1" customWidth="1"/>
    <col min="4" max="4" width="20" style="13" bestFit="1" customWidth="1"/>
    <col min="5" max="5" width="8.5" style="13" bestFit="1" customWidth="1"/>
    <col min="6" max="6" width="6" style="13" bestFit="1" customWidth="1"/>
    <col min="7" max="7" width="10.6640625" style="13" bestFit="1" customWidth="1"/>
    <col min="8" max="8" width="18.83203125" style="13" bestFit="1" customWidth="1"/>
    <col min="9" max="9" width="10.6640625" style="13" bestFit="1" customWidth="1"/>
    <col min="10" max="12" width="14.5" style="13" bestFit="1" customWidth="1"/>
    <col min="13" max="13" width="18.33203125" style="13" bestFit="1" customWidth="1"/>
    <col min="14" max="14" width="14.33203125" style="13" bestFit="1" customWidth="1"/>
    <col min="15" max="15" width="6.6640625" style="13" bestFit="1" customWidth="1"/>
    <col min="16" max="17" width="10.6640625" style="13" bestFit="1" customWidth="1"/>
    <col min="18" max="18" width="14.6640625" style="13" bestFit="1" customWidth="1"/>
    <col min="19" max="19" width="10.83203125" style="13"/>
    <col min="20" max="20" width="18.1640625" style="13" customWidth="1"/>
    <col min="21" max="21" width="16.5" style="13" customWidth="1"/>
    <col min="22" max="22" width="8.33203125" style="13" customWidth="1"/>
    <col min="23" max="23" width="19" style="13" bestFit="1" customWidth="1"/>
    <col min="24" max="24" width="15.83203125" style="13" customWidth="1"/>
    <col min="25" max="25" width="20" style="13" bestFit="1" customWidth="1"/>
    <col min="26" max="26" width="5.6640625" style="13" bestFit="1" customWidth="1"/>
    <col min="27" max="27" width="15.5" style="13" customWidth="1"/>
    <col min="28" max="28" width="10.6640625" style="3" bestFit="1" customWidth="1"/>
    <col min="29" max="30" width="10.83203125" style="3"/>
    <col min="31" max="31" width="11" style="3" bestFit="1" customWidth="1"/>
    <col min="32" max="32" width="10.83203125" style="3"/>
    <col min="33" max="16384" width="10.83203125" style="13"/>
  </cols>
  <sheetData>
    <row r="1" spans="1:32">
      <c r="A1" s="14" t="s">
        <v>46</v>
      </c>
    </row>
    <row r="2" spans="1:32">
      <c r="A2" s="14" t="s">
        <v>566</v>
      </c>
    </row>
    <row r="3" spans="1:32" s="21" customFormat="1">
      <c r="A3" s="21" t="s">
        <v>23</v>
      </c>
      <c r="B3" s="21" t="s">
        <v>21</v>
      </c>
      <c r="C3" s="21" t="s">
        <v>18</v>
      </c>
      <c r="D3" s="21" t="s">
        <v>22</v>
      </c>
      <c r="E3" s="21" t="s">
        <v>2</v>
      </c>
      <c r="F3" s="21" t="s">
        <v>0</v>
      </c>
      <c r="G3" s="21" t="s">
        <v>3</v>
      </c>
      <c r="H3" s="21" t="s">
        <v>11</v>
      </c>
      <c r="I3" s="21" t="s">
        <v>4</v>
      </c>
      <c r="J3" s="21" t="s">
        <v>5</v>
      </c>
      <c r="K3" s="22" t="s">
        <v>6</v>
      </c>
      <c r="L3" s="22" t="s">
        <v>7</v>
      </c>
      <c r="M3" s="22" t="s">
        <v>13</v>
      </c>
      <c r="N3" s="21" t="s">
        <v>14</v>
      </c>
      <c r="O3" s="21" t="s">
        <v>1</v>
      </c>
      <c r="P3" s="22" t="s">
        <v>8</v>
      </c>
      <c r="Q3" s="22" t="s">
        <v>9</v>
      </c>
      <c r="R3" s="22" t="s">
        <v>15</v>
      </c>
      <c r="S3" s="21" t="s">
        <v>10</v>
      </c>
      <c r="T3" s="21" t="s">
        <v>16</v>
      </c>
      <c r="U3" s="21" t="s">
        <v>20</v>
      </c>
      <c r="V3" s="21" t="s">
        <v>17</v>
      </c>
      <c r="W3" s="21" t="s">
        <v>19</v>
      </c>
      <c r="X3" s="21" t="s">
        <v>12</v>
      </c>
      <c r="Y3" s="22"/>
      <c r="Z3" s="22"/>
      <c r="AB3" s="3"/>
      <c r="AC3" s="3"/>
      <c r="AD3" s="3"/>
      <c r="AE3" s="13"/>
      <c r="AF3" s="3"/>
    </row>
    <row r="4" spans="1:32" s="11" customFormat="1">
      <c r="A4" s="2" t="s">
        <v>203</v>
      </c>
      <c r="B4" s="2" t="s">
        <v>202</v>
      </c>
      <c r="C4" s="2" t="s">
        <v>191</v>
      </c>
      <c r="D4" s="2" t="s">
        <v>190</v>
      </c>
      <c r="E4" s="15" t="s">
        <v>40</v>
      </c>
      <c r="F4" s="15">
        <v>79</v>
      </c>
      <c r="G4" s="15" t="s">
        <v>177</v>
      </c>
      <c r="H4" s="15" t="s">
        <v>84</v>
      </c>
      <c r="I4" s="15" t="s">
        <v>30</v>
      </c>
      <c r="J4" s="15" t="s">
        <v>40</v>
      </c>
      <c r="K4" s="10">
        <v>22.582109451293945</v>
      </c>
      <c r="L4" s="10">
        <v>22.509437561035156</v>
      </c>
      <c r="M4" s="19">
        <f t="shared" ref="M4:M13" si="0">ABS(L4-K4)</f>
        <v>7.2671890258789062E-2</v>
      </c>
      <c r="N4" s="19">
        <f t="shared" ref="N4:N13" si="1">AVERAGE(K4:L4)</f>
        <v>22.545773506164551</v>
      </c>
      <c r="O4" s="19" t="s">
        <v>46</v>
      </c>
      <c r="P4" s="10">
        <v>33.423362731933594</v>
      </c>
      <c r="Q4" s="10">
        <v>33.60601806640625</v>
      </c>
      <c r="R4" s="19">
        <f t="shared" ref="R4:R13" si="2">ABS(Q4-P4)</f>
        <v>0.18265533447265625</v>
      </c>
      <c r="S4" s="19">
        <f t="shared" ref="S4:S9" si="3">AVERAGE(P4:Q4)</f>
        <v>33.514690399169922</v>
      </c>
      <c r="T4" s="19">
        <f t="shared" ref="T4:T13" si="4">S4-N4</f>
        <v>10.968916893005371</v>
      </c>
      <c r="U4" s="19">
        <f t="shared" ref="U4:U13" si="5">T4</f>
        <v>10.968916893005371</v>
      </c>
      <c r="V4" s="19">
        <f t="shared" ref="V4:V13" si="6">T4-$Z$5</f>
        <v>0.11918811798095774</v>
      </c>
      <c r="W4" s="19">
        <f t="shared" ref="W4:W13" si="7">2^-(V4)</f>
        <v>0.92070563539507666</v>
      </c>
      <c r="X4" s="19">
        <f t="shared" ref="X4:X13" si="8">W4/$Z$6</f>
        <v>0.91524463891174324</v>
      </c>
      <c r="Y4" s="15"/>
      <c r="Z4" s="10"/>
      <c r="AB4" s="6"/>
      <c r="AC4" s="2"/>
      <c r="AE4" s="10"/>
      <c r="AF4" s="2"/>
    </row>
    <row r="5" spans="1:32" s="11" customFormat="1">
      <c r="A5" s="2" t="s">
        <v>201</v>
      </c>
      <c r="B5" s="2" t="s">
        <v>200</v>
      </c>
      <c r="C5" s="2" t="s">
        <v>191</v>
      </c>
      <c r="D5" s="2" t="s">
        <v>190</v>
      </c>
      <c r="E5" s="15" t="s">
        <v>40</v>
      </c>
      <c r="F5" s="15">
        <v>79</v>
      </c>
      <c r="G5" s="15" t="s">
        <v>177</v>
      </c>
      <c r="H5" s="15" t="s">
        <v>84</v>
      </c>
      <c r="I5" s="15" t="s">
        <v>30</v>
      </c>
      <c r="J5" s="15" t="s">
        <v>40</v>
      </c>
      <c r="K5" s="10">
        <v>21.849950790405273</v>
      </c>
      <c r="L5" s="10">
        <v>21.901105880737305</v>
      </c>
      <c r="M5" s="19">
        <f t="shared" si="0"/>
        <v>5.115509033203125E-2</v>
      </c>
      <c r="N5" s="19">
        <f t="shared" si="1"/>
        <v>21.875528335571289</v>
      </c>
      <c r="O5" s="19" t="s">
        <v>46</v>
      </c>
      <c r="P5" s="10">
        <v>32.575515747070312</v>
      </c>
      <c r="Q5" s="10">
        <v>32.823966979980469</v>
      </c>
      <c r="R5" s="19">
        <f t="shared" si="2"/>
        <v>0.24845123291015625</v>
      </c>
      <c r="S5" s="19">
        <f t="shared" si="3"/>
        <v>32.699741363525391</v>
      </c>
      <c r="T5" s="19">
        <f t="shared" si="4"/>
        <v>10.824213027954102</v>
      </c>
      <c r="U5" s="19">
        <f t="shared" si="5"/>
        <v>10.824213027954102</v>
      </c>
      <c r="V5" s="19">
        <f t="shared" si="6"/>
        <v>-2.5515747070311789E-2</v>
      </c>
      <c r="W5" s="19">
        <f t="shared" si="7"/>
        <v>1.0178434945452404</v>
      </c>
      <c r="X5" s="19">
        <f t="shared" si="8"/>
        <v>1.0118063426797475</v>
      </c>
      <c r="Y5" s="15" t="s">
        <v>199</v>
      </c>
      <c r="Z5" s="19">
        <f>AVERAGE(U4:U8)</f>
        <v>10.849728775024413</v>
      </c>
      <c r="AB5" s="6"/>
      <c r="AC5" s="2"/>
      <c r="AE5" s="10"/>
      <c r="AF5" s="2"/>
    </row>
    <row r="6" spans="1:32" s="11" customFormat="1">
      <c r="A6" s="2" t="s">
        <v>198</v>
      </c>
      <c r="B6" s="2" t="s">
        <v>197</v>
      </c>
      <c r="C6" s="2" t="s">
        <v>191</v>
      </c>
      <c r="D6" s="2" t="s">
        <v>190</v>
      </c>
      <c r="E6" s="15" t="s">
        <v>40</v>
      </c>
      <c r="F6" s="15">
        <v>79</v>
      </c>
      <c r="G6" s="15" t="s">
        <v>177</v>
      </c>
      <c r="H6" s="15" t="s">
        <v>84</v>
      </c>
      <c r="I6" s="15" t="s">
        <v>30</v>
      </c>
      <c r="J6" s="15" t="s">
        <v>40</v>
      </c>
      <c r="K6" s="10">
        <v>21.97822380065918</v>
      </c>
      <c r="L6" s="10">
        <v>21.890163421630859</v>
      </c>
      <c r="M6" s="19">
        <f t="shared" si="0"/>
        <v>8.8060379028320312E-2</v>
      </c>
      <c r="N6" s="19">
        <f t="shared" si="1"/>
        <v>21.93419361114502</v>
      </c>
      <c r="O6" s="19" t="s">
        <v>46</v>
      </c>
      <c r="P6" s="10">
        <v>32.311744689941406</v>
      </c>
      <c r="Q6" s="10">
        <v>32.75189208984375</v>
      </c>
      <c r="R6" s="19">
        <f t="shared" si="2"/>
        <v>0.44014739990234375</v>
      </c>
      <c r="S6" s="19">
        <f t="shared" si="3"/>
        <v>32.531818389892578</v>
      </c>
      <c r="T6" s="19">
        <f t="shared" si="4"/>
        <v>10.597624778747559</v>
      </c>
      <c r="U6" s="19">
        <f t="shared" si="5"/>
        <v>10.597624778747559</v>
      </c>
      <c r="V6" s="19">
        <f t="shared" si="6"/>
        <v>-0.25210399627685476</v>
      </c>
      <c r="W6" s="19">
        <f t="shared" si="7"/>
        <v>1.190942695048812</v>
      </c>
      <c r="X6" s="19">
        <f t="shared" si="8"/>
        <v>1.1838788370474189</v>
      </c>
      <c r="Y6" s="15" t="s">
        <v>196</v>
      </c>
      <c r="Z6" s="19">
        <f>AVERAGE(W4:W8)</f>
        <v>1.0059667068794051</v>
      </c>
      <c r="AA6" s="15"/>
      <c r="AB6" s="6"/>
      <c r="AC6" s="2"/>
      <c r="AE6" s="10"/>
      <c r="AF6" s="2"/>
    </row>
    <row r="7" spans="1:32" s="11" customFormat="1">
      <c r="A7" s="2" t="s">
        <v>195</v>
      </c>
      <c r="B7" s="2" t="s">
        <v>194</v>
      </c>
      <c r="C7" s="2" t="s">
        <v>191</v>
      </c>
      <c r="D7" s="2" t="s">
        <v>190</v>
      </c>
      <c r="E7" s="15" t="s">
        <v>40</v>
      </c>
      <c r="F7" s="15">
        <v>79</v>
      </c>
      <c r="G7" s="15" t="s">
        <v>177</v>
      </c>
      <c r="H7" s="15" t="s">
        <v>84</v>
      </c>
      <c r="I7" s="15" t="s">
        <v>30</v>
      </c>
      <c r="J7" s="15" t="s">
        <v>40</v>
      </c>
      <c r="K7" s="10">
        <v>21.716390609741211</v>
      </c>
      <c r="L7" s="10">
        <v>21.282281875610352</v>
      </c>
      <c r="M7" s="19">
        <f t="shared" si="0"/>
        <v>0.43410873413085938</v>
      </c>
      <c r="N7" s="19">
        <f t="shared" si="1"/>
        <v>21.499336242675781</v>
      </c>
      <c r="O7" s="19" t="s">
        <v>46</v>
      </c>
      <c r="P7" s="10">
        <v>32.434337615966797</v>
      </c>
      <c r="Q7" s="10">
        <v>32.673751831054688</v>
      </c>
      <c r="R7" s="19">
        <f t="shared" si="2"/>
        <v>0.23941421508789062</v>
      </c>
      <c r="S7" s="19">
        <f t="shared" si="3"/>
        <v>32.554044723510742</v>
      </c>
      <c r="T7" s="19">
        <f t="shared" si="4"/>
        <v>11.054708480834961</v>
      </c>
      <c r="U7" s="19">
        <f t="shared" si="5"/>
        <v>11.054708480834961</v>
      </c>
      <c r="V7" s="19">
        <f t="shared" si="6"/>
        <v>0.20497970581054759</v>
      </c>
      <c r="W7" s="19">
        <f t="shared" si="7"/>
        <v>0.86755089078333203</v>
      </c>
      <c r="X7" s="19">
        <f t="shared" si="8"/>
        <v>0.86240517191125454</v>
      </c>
      <c r="Y7" s="15" t="s">
        <v>564</v>
      </c>
      <c r="Z7" s="19">
        <f>AVERAGE(X4:X8)</f>
        <v>1</v>
      </c>
      <c r="AA7" s="15"/>
      <c r="AB7" s="6"/>
      <c r="AC7" s="2"/>
      <c r="AE7" s="10"/>
      <c r="AF7" s="2"/>
    </row>
    <row r="8" spans="1:32" s="11" customFormat="1">
      <c r="A8" s="2" t="s">
        <v>193</v>
      </c>
      <c r="B8" s="2" t="s">
        <v>192</v>
      </c>
      <c r="C8" s="2" t="s">
        <v>191</v>
      </c>
      <c r="D8" s="2" t="s">
        <v>190</v>
      </c>
      <c r="E8" s="15" t="s">
        <v>40</v>
      </c>
      <c r="F8" s="15">
        <v>79</v>
      </c>
      <c r="G8" s="15" t="s">
        <v>177</v>
      </c>
      <c r="H8" s="15" t="s">
        <v>84</v>
      </c>
      <c r="I8" s="15" t="s">
        <v>30</v>
      </c>
      <c r="J8" s="15" t="s">
        <v>40</v>
      </c>
      <c r="K8" s="10">
        <v>21.788698196411133</v>
      </c>
      <c r="L8" s="10">
        <v>21.683809280395508</v>
      </c>
      <c r="M8" s="19">
        <f t="shared" si="0"/>
        <v>0.104888916015625</v>
      </c>
      <c r="N8" s="19">
        <f t="shared" si="1"/>
        <v>21.73625373840332</v>
      </c>
      <c r="O8" s="19" t="s">
        <v>46</v>
      </c>
      <c r="P8" s="10">
        <v>32.450729370117188</v>
      </c>
      <c r="Q8" s="10">
        <v>32.628139495849609</v>
      </c>
      <c r="R8" s="19">
        <f t="shared" si="2"/>
        <v>0.17741012573242188</v>
      </c>
      <c r="S8" s="19">
        <f t="shared" si="3"/>
        <v>32.539434432983398</v>
      </c>
      <c r="T8" s="19">
        <f t="shared" si="4"/>
        <v>10.803180694580078</v>
      </c>
      <c r="U8" s="19">
        <f t="shared" si="5"/>
        <v>10.803180694580078</v>
      </c>
      <c r="V8" s="19">
        <f t="shared" si="6"/>
        <v>-4.6548080444335227E-2</v>
      </c>
      <c r="W8" s="19">
        <f t="shared" si="7"/>
        <v>1.0327908186245649</v>
      </c>
      <c r="X8" s="19">
        <f t="shared" si="8"/>
        <v>1.026665009449836</v>
      </c>
      <c r="Y8" s="15"/>
      <c r="Z8" s="15"/>
      <c r="AA8" s="15"/>
      <c r="AB8" s="6"/>
      <c r="AC8" s="2"/>
      <c r="AE8" s="10"/>
      <c r="AF8" s="2"/>
    </row>
    <row r="9" spans="1:32" s="17" customFormat="1">
      <c r="A9" s="1" t="s">
        <v>189</v>
      </c>
      <c r="B9" s="1" t="s">
        <v>188</v>
      </c>
      <c r="C9" s="1" t="s">
        <v>179</v>
      </c>
      <c r="D9" s="1" t="s">
        <v>178</v>
      </c>
      <c r="E9" s="12" t="s">
        <v>27</v>
      </c>
      <c r="F9" s="12">
        <v>79</v>
      </c>
      <c r="G9" s="12" t="s">
        <v>177</v>
      </c>
      <c r="H9" s="12" t="s">
        <v>84</v>
      </c>
      <c r="I9" s="12" t="s">
        <v>30</v>
      </c>
      <c r="J9" s="12"/>
      <c r="K9" s="9">
        <v>21.93316650390625</v>
      </c>
      <c r="L9" s="9">
        <v>21.917808532714844</v>
      </c>
      <c r="M9" s="16">
        <f t="shared" si="0"/>
        <v>1.535797119140625E-2</v>
      </c>
      <c r="N9" s="16">
        <f t="shared" si="1"/>
        <v>21.925487518310547</v>
      </c>
      <c r="O9" s="16" t="s">
        <v>46</v>
      </c>
      <c r="P9" s="9">
        <v>33.056739807128906</v>
      </c>
      <c r="Q9" s="9">
        <v>33.331428527832031</v>
      </c>
      <c r="R9" s="16">
        <f t="shared" si="2"/>
        <v>0.274688720703125</v>
      </c>
      <c r="S9" s="16">
        <f t="shared" si="3"/>
        <v>33.194084167480469</v>
      </c>
      <c r="T9" s="16">
        <f t="shared" si="4"/>
        <v>11.268596649169922</v>
      </c>
      <c r="U9" s="16">
        <f t="shared" si="5"/>
        <v>11.268596649169922</v>
      </c>
      <c r="V9" s="16">
        <f t="shared" si="6"/>
        <v>0.41886787414550852</v>
      </c>
      <c r="W9" s="16">
        <f t="shared" si="7"/>
        <v>0.7480113809189689</v>
      </c>
      <c r="X9" s="16">
        <f t="shared" si="8"/>
        <v>0.74357468870850041</v>
      </c>
      <c r="Y9" s="12"/>
      <c r="Z9" s="12"/>
      <c r="AA9" s="12"/>
      <c r="AB9" s="7"/>
      <c r="AC9" s="1"/>
      <c r="AE9" s="9"/>
      <c r="AF9" s="1"/>
    </row>
    <row r="10" spans="1:32" s="17" customFormat="1">
      <c r="A10" s="1" t="s">
        <v>187</v>
      </c>
      <c r="B10" s="1" t="s">
        <v>186</v>
      </c>
      <c r="C10" s="1" t="s">
        <v>179</v>
      </c>
      <c r="D10" s="1" t="s">
        <v>178</v>
      </c>
      <c r="E10" s="12" t="s">
        <v>27</v>
      </c>
      <c r="F10" s="12">
        <v>79</v>
      </c>
      <c r="G10" s="12" t="s">
        <v>177</v>
      </c>
      <c r="H10" s="12" t="s">
        <v>84</v>
      </c>
      <c r="I10" s="12" t="s">
        <v>30</v>
      </c>
      <c r="J10" s="12"/>
      <c r="K10" s="9">
        <v>21.876802444458008</v>
      </c>
      <c r="L10" s="9">
        <v>21.776971817016602</v>
      </c>
      <c r="M10" s="16">
        <f t="shared" si="0"/>
        <v>9.983062744140625E-2</v>
      </c>
      <c r="N10" s="16">
        <f t="shared" si="1"/>
        <v>21.826887130737305</v>
      </c>
      <c r="O10" s="16" t="s">
        <v>46</v>
      </c>
      <c r="P10" s="9">
        <v>32.839084625244141</v>
      </c>
      <c r="Q10" s="9">
        <v>32.660442352294922</v>
      </c>
      <c r="R10" s="16">
        <f t="shared" si="2"/>
        <v>0.17864227294921875</v>
      </c>
      <c r="S10" s="16">
        <f>Q10</f>
        <v>32.660442352294922</v>
      </c>
      <c r="T10" s="16">
        <f t="shared" si="4"/>
        <v>10.833555221557617</v>
      </c>
      <c r="U10" s="16">
        <f t="shared" si="5"/>
        <v>10.833555221557617</v>
      </c>
      <c r="V10" s="16">
        <f t="shared" si="6"/>
        <v>-1.6173553466796164E-2</v>
      </c>
      <c r="W10" s="16">
        <f t="shared" si="7"/>
        <v>1.011273727838389</v>
      </c>
      <c r="X10" s="16">
        <f t="shared" si="8"/>
        <v>1.005275543338255</v>
      </c>
      <c r="Y10" s="12"/>
      <c r="Z10" s="16"/>
      <c r="AA10" s="12"/>
      <c r="AB10" s="7"/>
      <c r="AC10" s="1"/>
      <c r="AD10" s="12"/>
      <c r="AE10" s="9"/>
      <c r="AF10" s="1"/>
    </row>
    <row r="11" spans="1:32" s="17" customFormat="1">
      <c r="A11" s="1" t="s">
        <v>185</v>
      </c>
      <c r="B11" s="1" t="s">
        <v>184</v>
      </c>
      <c r="C11" s="1" t="s">
        <v>179</v>
      </c>
      <c r="D11" s="1" t="s">
        <v>178</v>
      </c>
      <c r="E11" s="12" t="s">
        <v>27</v>
      </c>
      <c r="F11" s="12">
        <v>79</v>
      </c>
      <c r="G11" s="12" t="s">
        <v>177</v>
      </c>
      <c r="H11" s="12" t="s">
        <v>84</v>
      </c>
      <c r="I11" s="12" t="s">
        <v>30</v>
      </c>
      <c r="J11" s="12"/>
      <c r="K11" s="9">
        <v>21.902936935424805</v>
      </c>
      <c r="L11" s="9">
        <v>21.797735214233398</v>
      </c>
      <c r="M11" s="16">
        <f t="shared" si="0"/>
        <v>0.10520172119140625</v>
      </c>
      <c r="N11" s="16">
        <f t="shared" si="1"/>
        <v>21.850336074829102</v>
      </c>
      <c r="O11" s="16" t="s">
        <v>46</v>
      </c>
      <c r="P11" s="9">
        <v>33.2528076171875</v>
      </c>
      <c r="Q11" s="9">
        <v>33.323287963867188</v>
      </c>
      <c r="R11" s="16">
        <f t="shared" si="2"/>
        <v>7.04803466796875E-2</v>
      </c>
      <c r="S11" s="16">
        <f>AVERAGE(P11:Q11)</f>
        <v>33.288047790527344</v>
      </c>
      <c r="T11" s="16">
        <f t="shared" si="4"/>
        <v>11.437711715698242</v>
      </c>
      <c r="U11" s="16">
        <f t="shared" si="5"/>
        <v>11.437711715698242</v>
      </c>
      <c r="V11" s="16">
        <f t="shared" si="6"/>
        <v>0.58798294067382884</v>
      </c>
      <c r="W11" s="16">
        <f t="shared" si="7"/>
        <v>0.66527238708956049</v>
      </c>
      <c r="X11" s="16">
        <f t="shared" si="8"/>
        <v>0.66132644603447399</v>
      </c>
      <c r="Y11" s="12"/>
      <c r="Z11" s="16"/>
      <c r="AA11" s="12"/>
      <c r="AB11" s="7"/>
      <c r="AC11" s="1"/>
      <c r="AD11" s="12"/>
      <c r="AE11" s="9"/>
      <c r="AF11" s="1"/>
    </row>
    <row r="12" spans="1:32" s="17" customFormat="1">
      <c r="A12" s="1" t="s">
        <v>183</v>
      </c>
      <c r="B12" s="1" t="s">
        <v>182</v>
      </c>
      <c r="C12" s="1" t="s">
        <v>179</v>
      </c>
      <c r="D12" s="1" t="s">
        <v>178</v>
      </c>
      <c r="E12" s="12" t="s">
        <v>27</v>
      </c>
      <c r="F12" s="12">
        <v>79</v>
      </c>
      <c r="G12" s="12" t="s">
        <v>177</v>
      </c>
      <c r="H12" s="12" t="s">
        <v>84</v>
      </c>
      <c r="I12" s="12" t="s">
        <v>30</v>
      </c>
      <c r="J12" s="12"/>
      <c r="K12" s="9">
        <v>21.804466247558594</v>
      </c>
      <c r="L12" s="9">
        <v>21.891712188720703</v>
      </c>
      <c r="M12" s="16">
        <f t="shared" si="0"/>
        <v>8.7245941162109375E-2</v>
      </c>
      <c r="N12" s="16">
        <f t="shared" si="1"/>
        <v>21.848089218139648</v>
      </c>
      <c r="O12" s="16" t="s">
        <v>46</v>
      </c>
      <c r="P12" s="9">
        <v>33.105655670166016</v>
      </c>
      <c r="Q12" s="9">
        <v>33.386466979980469</v>
      </c>
      <c r="R12" s="16">
        <f t="shared" si="2"/>
        <v>0.28081130981445312</v>
      </c>
      <c r="S12" s="16">
        <f>AVERAGE(P12:Q12)</f>
        <v>33.246061325073242</v>
      </c>
      <c r="T12" s="16">
        <f t="shared" si="4"/>
        <v>11.397972106933594</v>
      </c>
      <c r="U12" s="16">
        <f t="shared" si="5"/>
        <v>11.397972106933594</v>
      </c>
      <c r="V12" s="16">
        <f t="shared" si="6"/>
        <v>0.5482433319091804</v>
      </c>
      <c r="W12" s="16">
        <f t="shared" si="7"/>
        <v>0.68385230039384881</v>
      </c>
      <c r="X12" s="16">
        <f t="shared" si="8"/>
        <v>0.67979615599329046</v>
      </c>
      <c r="Y12" s="12" t="s">
        <v>564</v>
      </c>
      <c r="Z12" s="16">
        <f>AVERAGE(X9:X13)</f>
        <v>0.81051847148420397</v>
      </c>
      <c r="AA12" s="12"/>
      <c r="AB12" s="7"/>
      <c r="AC12" s="1"/>
      <c r="AD12" s="12"/>
      <c r="AE12" s="9"/>
      <c r="AF12" s="1"/>
    </row>
    <row r="13" spans="1:32" s="17" customFormat="1">
      <c r="A13" s="1" t="s">
        <v>181</v>
      </c>
      <c r="B13" s="1" t="s">
        <v>180</v>
      </c>
      <c r="C13" s="1" t="s">
        <v>179</v>
      </c>
      <c r="D13" s="1" t="s">
        <v>178</v>
      </c>
      <c r="E13" s="12" t="s">
        <v>27</v>
      </c>
      <c r="F13" s="12">
        <v>79</v>
      </c>
      <c r="G13" s="12" t="s">
        <v>177</v>
      </c>
      <c r="H13" s="12" t="s">
        <v>84</v>
      </c>
      <c r="I13" s="12" t="s">
        <v>30</v>
      </c>
      <c r="J13" s="12"/>
      <c r="K13" s="9">
        <v>21.911544799804688</v>
      </c>
      <c r="L13" s="9">
        <v>21.924785614013672</v>
      </c>
      <c r="M13" s="16">
        <f t="shared" si="0"/>
        <v>1.3240814208984375E-2</v>
      </c>
      <c r="N13" s="16">
        <f t="shared" si="1"/>
        <v>21.91816520690918</v>
      </c>
      <c r="O13" s="16" t="s">
        <v>46</v>
      </c>
      <c r="P13" s="9">
        <v>32.814273834228516</v>
      </c>
      <c r="Q13" s="9">
        <v>33.000499725341797</v>
      </c>
      <c r="R13" s="16">
        <f t="shared" si="2"/>
        <v>0.18622589111328125</v>
      </c>
      <c r="S13" s="16">
        <f>P13</f>
        <v>32.814273834228516</v>
      </c>
      <c r="T13" s="16">
        <f t="shared" si="4"/>
        <v>10.896108627319336</v>
      </c>
      <c r="U13" s="16">
        <f t="shared" si="5"/>
        <v>10.896108627319336</v>
      </c>
      <c r="V13" s="16">
        <f t="shared" si="6"/>
        <v>4.6379852294922586E-2</v>
      </c>
      <c r="W13" s="16">
        <f t="shared" si="7"/>
        <v>0.96836319187870179</v>
      </c>
      <c r="X13" s="16">
        <f t="shared" si="8"/>
        <v>0.96261952334650047</v>
      </c>
      <c r="Y13" s="12"/>
      <c r="Z13" s="16"/>
      <c r="AA13" s="12"/>
      <c r="AB13" s="7"/>
      <c r="AC13" s="1"/>
      <c r="AD13" s="12"/>
      <c r="AE13" s="9"/>
      <c r="AF13" s="1"/>
    </row>
    <row r="14" spans="1:32">
      <c r="AB14" s="6"/>
      <c r="AC14" s="2"/>
      <c r="AD14" s="15"/>
      <c r="AE14" s="10"/>
      <c r="AF14" s="2"/>
    </row>
    <row r="15" spans="1:32" s="24" customFormat="1">
      <c r="A15" s="24" t="s">
        <v>565</v>
      </c>
      <c r="B15" s="25"/>
      <c r="C15" s="26"/>
      <c r="D15" s="25"/>
      <c r="S15" s="27"/>
      <c r="T15" s="28"/>
      <c r="U15" s="29"/>
      <c r="X15" s="20"/>
      <c r="AB15" s="30"/>
      <c r="AC15" s="29"/>
      <c r="AD15" s="25"/>
      <c r="AE15" s="28"/>
      <c r="AF15" s="29"/>
    </row>
    <row r="16" spans="1:32">
      <c r="A16" s="13" t="s">
        <v>23</v>
      </c>
      <c r="B16" s="15" t="s">
        <v>21</v>
      </c>
      <c r="C16" s="13" t="s">
        <v>18</v>
      </c>
      <c r="D16" s="15" t="s">
        <v>22</v>
      </c>
      <c r="E16" s="13" t="s">
        <v>2</v>
      </c>
      <c r="F16" s="13" t="s">
        <v>0</v>
      </c>
      <c r="G16" s="13" t="s">
        <v>3</v>
      </c>
      <c r="H16" s="13" t="s">
        <v>11</v>
      </c>
      <c r="I16" s="13" t="s">
        <v>4</v>
      </c>
      <c r="J16" s="13" t="s">
        <v>5</v>
      </c>
      <c r="K16" s="18" t="s">
        <v>6</v>
      </c>
      <c r="L16" s="18" t="s">
        <v>7</v>
      </c>
      <c r="M16" s="18" t="s">
        <v>13</v>
      </c>
      <c r="N16" s="13" t="s">
        <v>14</v>
      </c>
      <c r="O16" s="13" t="s">
        <v>1</v>
      </c>
      <c r="P16" s="18" t="s">
        <v>8</v>
      </c>
      <c r="Q16" s="18" t="s">
        <v>9</v>
      </c>
      <c r="R16" s="18" t="s">
        <v>15</v>
      </c>
      <c r="S16" s="11" t="s">
        <v>10</v>
      </c>
      <c r="T16" s="11" t="s">
        <v>16</v>
      </c>
      <c r="U16" s="2" t="s">
        <v>20</v>
      </c>
      <c r="V16" s="13" t="s">
        <v>17</v>
      </c>
      <c r="W16" s="13" t="s">
        <v>19</v>
      </c>
      <c r="X16" s="15" t="s">
        <v>12</v>
      </c>
      <c r="Y16" s="18"/>
      <c r="Z16" s="18"/>
      <c r="AB16" s="2"/>
      <c r="AC16" s="2"/>
      <c r="AD16" s="2"/>
      <c r="AE16" s="2"/>
      <c r="AF16" s="2"/>
    </row>
    <row r="17" spans="1:32" s="11" customFormat="1">
      <c r="A17" s="11" t="s">
        <v>227</v>
      </c>
      <c r="B17" s="15" t="s">
        <v>226</v>
      </c>
      <c r="C17" s="11" t="s">
        <v>217</v>
      </c>
      <c r="D17" s="15" t="s">
        <v>216</v>
      </c>
      <c r="E17" s="11" t="s">
        <v>40</v>
      </c>
      <c r="F17" s="11">
        <v>80</v>
      </c>
      <c r="G17" s="11" t="s">
        <v>177</v>
      </c>
      <c r="H17" s="11" t="s">
        <v>50</v>
      </c>
      <c r="I17" s="11" t="s">
        <v>30</v>
      </c>
      <c r="J17" s="11" t="s">
        <v>40</v>
      </c>
      <c r="K17" s="10">
        <v>21.962217330932617</v>
      </c>
      <c r="L17" s="10">
        <v>21.814258575439453</v>
      </c>
      <c r="M17" s="10">
        <v>0.14795875549316406</v>
      </c>
      <c r="N17" s="10">
        <v>21.888237953186035</v>
      </c>
      <c r="O17" s="10" t="s">
        <v>46</v>
      </c>
      <c r="P17" s="10">
        <v>30.52613639831543</v>
      </c>
      <c r="Q17" s="10">
        <v>30.523887634277344</v>
      </c>
      <c r="R17" s="10">
        <v>2.2487640380859375E-3</v>
      </c>
      <c r="S17" s="10">
        <v>30.525012016296387</v>
      </c>
      <c r="T17" s="10">
        <v>8.6367740631103516</v>
      </c>
      <c r="U17" s="6">
        <v>8.6367740631103516</v>
      </c>
      <c r="V17" s="10">
        <v>-0.17413101196289027</v>
      </c>
      <c r="W17" s="10">
        <v>1.1282845929744723</v>
      </c>
      <c r="X17" s="19">
        <v>1.1227410222433529</v>
      </c>
      <c r="Z17" s="10"/>
      <c r="AB17" s="6"/>
      <c r="AC17" s="23"/>
      <c r="AE17" s="10"/>
    </row>
    <row r="18" spans="1:32" s="11" customFormat="1">
      <c r="A18" s="11" t="s">
        <v>225</v>
      </c>
      <c r="B18" s="15" t="s">
        <v>224</v>
      </c>
      <c r="C18" s="11" t="s">
        <v>217</v>
      </c>
      <c r="D18" s="15" t="s">
        <v>216</v>
      </c>
      <c r="E18" s="11" t="s">
        <v>40</v>
      </c>
      <c r="F18" s="11">
        <v>80</v>
      </c>
      <c r="G18" s="11" t="s">
        <v>177</v>
      </c>
      <c r="H18" s="11" t="s">
        <v>50</v>
      </c>
      <c r="I18" s="11" t="s">
        <v>30</v>
      </c>
      <c r="J18" s="11" t="s">
        <v>40</v>
      </c>
      <c r="K18" s="10">
        <v>21.779420852661133</v>
      </c>
      <c r="L18" s="10">
        <v>21.800651550292969</v>
      </c>
      <c r="M18" s="10">
        <v>2.1230697631835938E-2</v>
      </c>
      <c r="N18" s="10">
        <v>21.790036201477051</v>
      </c>
      <c r="O18" s="10" t="s">
        <v>46</v>
      </c>
      <c r="P18" s="10">
        <v>30.596277236938477</v>
      </c>
      <c r="Q18" s="10">
        <v>30.729269027709961</v>
      </c>
      <c r="R18" s="10">
        <v>0.13299179077148438</v>
      </c>
      <c r="S18" s="10">
        <v>30.662773132324219</v>
      </c>
      <c r="T18" s="10">
        <v>8.872736930847168</v>
      </c>
      <c r="U18" s="6">
        <v>8.872736930847168</v>
      </c>
      <c r="V18" s="10">
        <v>6.1831855773926137E-2</v>
      </c>
      <c r="W18" s="10">
        <v>0.95804687082981022</v>
      </c>
      <c r="X18" s="19">
        <v>0.95333972457855154</v>
      </c>
      <c r="Y18" s="11" t="s">
        <v>199</v>
      </c>
      <c r="Z18" s="10">
        <v>8.8109050750732418</v>
      </c>
      <c r="AB18" s="6"/>
      <c r="AC18" s="15"/>
      <c r="AE18" s="10"/>
      <c r="AF18" s="2"/>
    </row>
    <row r="19" spans="1:32" s="11" customFormat="1">
      <c r="A19" s="11" t="s">
        <v>223</v>
      </c>
      <c r="B19" s="15" t="s">
        <v>222</v>
      </c>
      <c r="C19" s="11" t="s">
        <v>217</v>
      </c>
      <c r="D19" s="15" t="s">
        <v>216</v>
      </c>
      <c r="E19" s="11" t="s">
        <v>40</v>
      </c>
      <c r="F19" s="11">
        <v>80</v>
      </c>
      <c r="G19" s="11" t="s">
        <v>177</v>
      </c>
      <c r="H19" s="11" t="s">
        <v>50</v>
      </c>
      <c r="I19" s="11" t="s">
        <v>30</v>
      </c>
      <c r="J19" s="11" t="s">
        <v>40</v>
      </c>
      <c r="K19" s="10">
        <v>21.781389236450195</v>
      </c>
      <c r="L19" s="10">
        <v>21.813102722167969</v>
      </c>
      <c r="M19" s="10">
        <v>3.1713485717773438E-2</v>
      </c>
      <c r="N19" s="10">
        <v>21.797245979309082</v>
      </c>
      <c r="O19" s="10" t="s">
        <v>46</v>
      </c>
      <c r="P19" s="10">
        <v>30.360054016113281</v>
      </c>
      <c r="Q19" s="10">
        <v>30.521327972412109</v>
      </c>
      <c r="R19" s="10">
        <v>0.16127395629882812</v>
      </c>
      <c r="S19" s="10">
        <v>30.440690994262695</v>
      </c>
      <c r="T19" s="10">
        <v>8.6434450149536133</v>
      </c>
      <c r="U19" s="6">
        <v>8.6434450149536133</v>
      </c>
      <c r="V19" s="10">
        <v>-0.16746006011962855</v>
      </c>
      <c r="W19" s="10">
        <v>1.1230795030970602</v>
      </c>
      <c r="X19" s="19">
        <v>1.1175615063958237</v>
      </c>
      <c r="Y19" s="11" t="s">
        <v>196</v>
      </c>
      <c r="Z19" s="10">
        <v>1.0049375328960928</v>
      </c>
      <c r="AB19" s="6"/>
      <c r="AC19" s="15"/>
      <c r="AE19" s="10"/>
      <c r="AF19" s="2"/>
    </row>
    <row r="20" spans="1:32" s="11" customFormat="1">
      <c r="A20" s="11" t="s">
        <v>221</v>
      </c>
      <c r="B20" s="15" t="s">
        <v>220</v>
      </c>
      <c r="C20" s="11" t="s">
        <v>217</v>
      </c>
      <c r="D20" s="15" t="s">
        <v>216</v>
      </c>
      <c r="E20" s="11" t="s">
        <v>40</v>
      </c>
      <c r="F20" s="11">
        <v>80</v>
      </c>
      <c r="G20" s="11" t="s">
        <v>177</v>
      </c>
      <c r="H20" s="11" t="s">
        <v>50</v>
      </c>
      <c r="I20" s="11" t="s">
        <v>30</v>
      </c>
      <c r="J20" s="11" t="s">
        <v>40</v>
      </c>
      <c r="K20" s="10">
        <v>21.231359481811523</v>
      </c>
      <c r="L20" s="10">
        <v>20.940345764160156</v>
      </c>
      <c r="M20" s="10">
        <v>0.29101371765136719</v>
      </c>
      <c r="N20" s="10">
        <v>21.08585262298584</v>
      </c>
      <c r="O20" s="10" t="s">
        <v>46</v>
      </c>
      <c r="P20" s="10">
        <v>29.976812362670898</v>
      </c>
      <c r="Q20" s="10">
        <v>30.124698638916016</v>
      </c>
      <c r="R20" s="10">
        <v>0.14788627624511719</v>
      </c>
      <c r="S20" s="10">
        <v>30.050755500793457</v>
      </c>
      <c r="T20" s="10">
        <v>8.9649028778076172</v>
      </c>
      <c r="U20" s="6">
        <v>8.9649028778076172</v>
      </c>
      <c r="V20" s="10">
        <v>0.15399780273437536</v>
      </c>
      <c r="W20" s="10">
        <v>0.89875649544171987</v>
      </c>
      <c r="X20" s="19">
        <v>0.89434065901750759</v>
      </c>
      <c r="Y20" s="11" t="s">
        <v>564</v>
      </c>
      <c r="Z20" s="10">
        <v>1</v>
      </c>
      <c r="AB20" s="6"/>
      <c r="AC20" s="15"/>
      <c r="AE20" s="10"/>
      <c r="AF20" s="2"/>
    </row>
    <row r="21" spans="1:32" s="11" customFormat="1">
      <c r="A21" s="11" t="s">
        <v>219</v>
      </c>
      <c r="B21" s="15" t="s">
        <v>218</v>
      </c>
      <c r="C21" s="11" t="s">
        <v>217</v>
      </c>
      <c r="D21" s="15" t="s">
        <v>216</v>
      </c>
      <c r="E21" s="11" t="s">
        <v>40</v>
      </c>
      <c r="F21" s="11">
        <v>80</v>
      </c>
      <c r="G21" s="11" t="s">
        <v>177</v>
      </c>
      <c r="H21" s="11" t="s">
        <v>50</v>
      </c>
      <c r="I21" s="11" t="s">
        <v>30</v>
      </c>
      <c r="J21" s="11" t="s">
        <v>40</v>
      </c>
      <c r="K21" s="10">
        <v>21.542219161987305</v>
      </c>
      <c r="L21" s="10">
        <v>21.491815567016602</v>
      </c>
      <c r="M21" s="10">
        <v>5.0403594970703125E-2</v>
      </c>
      <c r="N21" s="10">
        <v>21.517017364501953</v>
      </c>
      <c r="O21" s="10" t="s">
        <v>46</v>
      </c>
      <c r="P21" s="10">
        <v>30.473836898803711</v>
      </c>
      <c r="Q21" s="10">
        <v>30.433530807495117</v>
      </c>
      <c r="R21" s="10">
        <v>4.030609130859375E-2</v>
      </c>
      <c r="S21" s="10">
        <v>30.453683853149414</v>
      </c>
      <c r="T21" s="10">
        <v>8.9366664886474609</v>
      </c>
      <c r="U21" s="6">
        <v>8.9366664886474609</v>
      </c>
      <c r="V21" s="10">
        <v>0.12576141357421911</v>
      </c>
      <c r="W21" s="10">
        <v>0.91652020213740115</v>
      </c>
      <c r="X21" s="19">
        <v>0.91201708776476387</v>
      </c>
      <c r="AB21" s="6"/>
      <c r="AC21" s="15"/>
      <c r="AE21" s="10"/>
      <c r="AF21" s="2"/>
    </row>
    <row r="22" spans="1:32" s="17" customFormat="1">
      <c r="A22" s="17" t="s">
        <v>215</v>
      </c>
      <c r="B22" s="12" t="s">
        <v>214</v>
      </c>
      <c r="C22" s="17" t="s">
        <v>205</v>
      </c>
      <c r="D22" s="12" t="s">
        <v>204</v>
      </c>
      <c r="E22" s="17" t="s">
        <v>27</v>
      </c>
      <c r="F22" s="17">
        <v>80</v>
      </c>
      <c r="G22" s="17" t="s">
        <v>177</v>
      </c>
      <c r="H22" s="17" t="s">
        <v>50</v>
      </c>
      <c r="I22" s="17" t="s">
        <v>30</v>
      </c>
      <c r="K22" s="9">
        <v>21.615585327148438</v>
      </c>
      <c r="L22" s="9">
        <v>21.58172607421875</v>
      </c>
      <c r="M22" s="9">
        <v>3.38592529296875E-2</v>
      </c>
      <c r="N22" s="9">
        <v>21.598655700683594</v>
      </c>
      <c r="O22" s="9" t="s">
        <v>46</v>
      </c>
      <c r="P22" s="9">
        <v>30.798315048217773</v>
      </c>
      <c r="Q22" s="9">
        <v>30.765478134155273</v>
      </c>
      <c r="R22" s="9">
        <v>3.28369140625E-2</v>
      </c>
      <c r="S22" s="9">
        <v>30.781896591186523</v>
      </c>
      <c r="T22" s="9">
        <v>9.1832408905029297</v>
      </c>
      <c r="U22" s="7">
        <v>9.1832408905029297</v>
      </c>
      <c r="V22" s="9">
        <v>0.37233581542968786</v>
      </c>
      <c r="W22" s="9">
        <v>0.77253070711732008</v>
      </c>
      <c r="X22" s="16">
        <v>0.76873505250718621</v>
      </c>
      <c r="AB22" s="7"/>
      <c r="AC22" s="12"/>
      <c r="AE22" s="9"/>
      <c r="AF22" s="1"/>
    </row>
    <row r="23" spans="1:32" s="17" customFormat="1">
      <c r="A23" s="17" t="s">
        <v>213</v>
      </c>
      <c r="B23" s="12" t="s">
        <v>212</v>
      </c>
      <c r="C23" s="17" t="s">
        <v>205</v>
      </c>
      <c r="D23" s="12" t="s">
        <v>204</v>
      </c>
      <c r="E23" s="17" t="s">
        <v>27</v>
      </c>
      <c r="F23" s="17">
        <v>80</v>
      </c>
      <c r="G23" s="17" t="s">
        <v>177</v>
      </c>
      <c r="H23" s="17" t="s">
        <v>50</v>
      </c>
      <c r="I23" s="17" t="s">
        <v>30</v>
      </c>
      <c r="K23" s="9">
        <v>21.536090850830078</v>
      </c>
      <c r="L23" s="9">
        <v>21.600032806396484</v>
      </c>
      <c r="M23" s="9">
        <v>6.394195556640625E-2</v>
      </c>
      <c r="N23" s="9">
        <v>21.568061828613281</v>
      </c>
      <c r="O23" s="9" t="s">
        <v>46</v>
      </c>
      <c r="P23" s="9">
        <v>30.792484283447266</v>
      </c>
      <c r="Q23" s="9">
        <v>30.636524200439453</v>
      </c>
      <c r="R23" s="9">
        <v>0.1559600830078125</v>
      </c>
      <c r="S23" s="9">
        <v>30.714504241943359</v>
      </c>
      <c r="T23" s="9">
        <v>9.1464424133300781</v>
      </c>
      <c r="U23" s="7">
        <v>9.1464424133300781</v>
      </c>
      <c r="V23" s="9">
        <v>0.33553733825683629</v>
      </c>
      <c r="W23" s="9">
        <v>0.79248891557448664</v>
      </c>
      <c r="X23" s="16">
        <v>0.78859520082869405</v>
      </c>
      <c r="Z23" s="9"/>
      <c r="AB23" s="7"/>
      <c r="AC23" s="12"/>
      <c r="AE23" s="9"/>
      <c r="AF23" s="1"/>
    </row>
    <row r="24" spans="1:32" s="17" customFormat="1">
      <c r="A24" s="17" t="s">
        <v>211</v>
      </c>
      <c r="B24" s="12" t="s">
        <v>210</v>
      </c>
      <c r="C24" s="17" t="s">
        <v>205</v>
      </c>
      <c r="D24" s="12" t="s">
        <v>204</v>
      </c>
      <c r="E24" s="17" t="s">
        <v>27</v>
      </c>
      <c r="F24" s="17">
        <v>80</v>
      </c>
      <c r="G24" s="17" t="s">
        <v>177</v>
      </c>
      <c r="H24" s="17" t="s">
        <v>50</v>
      </c>
      <c r="I24" s="17" t="s">
        <v>30</v>
      </c>
      <c r="K24" s="9">
        <v>21.58775520324707</v>
      </c>
      <c r="L24" s="9">
        <v>21.533279418945312</v>
      </c>
      <c r="M24" s="9">
        <v>5.4475784301757812E-2</v>
      </c>
      <c r="N24" s="9">
        <v>21.560517311096191</v>
      </c>
      <c r="O24" s="9" t="s">
        <v>46</v>
      </c>
      <c r="P24" s="9">
        <v>30.767679214477539</v>
      </c>
      <c r="Q24" s="9">
        <v>30.975061416625977</v>
      </c>
      <c r="R24" s="9">
        <v>0.2073822021484375</v>
      </c>
      <c r="S24" s="9">
        <v>30.871370315551758</v>
      </c>
      <c r="T24" s="9">
        <v>9.3108530044555664</v>
      </c>
      <c r="U24" s="7">
        <v>9.3108530044555664</v>
      </c>
      <c r="V24" s="9">
        <v>0.49994792938232457</v>
      </c>
      <c r="W24" s="9">
        <v>0.70713230297062446</v>
      </c>
      <c r="X24" s="16">
        <v>0.70365796860304908</v>
      </c>
      <c r="Z24" s="9"/>
      <c r="AB24" s="7"/>
      <c r="AC24" s="12"/>
      <c r="AD24" s="12"/>
      <c r="AE24" s="9"/>
      <c r="AF24" s="1"/>
    </row>
    <row r="25" spans="1:32" s="17" customFormat="1">
      <c r="A25" s="17" t="s">
        <v>209</v>
      </c>
      <c r="B25" s="17" t="s">
        <v>208</v>
      </c>
      <c r="C25" s="17" t="s">
        <v>205</v>
      </c>
      <c r="D25" s="17" t="s">
        <v>204</v>
      </c>
      <c r="E25" s="17" t="s">
        <v>27</v>
      </c>
      <c r="F25" s="17">
        <v>80</v>
      </c>
      <c r="G25" s="17" t="s">
        <v>177</v>
      </c>
      <c r="H25" s="17" t="s">
        <v>50</v>
      </c>
      <c r="I25" s="17" t="s">
        <v>30</v>
      </c>
      <c r="K25" s="9">
        <v>21.510932922363281</v>
      </c>
      <c r="L25" s="9">
        <v>21.632503509521484</v>
      </c>
      <c r="M25" s="9">
        <v>0.12157058715820312</v>
      </c>
      <c r="N25" s="9">
        <v>21.571718215942383</v>
      </c>
      <c r="O25" s="9" t="s">
        <v>46</v>
      </c>
      <c r="P25" s="9">
        <v>30.724479675292969</v>
      </c>
      <c r="Q25" s="9">
        <v>30.921758651733398</v>
      </c>
      <c r="R25" s="9">
        <v>0.19727897644042969</v>
      </c>
      <c r="S25" s="9">
        <v>30.823119163513184</v>
      </c>
      <c r="T25" s="9">
        <v>9.2514009475708008</v>
      </c>
      <c r="U25" s="9">
        <v>9.2514009475708008</v>
      </c>
      <c r="V25" s="9">
        <v>0.44049587249755895</v>
      </c>
      <c r="W25" s="9">
        <v>0.736881289712218</v>
      </c>
      <c r="X25" s="16">
        <v>0.73326079043801529</v>
      </c>
      <c r="Y25" s="17" t="s">
        <v>564</v>
      </c>
      <c r="Z25" s="9">
        <v>0.74856225309423619</v>
      </c>
      <c r="AB25" s="7"/>
      <c r="AC25" s="12"/>
      <c r="AD25" s="12"/>
      <c r="AE25" s="9"/>
      <c r="AF25" s="1"/>
    </row>
    <row r="26" spans="1:32" s="12" customFormat="1">
      <c r="A26" s="12" t="s">
        <v>207</v>
      </c>
      <c r="B26" s="12" t="s">
        <v>206</v>
      </c>
      <c r="C26" s="12" t="s">
        <v>205</v>
      </c>
      <c r="D26" s="12" t="s">
        <v>204</v>
      </c>
      <c r="E26" s="12" t="s">
        <v>27</v>
      </c>
      <c r="F26" s="12">
        <v>80</v>
      </c>
      <c r="G26" s="12" t="s">
        <v>177</v>
      </c>
      <c r="H26" s="12" t="s">
        <v>50</v>
      </c>
      <c r="I26" s="12" t="s">
        <v>30</v>
      </c>
      <c r="K26" s="16">
        <v>21.717159271240234</v>
      </c>
      <c r="L26" s="16">
        <v>21.745304107666016</v>
      </c>
      <c r="M26" s="16">
        <v>2.814483642578125E-2</v>
      </c>
      <c r="N26" s="16">
        <v>21.731231689453125</v>
      </c>
      <c r="O26" s="16" t="s">
        <v>46</v>
      </c>
      <c r="P26" s="16">
        <v>30.608983993530273</v>
      </c>
      <c r="Q26" s="16">
        <v>30.694368362426758</v>
      </c>
      <c r="R26" s="16">
        <v>8.5384368896484375E-2</v>
      </c>
      <c r="S26" s="16">
        <v>30.651676177978516</v>
      </c>
      <c r="T26" s="16">
        <v>8.9204444885253906</v>
      </c>
      <c r="U26" s="16" t="s">
        <v>32</v>
      </c>
      <c r="V26" s="16" t="s">
        <v>32</v>
      </c>
      <c r="W26" s="16" t="s">
        <v>32</v>
      </c>
      <c r="X26" s="16" t="s">
        <v>32</v>
      </c>
      <c r="Z26" s="16"/>
      <c r="AB26" s="7"/>
      <c r="AE26" s="9"/>
      <c r="AF26" s="1"/>
    </row>
    <row r="27" spans="1:32">
      <c r="AB27" s="2"/>
      <c r="AC27" s="15"/>
      <c r="AD27" s="12"/>
      <c r="AE27" s="9"/>
      <c r="AF27" s="1"/>
    </row>
    <row r="28" spans="1:32" s="24" customFormat="1">
      <c r="A28" s="24" t="s">
        <v>567</v>
      </c>
      <c r="AB28" s="29"/>
      <c r="AC28" s="25"/>
      <c r="AD28" s="31"/>
      <c r="AE28" s="32"/>
      <c r="AF28" s="33"/>
    </row>
    <row r="29" spans="1:32">
      <c r="A29" s="13" t="s">
        <v>23</v>
      </c>
      <c r="B29" s="13" t="s">
        <v>21</v>
      </c>
      <c r="C29" s="13" t="s">
        <v>18</v>
      </c>
      <c r="D29" s="13" t="s">
        <v>22</v>
      </c>
      <c r="E29" s="13" t="s">
        <v>2</v>
      </c>
      <c r="F29" s="13" t="s">
        <v>0</v>
      </c>
      <c r="G29" s="13" t="s">
        <v>3</v>
      </c>
      <c r="H29" s="13" t="s">
        <v>11</v>
      </c>
      <c r="I29" s="13" t="s">
        <v>4</v>
      </c>
      <c r="J29" s="13" t="s">
        <v>5</v>
      </c>
      <c r="K29" s="18" t="s">
        <v>6</v>
      </c>
      <c r="L29" s="18" t="s">
        <v>7</v>
      </c>
      <c r="M29" s="18" t="s">
        <v>13</v>
      </c>
      <c r="N29" s="13" t="s">
        <v>14</v>
      </c>
      <c r="O29" s="13" t="s">
        <v>1</v>
      </c>
      <c r="P29" s="18" t="s">
        <v>8</v>
      </c>
      <c r="Q29" s="18" t="s">
        <v>9</v>
      </c>
      <c r="R29" s="18" t="s">
        <v>15</v>
      </c>
      <c r="S29" s="13" t="s">
        <v>10</v>
      </c>
      <c r="T29" s="13" t="s">
        <v>16</v>
      </c>
      <c r="U29" s="13" t="s">
        <v>20</v>
      </c>
      <c r="V29" s="13" t="s">
        <v>17</v>
      </c>
      <c r="W29" s="13" t="s">
        <v>19</v>
      </c>
      <c r="X29" s="13" t="s">
        <v>12</v>
      </c>
      <c r="Y29" s="18"/>
      <c r="Z29" s="18"/>
      <c r="AB29" s="2"/>
      <c r="AC29" s="15"/>
      <c r="AD29" s="15"/>
      <c r="AE29" s="11"/>
      <c r="AF29" s="2"/>
    </row>
    <row r="30" spans="1:32" s="11" customFormat="1">
      <c r="A30" s="11" t="s">
        <v>238</v>
      </c>
      <c r="B30" s="11" t="s">
        <v>231</v>
      </c>
      <c r="C30" s="11" t="s">
        <v>230</v>
      </c>
      <c r="D30" s="11" t="s">
        <v>229</v>
      </c>
      <c r="E30" s="11" t="s">
        <v>40</v>
      </c>
      <c r="F30" s="11">
        <v>79</v>
      </c>
      <c r="G30" s="11" t="s">
        <v>177</v>
      </c>
      <c r="H30" s="11" t="s">
        <v>84</v>
      </c>
      <c r="I30" s="11" t="s">
        <v>30</v>
      </c>
      <c r="J30" s="11" t="s">
        <v>40</v>
      </c>
      <c r="K30" s="10">
        <v>22.451889038085938</v>
      </c>
      <c r="L30" s="10">
        <v>22.224130630493164</v>
      </c>
      <c r="M30" s="10">
        <v>0.22775840759277344</v>
      </c>
      <c r="N30" s="10">
        <v>22.338009834289551</v>
      </c>
      <c r="O30" s="10" t="s">
        <v>46</v>
      </c>
      <c r="P30" s="10">
        <v>31.975137710571289</v>
      </c>
      <c r="Q30" s="10">
        <v>31.68975830078125</v>
      </c>
      <c r="R30" s="10">
        <v>0.28537940979003906</v>
      </c>
      <c r="S30" s="10">
        <v>31.83244800567627</v>
      </c>
      <c r="T30" s="10">
        <v>9.4944381713867188</v>
      </c>
      <c r="U30" s="10">
        <v>9.4944381713867188</v>
      </c>
      <c r="V30" s="10">
        <v>-2.3439645767211914E-2</v>
      </c>
      <c r="W30" s="10">
        <v>1.0163798266045703</v>
      </c>
      <c r="X30" s="10">
        <v>0.99444688626472222</v>
      </c>
      <c r="Z30" s="10"/>
      <c r="AB30" s="6"/>
      <c r="AC30" s="15"/>
      <c r="AD30" s="15"/>
      <c r="AE30" s="10"/>
      <c r="AF30" s="2"/>
    </row>
    <row r="31" spans="1:32" s="11" customFormat="1">
      <c r="A31" s="11" t="s">
        <v>237</v>
      </c>
      <c r="B31" s="11" t="s">
        <v>233</v>
      </c>
      <c r="C31" s="11" t="s">
        <v>230</v>
      </c>
      <c r="D31" s="11" t="s">
        <v>229</v>
      </c>
      <c r="E31" s="11" t="s">
        <v>40</v>
      </c>
      <c r="F31" s="11">
        <v>79</v>
      </c>
      <c r="G31" s="11" t="s">
        <v>177</v>
      </c>
      <c r="H31" s="11" t="s">
        <v>84</v>
      </c>
      <c r="I31" s="11" t="s">
        <v>30</v>
      </c>
      <c r="J31" s="11" t="s">
        <v>40</v>
      </c>
      <c r="K31" s="10">
        <v>21.95421028137207</v>
      </c>
      <c r="L31" s="10">
        <v>21.895711898803711</v>
      </c>
      <c r="M31" s="10">
        <v>5.8498382568359375E-2</v>
      </c>
      <c r="N31" s="10">
        <v>21.924961090087891</v>
      </c>
      <c r="O31" s="10" t="s">
        <v>46</v>
      </c>
      <c r="P31" s="10">
        <v>31.439828872680664</v>
      </c>
      <c r="Q31" s="10">
        <v>31.513467788696289</v>
      </c>
      <c r="R31" s="10">
        <v>7.3638916015625E-2</v>
      </c>
      <c r="S31" s="10">
        <v>31.476648330688477</v>
      </c>
      <c r="T31" s="10">
        <v>9.5516872406005859</v>
      </c>
      <c r="U31" s="10">
        <v>9.5516872406005859</v>
      </c>
      <c r="V31" s="10">
        <v>3.3809423446655273E-2</v>
      </c>
      <c r="W31" s="10">
        <v>0.97683755833746755</v>
      </c>
      <c r="X31" s="10">
        <v>0.95575791928135512</v>
      </c>
      <c r="Y31" s="11" t="s">
        <v>199</v>
      </c>
      <c r="Z31" s="10">
        <v>9.5178778171539307</v>
      </c>
      <c r="AB31" s="6"/>
      <c r="AC31" s="15"/>
      <c r="AD31" s="2"/>
      <c r="AE31" s="6"/>
      <c r="AF31" s="2"/>
    </row>
    <row r="32" spans="1:32" s="11" customFormat="1">
      <c r="A32" s="11" t="s">
        <v>236</v>
      </c>
      <c r="B32" s="11" t="s">
        <v>235</v>
      </c>
      <c r="C32" s="11" t="s">
        <v>230</v>
      </c>
      <c r="D32" s="11" t="s">
        <v>229</v>
      </c>
      <c r="E32" s="11" t="s">
        <v>40</v>
      </c>
      <c r="F32" s="11">
        <v>80</v>
      </c>
      <c r="G32" s="11" t="s">
        <v>177</v>
      </c>
      <c r="H32" s="11" t="s">
        <v>50</v>
      </c>
      <c r="I32" s="11" t="s">
        <v>30</v>
      </c>
      <c r="J32" s="11" t="s">
        <v>40</v>
      </c>
      <c r="K32" s="10">
        <v>21.688076019287109</v>
      </c>
      <c r="L32" s="10">
        <v>21.557304382324219</v>
      </c>
      <c r="M32" s="10">
        <v>0.13077163696289062</v>
      </c>
      <c r="N32" s="10">
        <v>21.622690200805664</v>
      </c>
      <c r="O32" s="10" t="s">
        <v>46</v>
      </c>
      <c r="P32" s="10">
        <v>31.506736755371094</v>
      </c>
      <c r="Q32" s="10">
        <v>31.614402770996094</v>
      </c>
      <c r="R32" s="10">
        <v>0.107666015625</v>
      </c>
      <c r="S32" s="10">
        <v>31.560569763183594</v>
      </c>
      <c r="T32" s="10">
        <v>9.9378795623779297</v>
      </c>
      <c r="U32" s="10">
        <v>9.9378795623779297</v>
      </c>
      <c r="V32" s="10">
        <v>0.42000174522399902</v>
      </c>
      <c r="W32" s="10">
        <v>0.74742372016061975</v>
      </c>
      <c r="X32" s="10">
        <v>0.7312947106764045</v>
      </c>
      <c r="Y32" s="11" t="s">
        <v>196</v>
      </c>
      <c r="Z32" s="10">
        <v>1.0220554165765767</v>
      </c>
      <c r="AB32" s="6"/>
      <c r="AC32" s="2"/>
      <c r="AD32" s="2"/>
      <c r="AE32" s="6"/>
      <c r="AF32" s="2"/>
    </row>
    <row r="33" spans="1:32" s="11" customFormat="1">
      <c r="A33" s="11" t="s">
        <v>234</v>
      </c>
      <c r="B33" s="11" t="s">
        <v>233</v>
      </c>
      <c r="C33" s="11" t="s">
        <v>230</v>
      </c>
      <c r="D33" s="11" t="s">
        <v>229</v>
      </c>
      <c r="E33" s="11" t="s">
        <v>40</v>
      </c>
      <c r="F33" s="11">
        <v>80</v>
      </c>
      <c r="G33" s="11" t="s">
        <v>177</v>
      </c>
      <c r="H33" s="11" t="s">
        <v>50</v>
      </c>
      <c r="I33" s="11" t="s">
        <v>30</v>
      </c>
      <c r="J33" s="11" t="s">
        <v>40</v>
      </c>
      <c r="K33" s="10">
        <v>22.620174407958984</v>
      </c>
      <c r="L33" s="10">
        <v>22.408031463623047</v>
      </c>
      <c r="M33" s="10">
        <v>0.2121429443359375</v>
      </c>
      <c r="N33" s="10">
        <v>22.514102935791016</v>
      </c>
      <c r="O33" s="10" t="s">
        <v>46</v>
      </c>
      <c r="P33" s="10">
        <v>31.657127380371094</v>
      </c>
      <c r="Q33" s="10">
        <v>31.546091079711914</v>
      </c>
      <c r="R33" s="10">
        <v>0.11103630065917969</v>
      </c>
      <c r="S33" s="10">
        <v>31.601609230041504</v>
      </c>
      <c r="T33" s="10">
        <v>9.0875062942504883</v>
      </c>
      <c r="U33" s="10">
        <v>9.0875062942504883</v>
      </c>
      <c r="V33" s="10">
        <v>-0.43037152290344238</v>
      </c>
      <c r="W33" s="10">
        <v>1.3475805612036496</v>
      </c>
      <c r="X33" s="10">
        <v>1.3185004837775185</v>
      </c>
      <c r="Y33" s="11" t="s">
        <v>564</v>
      </c>
      <c r="Z33" s="10">
        <v>1</v>
      </c>
      <c r="AB33" s="6"/>
      <c r="AC33" s="2"/>
      <c r="AD33" s="2"/>
      <c r="AE33" s="6"/>
      <c r="AF33" s="2"/>
    </row>
    <row r="34" spans="1:32" s="11" customFormat="1">
      <c r="A34" s="11" t="s">
        <v>232</v>
      </c>
      <c r="B34" s="11" t="s">
        <v>231</v>
      </c>
      <c r="C34" s="11" t="s">
        <v>230</v>
      </c>
      <c r="D34" s="11" t="s">
        <v>229</v>
      </c>
      <c r="E34" s="11" t="s">
        <v>40</v>
      </c>
      <c r="F34" s="11">
        <v>81</v>
      </c>
      <c r="G34" s="11" t="s">
        <v>177</v>
      </c>
      <c r="H34" s="11" t="s">
        <v>228</v>
      </c>
      <c r="I34" s="11" t="s">
        <v>30</v>
      </c>
      <c r="J34" s="11" t="s">
        <v>40</v>
      </c>
      <c r="K34" s="10">
        <v>16.440647125244141</v>
      </c>
      <c r="L34" s="10">
        <v>16.473535537719727</v>
      </c>
      <c r="M34" s="10">
        <v>3.2888412475585938E-2</v>
      </c>
      <c r="N34" s="10">
        <v>16.457091331481934</v>
      </c>
      <c r="O34" s="10" t="s">
        <v>46</v>
      </c>
      <c r="P34" s="10">
        <v>31.359745025634766</v>
      </c>
      <c r="Q34" s="10">
        <v>31.458202362060547</v>
      </c>
      <c r="R34" s="10">
        <v>9.845733642578125E-2</v>
      </c>
      <c r="S34" s="10">
        <v>31.408973693847656</v>
      </c>
      <c r="T34" s="10">
        <v>14.951882362365723</v>
      </c>
      <c r="U34" s="10" t="s">
        <v>32</v>
      </c>
      <c r="V34" s="10" t="s">
        <v>32</v>
      </c>
      <c r="W34" s="10" t="s">
        <v>32</v>
      </c>
      <c r="X34" s="10" t="s">
        <v>32</v>
      </c>
      <c r="AB34" s="6"/>
      <c r="AC34" s="2"/>
      <c r="AD34" s="2"/>
      <c r="AE34" s="6"/>
      <c r="AF34" s="2"/>
    </row>
    <row r="36" spans="1:32" s="24" customFormat="1">
      <c r="A36" s="24" t="s">
        <v>568</v>
      </c>
      <c r="AB36" s="8"/>
      <c r="AC36" s="8"/>
      <c r="AD36" s="8"/>
      <c r="AE36" s="8"/>
      <c r="AF36" s="8"/>
    </row>
    <row r="37" spans="1:32">
      <c r="A37" s="13" t="s">
        <v>23</v>
      </c>
      <c r="B37" s="13" t="s">
        <v>21</v>
      </c>
      <c r="C37" s="13" t="s">
        <v>18</v>
      </c>
      <c r="D37" s="13" t="s">
        <v>22</v>
      </c>
      <c r="E37" s="13" t="s">
        <v>2</v>
      </c>
      <c r="F37" s="13" t="s">
        <v>0</v>
      </c>
      <c r="G37" s="13" t="s">
        <v>3</v>
      </c>
      <c r="H37" s="13" t="s">
        <v>11</v>
      </c>
      <c r="I37" s="13" t="s">
        <v>4</v>
      </c>
      <c r="J37" s="13" t="s">
        <v>5</v>
      </c>
      <c r="K37" s="18" t="s">
        <v>6</v>
      </c>
      <c r="L37" s="18" t="s">
        <v>7</v>
      </c>
      <c r="M37" s="18" t="s">
        <v>13</v>
      </c>
      <c r="N37" s="13" t="s">
        <v>14</v>
      </c>
      <c r="O37" s="13" t="s">
        <v>1</v>
      </c>
      <c r="P37" s="18" t="s">
        <v>8</v>
      </c>
      <c r="Q37" s="18" t="s">
        <v>9</v>
      </c>
      <c r="R37" s="18" t="s">
        <v>15</v>
      </c>
      <c r="S37" s="13" t="s">
        <v>10</v>
      </c>
      <c r="T37" s="13" t="s">
        <v>16</v>
      </c>
      <c r="U37" s="13" t="s">
        <v>20</v>
      </c>
      <c r="V37" s="13" t="s">
        <v>17</v>
      </c>
      <c r="W37" s="13" t="s">
        <v>19</v>
      </c>
      <c r="X37" s="13" t="s">
        <v>12</v>
      </c>
      <c r="Y37" s="18"/>
      <c r="Z37" s="18"/>
    </row>
    <row r="38" spans="1:32" s="11" customFormat="1">
      <c r="A38" s="11" t="s">
        <v>262</v>
      </c>
      <c r="B38" s="11" t="s">
        <v>261</v>
      </c>
      <c r="C38" s="11" t="s">
        <v>252</v>
      </c>
      <c r="D38" s="11" t="s">
        <v>251</v>
      </c>
      <c r="E38" s="11" t="s">
        <v>40</v>
      </c>
      <c r="F38" s="11">
        <v>81</v>
      </c>
      <c r="G38" s="11" t="s">
        <v>177</v>
      </c>
      <c r="H38" s="11" t="s">
        <v>228</v>
      </c>
      <c r="I38" s="11" t="s">
        <v>30</v>
      </c>
      <c r="J38" s="11" t="s">
        <v>40</v>
      </c>
      <c r="K38" s="10">
        <v>17.145071029663086</v>
      </c>
      <c r="L38" s="10">
        <v>16.810733795166016</v>
      </c>
      <c r="M38" s="10">
        <v>0.33433723449707031</v>
      </c>
      <c r="N38" s="10">
        <v>16.977902412414551</v>
      </c>
      <c r="O38" s="10" t="s">
        <v>46</v>
      </c>
      <c r="P38" s="10">
        <v>31.257356643676758</v>
      </c>
      <c r="Q38" s="10">
        <v>31.296108245849609</v>
      </c>
      <c r="R38" s="10">
        <v>3.8751602172851562E-2</v>
      </c>
      <c r="S38" s="10">
        <v>31.276732444763184</v>
      </c>
      <c r="T38" s="10">
        <v>14.298830032348633</v>
      </c>
      <c r="U38" s="10">
        <v>14.298830032348633</v>
      </c>
      <c r="V38" s="10">
        <v>-0.74414577484130895</v>
      </c>
      <c r="W38" s="10">
        <v>1.6749822123981455</v>
      </c>
      <c r="X38" s="10">
        <v>1.5433337236401932</v>
      </c>
      <c r="Z38" s="10"/>
      <c r="AB38" s="6"/>
      <c r="AC38" s="2"/>
      <c r="AD38" s="2"/>
      <c r="AE38" s="6"/>
      <c r="AF38" s="2"/>
    </row>
    <row r="39" spans="1:32" s="11" customFormat="1">
      <c r="A39" s="11" t="s">
        <v>260</v>
      </c>
      <c r="B39" s="11" t="s">
        <v>259</v>
      </c>
      <c r="C39" s="11" t="s">
        <v>252</v>
      </c>
      <c r="D39" s="11" t="s">
        <v>251</v>
      </c>
      <c r="E39" s="11" t="s">
        <v>40</v>
      </c>
      <c r="F39" s="11">
        <v>81</v>
      </c>
      <c r="G39" s="11" t="s">
        <v>177</v>
      </c>
      <c r="H39" s="11" t="s">
        <v>228</v>
      </c>
      <c r="I39" s="11" t="s">
        <v>30</v>
      </c>
      <c r="J39" s="11" t="s">
        <v>40</v>
      </c>
      <c r="K39" s="10">
        <v>17.109800338745117</v>
      </c>
      <c r="L39" s="10">
        <v>16.785797119140625</v>
      </c>
      <c r="M39" s="10">
        <v>0.32400321960449219</v>
      </c>
      <c r="N39" s="10">
        <v>16.947798728942871</v>
      </c>
      <c r="O39" s="10" t="s">
        <v>46</v>
      </c>
      <c r="P39" s="10">
        <v>31.529472351074219</v>
      </c>
      <c r="Q39" s="10">
        <v>31.690349578857422</v>
      </c>
      <c r="R39" s="10">
        <v>0.16087722778320312</v>
      </c>
      <c r="S39" s="10">
        <v>31.60991096496582</v>
      </c>
      <c r="T39" s="10">
        <v>14.662112236022949</v>
      </c>
      <c r="U39" s="10">
        <v>14.662112236022949</v>
      </c>
      <c r="V39" s="10">
        <v>-0.38086357116699254</v>
      </c>
      <c r="W39" s="10">
        <v>1.3021210483299597</v>
      </c>
      <c r="X39" s="10">
        <v>1.1997783088526688</v>
      </c>
      <c r="Y39" s="11" t="s">
        <v>199</v>
      </c>
      <c r="Z39" s="10">
        <v>15.042975807189942</v>
      </c>
      <c r="AB39" s="6"/>
      <c r="AC39" s="2"/>
      <c r="AD39" s="2"/>
      <c r="AE39" s="6"/>
      <c r="AF39" s="2"/>
    </row>
    <row r="40" spans="1:32" s="11" customFormat="1">
      <c r="A40" s="11" t="s">
        <v>258</v>
      </c>
      <c r="B40" s="11" t="s">
        <v>257</v>
      </c>
      <c r="C40" s="11" t="s">
        <v>252</v>
      </c>
      <c r="D40" s="11" t="s">
        <v>251</v>
      </c>
      <c r="E40" s="11" t="s">
        <v>40</v>
      </c>
      <c r="F40" s="11">
        <v>81</v>
      </c>
      <c r="G40" s="11" t="s">
        <v>177</v>
      </c>
      <c r="H40" s="11" t="s">
        <v>228</v>
      </c>
      <c r="I40" s="11" t="s">
        <v>30</v>
      </c>
      <c r="J40" s="11" t="s">
        <v>40</v>
      </c>
      <c r="K40" s="10">
        <v>17.266866683959961</v>
      </c>
      <c r="L40" s="10">
        <v>17.200447082519531</v>
      </c>
      <c r="M40" s="10">
        <v>6.6419601440429688E-2</v>
      </c>
      <c r="N40" s="10">
        <v>17.233656883239746</v>
      </c>
      <c r="O40" s="10" t="s">
        <v>46</v>
      </c>
      <c r="P40" s="10">
        <v>31.840917587280273</v>
      </c>
      <c r="Q40" s="10">
        <v>32.144214630126953</v>
      </c>
      <c r="R40" s="10">
        <v>0.30329704284667969</v>
      </c>
      <c r="S40" s="10">
        <v>31.992566108703613</v>
      </c>
      <c r="T40" s="10">
        <v>14.758909225463867</v>
      </c>
      <c r="U40" s="10">
        <v>14.758909225463867</v>
      </c>
      <c r="V40" s="10">
        <v>-0.28406658172607457</v>
      </c>
      <c r="W40" s="10">
        <v>1.2176222117707027</v>
      </c>
      <c r="X40" s="10">
        <v>1.1219208229014905</v>
      </c>
      <c r="Y40" s="11" t="s">
        <v>196</v>
      </c>
      <c r="Z40" s="10">
        <v>1.0853013750308254</v>
      </c>
      <c r="AB40" s="6"/>
      <c r="AC40" s="2"/>
      <c r="AD40" s="2"/>
      <c r="AE40" s="6"/>
      <c r="AF40" s="2"/>
    </row>
    <row r="41" spans="1:32" s="11" customFormat="1">
      <c r="A41" s="11" t="s">
        <v>256</v>
      </c>
      <c r="B41" s="11" t="s">
        <v>255</v>
      </c>
      <c r="C41" s="11" t="s">
        <v>252</v>
      </c>
      <c r="D41" s="11" t="s">
        <v>251</v>
      </c>
      <c r="E41" s="11" t="s">
        <v>40</v>
      </c>
      <c r="F41" s="11">
        <v>81</v>
      </c>
      <c r="G41" s="11" t="s">
        <v>177</v>
      </c>
      <c r="H41" s="11" t="s">
        <v>228</v>
      </c>
      <c r="I41" s="11" t="s">
        <v>30</v>
      </c>
      <c r="J41" s="11" t="s">
        <v>40</v>
      </c>
      <c r="K41" s="10">
        <v>16.903896331787109</v>
      </c>
      <c r="L41" s="10">
        <v>16.746572494506836</v>
      </c>
      <c r="M41" s="10">
        <v>0.15732383728027344</v>
      </c>
      <c r="N41" s="10">
        <v>16.825234413146973</v>
      </c>
      <c r="O41" s="10" t="s">
        <v>46</v>
      </c>
      <c r="P41" s="10">
        <v>32.534881591796875</v>
      </c>
      <c r="Q41" s="10">
        <v>32.363506317138672</v>
      </c>
      <c r="R41" s="10">
        <v>0.17137527465820312</v>
      </c>
      <c r="S41" s="10">
        <v>32.449193954467773</v>
      </c>
      <c r="T41" s="10">
        <v>15.623959541320801</v>
      </c>
      <c r="U41" s="10">
        <v>15.623959541320801</v>
      </c>
      <c r="V41" s="10">
        <v>0.58098373413085902</v>
      </c>
      <c r="W41" s="10">
        <v>0.66850778484558104</v>
      </c>
      <c r="X41" s="10">
        <v>0.61596511367784246</v>
      </c>
      <c r="Y41" s="11" t="s">
        <v>564</v>
      </c>
      <c r="Z41" s="10">
        <v>0.99999999999999978</v>
      </c>
      <c r="AB41" s="6"/>
      <c r="AC41" s="2"/>
      <c r="AD41" s="2"/>
      <c r="AE41" s="6"/>
      <c r="AF41" s="2"/>
    </row>
    <row r="42" spans="1:32" s="11" customFormat="1">
      <c r="A42" s="11" t="s">
        <v>254</v>
      </c>
      <c r="B42" s="11" t="s">
        <v>253</v>
      </c>
      <c r="C42" s="11" t="s">
        <v>252</v>
      </c>
      <c r="D42" s="11" t="s">
        <v>251</v>
      </c>
      <c r="E42" s="11" t="s">
        <v>40</v>
      </c>
      <c r="F42" s="11">
        <v>81</v>
      </c>
      <c r="G42" s="11" t="s">
        <v>177</v>
      </c>
      <c r="H42" s="11" t="s">
        <v>228</v>
      </c>
      <c r="I42" s="11" t="s">
        <v>30</v>
      </c>
      <c r="J42" s="11" t="s">
        <v>40</v>
      </c>
      <c r="K42" s="10">
        <v>16.816141128540039</v>
      </c>
      <c r="L42" s="10">
        <v>16.729946136474609</v>
      </c>
      <c r="M42" s="10">
        <v>8.6194992065429688E-2</v>
      </c>
      <c r="N42" s="10">
        <v>16.773043632507324</v>
      </c>
      <c r="O42" s="10" t="s">
        <v>46</v>
      </c>
      <c r="P42" s="10">
        <v>32.524124145507812</v>
      </c>
      <c r="Q42" s="10">
        <v>32.76409912109375</v>
      </c>
      <c r="R42" s="10">
        <v>0.2399749755859375</v>
      </c>
      <c r="S42" s="10">
        <v>32.644111633300781</v>
      </c>
      <c r="T42" s="10">
        <v>15.871068000793457</v>
      </c>
      <c r="U42" s="10">
        <v>15.871068000793457</v>
      </c>
      <c r="V42" s="10">
        <v>0.82809219360351527</v>
      </c>
      <c r="W42" s="10">
        <v>0.56327361780973739</v>
      </c>
      <c r="X42" s="10">
        <v>0.51900203092780473</v>
      </c>
      <c r="AB42" s="6"/>
      <c r="AC42" s="2"/>
      <c r="AD42" s="2"/>
      <c r="AE42" s="6"/>
      <c r="AF42" s="2"/>
    </row>
    <row r="43" spans="1:32" s="17" customFormat="1">
      <c r="A43" s="17" t="s">
        <v>250</v>
      </c>
      <c r="B43" s="17" t="s">
        <v>249</v>
      </c>
      <c r="C43" s="17" t="s">
        <v>240</v>
      </c>
      <c r="D43" s="17" t="s">
        <v>239</v>
      </c>
      <c r="E43" s="17" t="s">
        <v>27</v>
      </c>
      <c r="F43" s="17">
        <v>81</v>
      </c>
      <c r="G43" s="17" t="s">
        <v>177</v>
      </c>
      <c r="H43" s="17" t="s">
        <v>228</v>
      </c>
      <c r="I43" s="17" t="s">
        <v>30</v>
      </c>
      <c r="K43" s="9">
        <v>16.733371734619141</v>
      </c>
      <c r="L43" s="9">
        <v>7.5659003257751465</v>
      </c>
      <c r="M43" s="9">
        <v>9.1674714088439941</v>
      </c>
      <c r="N43" s="9">
        <v>16.733371734619141</v>
      </c>
      <c r="O43" s="9" t="s">
        <v>46</v>
      </c>
      <c r="P43" s="9">
        <v>31.400886535644531</v>
      </c>
      <c r="Q43" s="9">
        <v>31.349145889282227</v>
      </c>
      <c r="R43" s="9">
        <v>5.1740646362304688E-2</v>
      </c>
      <c r="S43" s="9">
        <v>31.375016212463379</v>
      </c>
      <c r="T43" s="9">
        <v>14.641644477844238</v>
      </c>
      <c r="U43" s="9">
        <v>14.641644477844238</v>
      </c>
      <c r="V43" s="9">
        <v>-0.40133132934570348</v>
      </c>
      <c r="W43" s="9">
        <v>1.320726124151729</v>
      </c>
      <c r="X43" s="9">
        <v>1.216921082509655</v>
      </c>
      <c r="AB43" s="7"/>
      <c r="AC43" s="1"/>
      <c r="AD43" s="1"/>
      <c r="AE43" s="7"/>
      <c r="AF43" s="1"/>
    </row>
    <row r="44" spans="1:32" s="17" customFormat="1">
      <c r="A44" s="17" t="s">
        <v>248</v>
      </c>
      <c r="B44" s="17" t="s">
        <v>247</v>
      </c>
      <c r="C44" s="17" t="s">
        <v>240</v>
      </c>
      <c r="D44" s="17" t="s">
        <v>239</v>
      </c>
      <c r="E44" s="17" t="s">
        <v>27</v>
      </c>
      <c r="F44" s="17">
        <v>81</v>
      </c>
      <c r="G44" s="17" t="s">
        <v>177</v>
      </c>
      <c r="H44" s="17" t="s">
        <v>228</v>
      </c>
      <c r="I44" s="17" t="s">
        <v>30</v>
      </c>
      <c r="K44" s="9">
        <v>16.576395034790039</v>
      </c>
      <c r="L44" s="9">
        <v>16.414003372192383</v>
      </c>
      <c r="M44" s="9">
        <v>0.16239166259765625</v>
      </c>
      <c r="N44" s="9">
        <v>16.495199203491211</v>
      </c>
      <c r="O44" s="9" t="s">
        <v>46</v>
      </c>
      <c r="P44" s="9">
        <v>30.808576583862305</v>
      </c>
      <c r="Q44" s="9">
        <v>30.710317611694336</v>
      </c>
      <c r="R44" s="9">
        <v>9.825897216796875E-2</v>
      </c>
      <c r="S44" s="9">
        <v>30.710317611694336</v>
      </c>
      <c r="T44" s="9">
        <v>14.215118408203125</v>
      </c>
      <c r="U44" s="9">
        <v>14.215118408203125</v>
      </c>
      <c r="V44" s="9">
        <v>-0.82785739898681676</v>
      </c>
      <c r="W44" s="9">
        <v>1.7750472140056122</v>
      </c>
      <c r="X44" s="9">
        <v>1.635533921584865</v>
      </c>
      <c r="Z44" s="9"/>
      <c r="AB44" s="7"/>
      <c r="AC44" s="1"/>
      <c r="AD44" s="1"/>
      <c r="AE44" s="7"/>
      <c r="AF44" s="1"/>
    </row>
    <row r="45" spans="1:32" s="17" customFormat="1">
      <c r="A45" s="17" t="s">
        <v>246</v>
      </c>
      <c r="B45" s="17" t="s">
        <v>245</v>
      </c>
      <c r="C45" s="17" t="s">
        <v>240</v>
      </c>
      <c r="D45" s="17" t="s">
        <v>239</v>
      </c>
      <c r="E45" s="17" t="s">
        <v>27</v>
      </c>
      <c r="F45" s="17">
        <v>81</v>
      </c>
      <c r="G45" s="17" t="s">
        <v>177</v>
      </c>
      <c r="H45" s="17" t="s">
        <v>228</v>
      </c>
      <c r="I45" s="17" t="s">
        <v>30</v>
      </c>
      <c r="K45" s="9">
        <v>17.045923233032227</v>
      </c>
      <c r="L45" s="9">
        <v>16.828134536743164</v>
      </c>
      <c r="M45" s="9">
        <v>0.2177886962890625</v>
      </c>
      <c r="N45" s="9">
        <v>16.937028884887695</v>
      </c>
      <c r="O45" s="9" t="s">
        <v>46</v>
      </c>
      <c r="P45" s="9">
        <v>31.54583740234375</v>
      </c>
      <c r="Q45" s="9">
        <v>31.52708625793457</v>
      </c>
      <c r="R45" s="9">
        <v>1.8751144409179688E-2</v>
      </c>
      <c r="S45" s="9">
        <v>31.53646183013916</v>
      </c>
      <c r="T45" s="9">
        <v>14.599432945251465</v>
      </c>
      <c r="U45" s="9">
        <v>14.599432945251465</v>
      </c>
      <c r="V45" s="9">
        <v>-0.44354286193847692</v>
      </c>
      <c r="W45" s="9">
        <v>1.3599398681979595</v>
      </c>
      <c r="X45" s="9">
        <v>1.2530527459797365</v>
      </c>
      <c r="Z45" s="9"/>
      <c r="AB45" s="7"/>
      <c r="AC45" s="1"/>
      <c r="AD45" s="1"/>
      <c r="AE45" s="7"/>
      <c r="AF45" s="1"/>
    </row>
    <row r="46" spans="1:32" s="17" customFormat="1">
      <c r="A46" s="17" t="s">
        <v>244</v>
      </c>
      <c r="B46" s="17" t="s">
        <v>243</v>
      </c>
      <c r="C46" s="17" t="s">
        <v>240</v>
      </c>
      <c r="D46" s="17" t="s">
        <v>239</v>
      </c>
      <c r="E46" s="17" t="s">
        <v>27</v>
      </c>
      <c r="F46" s="17">
        <v>81</v>
      </c>
      <c r="G46" s="17" t="s">
        <v>177</v>
      </c>
      <c r="H46" s="17" t="s">
        <v>228</v>
      </c>
      <c r="I46" s="17" t="s">
        <v>30</v>
      </c>
      <c r="K46" s="9">
        <v>16.595926284790039</v>
      </c>
      <c r="L46" s="9">
        <v>16.373825073242188</v>
      </c>
      <c r="M46" s="9">
        <v>0.22210121154785156</v>
      </c>
      <c r="N46" s="9">
        <v>16.484875679016113</v>
      </c>
      <c r="O46" s="9" t="s">
        <v>46</v>
      </c>
      <c r="P46" s="9">
        <v>30.812189102172852</v>
      </c>
      <c r="Q46" s="9">
        <v>30.970478057861328</v>
      </c>
      <c r="R46" s="9">
        <v>0.15828895568847656</v>
      </c>
      <c r="S46" s="9">
        <v>30.89133358001709</v>
      </c>
      <c r="T46" s="9">
        <v>14.406457901000977</v>
      </c>
      <c r="U46" s="9">
        <v>14.406457901000977</v>
      </c>
      <c r="V46" s="9">
        <v>-0.6365179061889652</v>
      </c>
      <c r="W46" s="9">
        <v>1.5545725059556856</v>
      </c>
      <c r="X46" s="9">
        <v>1.43238785255527</v>
      </c>
      <c r="Y46" s="17" t="s">
        <v>564</v>
      </c>
      <c r="Z46" s="9">
        <v>1.4124455397044966</v>
      </c>
      <c r="AB46" s="7"/>
      <c r="AC46" s="1"/>
      <c r="AD46" s="1"/>
      <c r="AE46" s="7"/>
      <c r="AF46" s="1"/>
    </row>
    <row r="47" spans="1:32" s="17" customFormat="1">
      <c r="A47" s="17" t="s">
        <v>242</v>
      </c>
      <c r="B47" s="17" t="s">
        <v>241</v>
      </c>
      <c r="C47" s="17" t="s">
        <v>240</v>
      </c>
      <c r="D47" s="17" t="s">
        <v>239</v>
      </c>
      <c r="E47" s="17" t="s">
        <v>27</v>
      </c>
      <c r="F47" s="17">
        <v>81</v>
      </c>
      <c r="G47" s="17" t="s">
        <v>177</v>
      </c>
      <c r="H47" s="17" t="s">
        <v>228</v>
      </c>
      <c r="I47" s="17" t="s">
        <v>30</v>
      </c>
      <c r="K47" s="9">
        <v>16.589370727539062</v>
      </c>
      <c r="L47" s="9">
        <v>16.49180793762207</v>
      </c>
      <c r="M47" s="9">
        <v>9.7562789916992188E-2</v>
      </c>
      <c r="N47" s="9">
        <v>16.540589332580566</v>
      </c>
      <c r="O47" s="9" t="s">
        <v>46</v>
      </c>
      <c r="P47" s="9">
        <v>30.857292175292969</v>
      </c>
      <c r="Q47" s="9">
        <v>30.744819641113281</v>
      </c>
      <c r="R47" s="9">
        <v>0.1124725341796875</v>
      </c>
      <c r="S47" s="9">
        <v>30.857292175292969</v>
      </c>
      <c r="T47" s="9">
        <v>14.316702842712402</v>
      </c>
      <c r="U47" s="9">
        <v>14.316702842712402</v>
      </c>
      <c r="V47" s="9">
        <v>-0.72627296447753942</v>
      </c>
      <c r="W47" s="9">
        <v>1.6543597196762458</v>
      </c>
      <c r="X47" s="9">
        <v>1.5243320958929567</v>
      </c>
      <c r="Z47" s="9"/>
      <c r="AB47" s="7"/>
      <c r="AC47" s="1"/>
      <c r="AD47" s="1"/>
      <c r="AE47" s="7"/>
      <c r="AF47" s="1"/>
    </row>
    <row r="49" spans="1:32" s="24" customFormat="1">
      <c r="A49" s="24" t="s">
        <v>569</v>
      </c>
      <c r="AB49" s="8"/>
      <c r="AC49" s="8"/>
      <c r="AD49" s="8"/>
      <c r="AE49" s="8"/>
      <c r="AF49" s="8"/>
    </row>
    <row r="50" spans="1:32" s="3" customFormat="1">
      <c r="A50" s="3" t="s">
        <v>23</v>
      </c>
      <c r="B50" s="3" t="s">
        <v>21</v>
      </c>
      <c r="C50" s="3" t="s">
        <v>18</v>
      </c>
      <c r="D50" s="3" t="s">
        <v>22</v>
      </c>
      <c r="E50" s="3" t="s">
        <v>2</v>
      </c>
      <c r="F50" s="3" t="s">
        <v>0</v>
      </c>
      <c r="G50" s="3" t="s">
        <v>3</v>
      </c>
      <c r="H50" s="3" t="s">
        <v>11</v>
      </c>
      <c r="I50" s="3" t="s">
        <v>4</v>
      </c>
      <c r="J50" s="3" t="s">
        <v>5</v>
      </c>
      <c r="K50" s="4" t="s">
        <v>6</v>
      </c>
      <c r="L50" s="4" t="s">
        <v>7</v>
      </c>
      <c r="M50" s="4" t="s">
        <v>13</v>
      </c>
      <c r="N50" s="3" t="s">
        <v>14</v>
      </c>
      <c r="O50" s="5" t="s">
        <v>1</v>
      </c>
      <c r="P50" s="4" t="s">
        <v>8</v>
      </c>
      <c r="Q50" s="4" t="s">
        <v>9</v>
      </c>
      <c r="R50" s="4" t="s">
        <v>15</v>
      </c>
      <c r="S50" s="3" t="s">
        <v>10</v>
      </c>
      <c r="T50" s="3" t="s">
        <v>16</v>
      </c>
      <c r="U50" s="3" t="s">
        <v>20</v>
      </c>
      <c r="V50" s="3" t="s">
        <v>17</v>
      </c>
      <c r="W50" s="3" t="s">
        <v>19</v>
      </c>
      <c r="X50" s="3" t="s">
        <v>12</v>
      </c>
      <c r="Y50" s="4"/>
      <c r="Z50" s="4"/>
      <c r="AE50" s="13"/>
    </row>
    <row r="51" spans="1:32" s="2" customFormat="1">
      <c r="A51" s="2" t="s">
        <v>117</v>
      </c>
      <c r="B51" s="2" t="s">
        <v>90</v>
      </c>
      <c r="C51" s="2" t="s">
        <v>91</v>
      </c>
      <c r="D51" s="2" t="s">
        <v>92</v>
      </c>
      <c r="E51" s="2" t="s">
        <v>40</v>
      </c>
      <c r="F51" s="2">
        <v>73</v>
      </c>
      <c r="G51" s="2" t="s">
        <v>28</v>
      </c>
      <c r="H51" s="2" t="s">
        <v>84</v>
      </c>
      <c r="I51" s="2" t="s">
        <v>30</v>
      </c>
      <c r="J51" s="2" t="s">
        <v>40</v>
      </c>
      <c r="K51" s="6">
        <v>21.97590446472168</v>
      </c>
      <c r="L51" s="6">
        <v>21.785987854003906</v>
      </c>
      <c r="M51" s="6">
        <f t="shared" ref="M51:M54" si="9">ABS(L51-K51)</f>
        <v>0.18991661071777344</v>
      </c>
      <c r="N51" s="6">
        <f t="shared" ref="N51:N54" si="10">AVERAGE(K51:L51)</f>
        <v>21.880946159362793</v>
      </c>
      <c r="O51" s="6" t="s">
        <v>46</v>
      </c>
      <c r="P51" s="6">
        <v>35.138458251953125</v>
      </c>
      <c r="Q51" s="6">
        <v>35.572677612304688</v>
      </c>
      <c r="R51" s="6">
        <f>ABS(Q51-P51)</f>
        <v>0.4342193603515625</v>
      </c>
      <c r="S51" s="6">
        <f>AVERAGE(P51:Q51)</f>
        <v>35.355567932128906</v>
      </c>
      <c r="T51" s="6">
        <f t="shared" ref="T51:T54" si="11">S51-N51</f>
        <v>13.474621772766113</v>
      </c>
      <c r="U51" s="6">
        <f t="shared" ref="U51:U62" si="12">T51</f>
        <v>13.474621772766113</v>
      </c>
      <c r="V51" s="6">
        <f>U51-$Z$2</f>
        <v>13.474621772766113</v>
      </c>
      <c r="W51" s="6">
        <f>2^-(V51)</f>
        <v>8.7848563877422826E-5</v>
      </c>
      <c r="X51" s="6" t="e">
        <f t="shared" ref="X51:X62" si="13">W51/$Z$3</f>
        <v>#DIV/0!</v>
      </c>
      <c r="Y51" s="2" t="s">
        <v>115</v>
      </c>
      <c r="Z51" s="6">
        <f>AVERAGE(U51:U56)</f>
        <v>13.288091977437338</v>
      </c>
      <c r="AB51" s="6"/>
      <c r="AD51" s="11"/>
      <c r="AE51" s="10"/>
    </row>
    <row r="52" spans="1:32" s="2" customFormat="1">
      <c r="A52" s="2" t="s">
        <v>118</v>
      </c>
      <c r="B52" s="2" t="s">
        <v>93</v>
      </c>
      <c r="C52" s="2" t="s">
        <v>91</v>
      </c>
      <c r="D52" s="2" t="s">
        <v>92</v>
      </c>
      <c r="E52" s="2" t="s">
        <v>40</v>
      </c>
      <c r="F52" s="2">
        <v>73</v>
      </c>
      <c r="G52" s="2" t="s">
        <v>28</v>
      </c>
      <c r="H52" s="2" t="s">
        <v>84</v>
      </c>
      <c r="I52" s="2" t="s">
        <v>30</v>
      </c>
      <c r="J52" s="2" t="s">
        <v>40</v>
      </c>
      <c r="K52" s="6">
        <v>21.391044616699219</v>
      </c>
      <c r="L52" s="6">
        <v>21.391880035400391</v>
      </c>
      <c r="M52" s="6">
        <f t="shared" si="9"/>
        <v>8.35418701171875E-4</v>
      </c>
      <c r="N52" s="6">
        <f t="shared" si="10"/>
        <v>21.391462326049805</v>
      </c>
      <c r="O52" s="6" t="s">
        <v>46</v>
      </c>
      <c r="P52" s="6">
        <v>34.144222259521484</v>
      </c>
      <c r="Q52" s="6">
        <v>34.348270416259766</v>
      </c>
      <c r="R52" s="6">
        <f>ABS(Q52-P52)</f>
        <v>0.20404815673828125</v>
      </c>
      <c r="S52" s="6">
        <f>AVERAGE(P52:Q52)</f>
        <v>34.246246337890625</v>
      </c>
      <c r="T52" s="6">
        <f t="shared" si="11"/>
        <v>12.85478401184082</v>
      </c>
      <c r="U52" s="6">
        <f t="shared" si="12"/>
        <v>12.85478401184082</v>
      </c>
      <c r="V52" s="6">
        <f>U52-$Z$2</f>
        <v>12.85478401184082</v>
      </c>
      <c r="W52" s="6">
        <f>2^-(V52)</f>
        <v>1.3499709550777317E-4</v>
      </c>
      <c r="X52" s="6" t="e">
        <f t="shared" si="13"/>
        <v>#DIV/0!</v>
      </c>
      <c r="Y52" s="2" t="s">
        <v>116</v>
      </c>
      <c r="Z52" s="6">
        <f>AVERAGE(W51:W56)</f>
        <v>1.0209013528704118E-4</v>
      </c>
      <c r="AB52" s="6"/>
      <c r="AD52" s="11"/>
      <c r="AE52" s="10"/>
    </row>
    <row r="53" spans="1:32" s="2" customFormat="1">
      <c r="A53" s="2" t="s">
        <v>119</v>
      </c>
      <c r="B53" s="2" t="s">
        <v>94</v>
      </c>
      <c r="C53" s="2" t="s">
        <v>91</v>
      </c>
      <c r="D53" s="2" t="s">
        <v>92</v>
      </c>
      <c r="E53" s="2" t="s">
        <v>40</v>
      </c>
      <c r="F53" s="2">
        <v>73</v>
      </c>
      <c r="G53" s="2" t="s">
        <v>28</v>
      </c>
      <c r="H53" s="2" t="s">
        <v>84</v>
      </c>
      <c r="I53" s="2" t="s">
        <v>30</v>
      </c>
      <c r="J53" s="2" t="s">
        <v>40</v>
      </c>
      <c r="K53" s="6">
        <v>21.730630874633789</v>
      </c>
      <c r="L53" s="6">
        <v>21.786617279052734</v>
      </c>
      <c r="M53" s="6">
        <f t="shared" si="9"/>
        <v>5.5986404418945312E-2</v>
      </c>
      <c r="N53" s="6">
        <f t="shared" si="10"/>
        <v>21.758624076843262</v>
      </c>
      <c r="O53" s="6" t="s">
        <v>46</v>
      </c>
      <c r="P53" s="6">
        <v>35.023082733154297</v>
      </c>
      <c r="Q53" s="6">
        <v>35.301601409912109</v>
      </c>
      <c r="R53" s="6">
        <f>ABS(Q53-P53)</f>
        <v>0.2785186767578125</v>
      </c>
      <c r="S53" s="6">
        <f t="shared" ref="S53:S55" si="14">AVERAGE(P53:Q53)</f>
        <v>35.162342071533203</v>
      </c>
      <c r="T53" s="6">
        <f t="shared" si="11"/>
        <v>13.403717994689941</v>
      </c>
      <c r="U53" s="6">
        <f t="shared" si="12"/>
        <v>13.403717994689941</v>
      </c>
      <c r="V53" s="6">
        <f t="shared" ref="V53:V62" si="15">U53-$Z$2</f>
        <v>13.403717994689941</v>
      </c>
      <c r="W53" s="6">
        <f>2^-(V53)</f>
        <v>9.2273890123738351E-5</v>
      </c>
      <c r="X53" s="6" t="e">
        <f t="shared" si="13"/>
        <v>#DIV/0!</v>
      </c>
      <c r="Y53" s="6"/>
      <c r="Z53" s="6"/>
      <c r="AB53" s="6"/>
      <c r="AD53" s="11"/>
      <c r="AE53" s="10"/>
    </row>
    <row r="54" spans="1:32" s="2" customFormat="1">
      <c r="A54" s="2" t="s">
        <v>120</v>
      </c>
      <c r="B54" s="2" t="s">
        <v>95</v>
      </c>
      <c r="C54" s="2" t="s">
        <v>91</v>
      </c>
      <c r="D54" s="2" t="s">
        <v>92</v>
      </c>
      <c r="E54" s="2" t="s">
        <v>40</v>
      </c>
      <c r="F54" s="2">
        <v>73</v>
      </c>
      <c r="G54" s="2" t="s">
        <v>28</v>
      </c>
      <c r="H54" s="2" t="s">
        <v>84</v>
      </c>
      <c r="I54" s="2" t="s">
        <v>30</v>
      </c>
      <c r="J54" s="2" t="s">
        <v>40</v>
      </c>
      <c r="K54" s="6">
        <v>21.648330688476562</v>
      </c>
      <c r="L54" s="6">
        <v>21.156723022460938</v>
      </c>
      <c r="M54" s="6">
        <f t="shared" si="9"/>
        <v>0.491607666015625</v>
      </c>
      <c r="N54" s="6">
        <f t="shared" si="10"/>
        <v>21.40252685546875</v>
      </c>
      <c r="O54" s="6" t="s">
        <v>46</v>
      </c>
      <c r="P54" s="6">
        <v>34.424472808837891</v>
      </c>
      <c r="Q54" s="6">
        <v>34.894065856933594</v>
      </c>
      <c r="R54" s="6">
        <f t="shared" ref="R54:R56" si="16">ABS(Q54-P54)</f>
        <v>0.46959304809570312</v>
      </c>
      <c r="S54" s="6">
        <f t="shared" si="14"/>
        <v>34.659269332885742</v>
      </c>
      <c r="T54" s="6">
        <f t="shared" si="11"/>
        <v>13.256742477416992</v>
      </c>
      <c r="U54" s="6">
        <f t="shared" si="12"/>
        <v>13.256742477416992</v>
      </c>
      <c r="V54" s="6">
        <f t="shared" si="15"/>
        <v>13.256742477416992</v>
      </c>
      <c r="W54" s="6">
        <f t="shared" ref="W54:W62" si="17">2^-(V54)</f>
        <v>1.0216987675547767E-4</v>
      </c>
      <c r="X54" s="6" t="e">
        <f t="shared" si="13"/>
        <v>#DIV/0!</v>
      </c>
      <c r="Z54" s="6"/>
      <c r="AB54" s="6"/>
      <c r="AD54" s="11"/>
      <c r="AE54" s="10"/>
    </row>
    <row r="55" spans="1:32" s="2" customFormat="1">
      <c r="A55" s="2" t="s">
        <v>121</v>
      </c>
      <c r="B55" s="2" t="s">
        <v>96</v>
      </c>
      <c r="C55" s="2" t="s">
        <v>91</v>
      </c>
      <c r="D55" s="2" t="s">
        <v>92</v>
      </c>
      <c r="E55" s="2" t="s">
        <v>40</v>
      </c>
      <c r="F55" s="2">
        <v>73</v>
      </c>
      <c r="G55" s="2" t="s">
        <v>28</v>
      </c>
      <c r="H55" s="2" t="s">
        <v>84</v>
      </c>
      <c r="I55" s="2" t="s">
        <v>30</v>
      </c>
      <c r="J55" s="2" t="s">
        <v>40</v>
      </c>
      <c r="K55" s="6">
        <v>21.483858108520508</v>
      </c>
      <c r="L55" s="6">
        <v>21.361650466918945</v>
      </c>
      <c r="M55" s="6">
        <f>ABS(L55-K55)</f>
        <v>0.1222076416015625</v>
      </c>
      <c r="N55" s="6">
        <f>AVERAGE(K55:L55)</f>
        <v>21.422754287719727</v>
      </c>
      <c r="O55" s="6" t="s">
        <v>46</v>
      </c>
      <c r="P55" s="6">
        <v>35.263069152832031</v>
      </c>
      <c r="Q55" s="6">
        <v>35.061351776123047</v>
      </c>
      <c r="R55" s="6">
        <f t="shared" si="16"/>
        <v>0.20171737670898438</v>
      </c>
      <c r="S55" s="6">
        <f t="shared" si="14"/>
        <v>35.162210464477539</v>
      </c>
      <c r="T55" s="6">
        <f>S55-N55</f>
        <v>13.739456176757812</v>
      </c>
      <c r="U55" s="6">
        <f t="shared" si="12"/>
        <v>13.739456176757812</v>
      </c>
      <c r="V55" s="6">
        <f t="shared" si="15"/>
        <v>13.739456176757812</v>
      </c>
      <c r="W55" s="6">
        <f>2^-(V55)</f>
        <v>7.3115855637229709E-5</v>
      </c>
      <c r="X55" s="6" t="e">
        <f t="shared" si="13"/>
        <v>#DIV/0!</v>
      </c>
      <c r="Y55" s="2" t="s">
        <v>564</v>
      </c>
      <c r="Z55" s="6" t="e">
        <f>AVERAGE(X51:X56)</f>
        <v>#DIV/0!</v>
      </c>
      <c r="AB55" s="6"/>
      <c r="AD55" s="11"/>
      <c r="AE55" s="10"/>
    </row>
    <row r="56" spans="1:32" s="2" customFormat="1">
      <c r="A56" s="2" t="s">
        <v>122</v>
      </c>
      <c r="B56" s="2" t="s">
        <v>97</v>
      </c>
      <c r="C56" s="2" t="s">
        <v>91</v>
      </c>
      <c r="D56" s="2" t="s">
        <v>92</v>
      </c>
      <c r="E56" s="2" t="s">
        <v>40</v>
      </c>
      <c r="F56" s="2">
        <v>73</v>
      </c>
      <c r="G56" s="2" t="s">
        <v>28</v>
      </c>
      <c r="H56" s="2" t="s">
        <v>84</v>
      </c>
      <c r="I56" s="2" t="s">
        <v>30</v>
      </c>
      <c r="J56" s="2" t="s">
        <v>40</v>
      </c>
      <c r="K56" s="6">
        <v>21.786291122436523</v>
      </c>
      <c r="L56" s="6">
        <v>21.72844123840332</v>
      </c>
      <c r="M56" s="6">
        <f t="shared" ref="M56" si="18">ABS(L56-K56)</f>
        <v>5.7849884033203125E-2</v>
      </c>
      <c r="N56" s="6">
        <f t="shared" ref="N56" si="19">AVERAGE(K56:L56)</f>
        <v>21.757366180419922</v>
      </c>
      <c r="O56" s="6" t="s">
        <v>46</v>
      </c>
      <c r="P56" s="6">
        <v>34.665859222412109</v>
      </c>
      <c r="Q56" s="6">
        <v>34.847332000732422</v>
      </c>
      <c r="R56" s="6">
        <f t="shared" si="16"/>
        <v>0.1814727783203125</v>
      </c>
      <c r="S56" s="6">
        <f>AVERAGE(P56:Q56)</f>
        <v>34.756595611572266</v>
      </c>
      <c r="T56" s="6">
        <f t="shared" ref="T56" si="20">S56-N56</f>
        <v>12.999229431152344</v>
      </c>
      <c r="U56" s="6">
        <f t="shared" si="12"/>
        <v>12.999229431152344</v>
      </c>
      <c r="V56" s="6">
        <f t="shared" si="15"/>
        <v>12.999229431152344</v>
      </c>
      <c r="W56" s="6">
        <f>2^-(V56)</f>
        <v>1.221355298206053E-4</v>
      </c>
      <c r="X56" s="6" t="e">
        <f t="shared" si="13"/>
        <v>#DIV/0!</v>
      </c>
      <c r="AB56" s="6"/>
      <c r="AD56" s="11"/>
      <c r="AE56" s="10"/>
    </row>
    <row r="57" spans="1:32" s="1" customFormat="1">
      <c r="A57" s="1" t="s">
        <v>123</v>
      </c>
      <c r="B57" s="1" t="s">
        <v>81</v>
      </c>
      <c r="C57" s="1" t="s">
        <v>82</v>
      </c>
      <c r="D57" s="1" t="s">
        <v>83</v>
      </c>
      <c r="E57" s="1" t="s">
        <v>27</v>
      </c>
      <c r="F57" s="1">
        <v>73</v>
      </c>
      <c r="G57" s="1" t="s">
        <v>28</v>
      </c>
      <c r="H57" s="1" t="s">
        <v>84</v>
      </c>
      <c r="I57" s="1" t="s">
        <v>30</v>
      </c>
      <c r="K57" s="7">
        <v>21.800182342529297</v>
      </c>
      <c r="L57" s="7">
        <v>21.656784057617188</v>
      </c>
      <c r="M57" s="7">
        <f>ABS(L57-K57)</f>
        <v>0.14339828491210938</v>
      </c>
      <c r="N57" s="7">
        <f>AVERAGE(K57:L57)</f>
        <v>21.728483200073242</v>
      </c>
      <c r="O57" s="7" t="s">
        <v>46</v>
      </c>
      <c r="P57" s="7">
        <v>35.090621948242188</v>
      </c>
      <c r="Q57" s="7">
        <v>35.343044281005859</v>
      </c>
      <c r="R57" s="7">
        <f>ABS(Q57-P57)</f>
        <v>0.25242233276367188</v>
      </c>
      <c r="S57" s="7">
        <f>AVERAGE(P57:Q57)</f>
        <v>35.216833114624023</v>
      </c>
      <c r="T57" s="7">
        <f>S57-N57</f>
        <v>13.488349914550781</v>
      </c>
      <c r="U57" s="7">
        <f t="shared" si="12"/>
        <v>13.488349914550781</v>
      </c>
      <c r="V57" s="7">
        <f>U57-$Z$2</f>
        <v>13.488349914550781</v>
      </c>
      <c r="W57" s="7">
        <f t="shared" ref="W57" si="21">2^-(V57)</f>
        <v>8.7016594712525111E-5</v>
      </c>
      <c r="X57" s="7" t="e">
        <f t="shared" si="13"/>
        <v>#DIV/0!</v>
      </c>
      <c r="Z57" s="7"/>
      <c r="AB57" s="7"/>
      <c r="AD57" s="12"/>
      <c r="AE57" s="9"/>
    </row>
    <row r="58" spans="1:32" s="1" customFormat="1">
      <c r="A58" s="1" t="s">
        <v>124</v>
      </c>
      <c r="B58" s="1" t="s">
        <v>85</v>
      </c>
      <c r="C58" s="1" t="s">
        <v>82</v>
      </c>
      <c r="D58" s="1" t="s">
        <v>83</v>
      </c>
      <c r="E58" s="1" t="s">
        <v>27</v>
      </c>
      <c r="F58" s="1">
        <v>73</v>
      </c>
      <c r="G58" s="1" t="s">
        <v>28</v>
      </c>
      <c r="H58" s="1" t="s">
        <v>84</v>
      </c>
      <c r="I58" s="1" t="s">
        <v>30</v>
      </c>
      <c r="K58" s="7">
        <v>21.689346313476562</v>
      </c>
      <c r="L58" s="7">
        <v>21.562915802001953</v>
      </c>
      <c r="M58" s="7">
        <f>ABS(L58-K58)</f>
        <v>0.12643051147460938</v>
      </c>
      <c r="N58" s="7">
        <f>AVERAGE(K58:L58)</f>
        <v>21.626131057739258</v>
      </c>
      <c r="O58" s="7" t="s">
        <v>46</v>
      </c>
      <c r="P58" s="7">
        <v>34.816947937011719</v>
      </c>
      <c r="Q58" s="7">
        <v>34.994953155517578</v>
      </c>
      <c r="R58" s="7">
        <f>ABS(Q58-P58)</f>
        <v>0.17800521850585938</v>
      </c>
      <c r="S58" s="7">
        <f>AVERAGE(P58:Q58)</f>
        <v>34.905950546264648</v>
      </c>
      <c r="T58" s="7">
        <f>S58-N58</f>
        <v>13.279819488525391</v>
      </c>
      <c r="U58" s="7">
        <f t="shared" si="12"/>
        <v>13.279819488525391</v>
      </c>
      <c r="V58" s="7">
        <f>U58-$Z$2</f>
        <v>13.279819488525391</v>
      </c>
      <c r="W58" s="7">
        <f t="shared" si="17"/>
        <v>1.0054859280548032E-4</v>
      </c>
      <c r="X58" s="7" t="e">
        <f t="shared" si="13"/>
        <v>#DIV/0!</v>
      </c>
      <c r="Z58" s="7"/>
      <c r="AB58" s="7"/>
      <c r="AD58" s="12"/>
      <c r="AE58" s="9"/>
    </row>
    <row r="59" spans="1:32" s="1" customFormat="1">
      <c r="A59" s="1" t="s">
        <v>125</v>
      </c>
      <c r="B59" s="1" t="s">
        <v>86</v>
      </c>
      <c r="C59" s="1" t="s">
        <v>82</v>
      </c>
      <c r="D59" s="1" t="s">
        <v>83</v>
      </c>
      <c r="E59" s="1" t="s">
        <v>27</v>
      </c>
      <c r="F59" s="1">
        <v>73</v>
      </c>
      <c r="G59" s="1" t="s">
        <v>28</v>
      </c>
      <c r="H59" s="1" t="s">
        <v>84</v>
      </c>
      <c r="I59" s="1" t="s">
        <v>30</v>
      </c>
      <c r="K59" s="7">
        <v>21.422462463378906</v>
      </c>
      <c r="L59" s="7">
        <v>21.64140510559082</v>
      </c>
      <c r="M59" s="7">
        <f>ABS(L59-K59)</f>
        <v>0.21894264221191406</v>
      </c>
      <c r="N59" s="7">
        <f>AVERAGE(K59:L59)</f>
        <v>21.531933784484863</v>
      </c>
      <c r="O59" s="7" t="s">
        <v>46</v>
      </c>
      <c r="P59" s="7">
        <v>36.284164428710938</v>
      </c>
      <c r="Q59" s="7">
        <v>36.634891510009766</v>
      </c>
      <c r="R59" s="7">
        <f>ABS(Q59-P59)</f>
        <v>0.35072708129882812</v>
      </c>
      <c r="S59" s="7">
        <f t="shared" ref="S59:S61" si="22">AVERAGE(P59:Q59)</f>
        <v>36.459527969360352</v>
      </c>
      <c r="T59" s="7">
        <f>S59-N59</f>
        <v>14.927594184875488</v>
      </c>
      <c r="U59" s="7" t="s">
        <v>32</v>
      </c>
      <c r="V59" s="7" t="s">
        <v>32</v>
      </c>
      <c r="W59" s="7" t="s">
        <v>32</v>
      </c>
      <c r="X59" s="7" t="s">
        <v>32</v>
      </c>
      <c r="AB59" s="7"/>
      <c r="AD59" s="12"/>
      <c r="AE59" s="9"/>
    </row>
    <row r="60" spans="1:32" s="1" customFormat="1">
      <c r="A60" s="1" t="s">
        <v>126</v>
      </c>
      <c r="B60" s="1" t="s">
        <v>87</v>
      </c>
      <c r="C60" s="1" t="s">
        <v>82</v>
      </c>
      <c r="D60" s="1" t="s">
        <v>83</v>
      </c>
      <c r="E60" s="1" t="s">
        <v>27</v>
      </c>
      <c r="F60" s="1">
        <v>73</v>
      </c>
      <c r="G60" s="1" t="s">
        <v>28</v>
      </c>
      <c r="H60" s="1" t="s">
        <v>84</v>
      </c>
      <c r="I60" s="1" t="s">
        <v>30</v>
      </c>
      <c r="K60" s="7">
        <v>21.702415466308594</v>
      </c>
      <c r="L60" s="7">
        <v>21.642526626586914</v>
      </c>
      <c r="M60" s="7">
        <f t="shared" ref="M60:M62" si="23">ABS(L60-K60)</f>
        <v>5.9888839721679688E-2</v>
      </c>
      <c r="N60" s="7">
        <f t="shared" ref="N60:N62" si="24">AVERAGE(K60:L60)</f>
        <v>21.672471046447754</v>
      </c>
      <c r="O60" s="7" t="s">
        <v>46</v>
      </c>
      <c r="P60" s="7">
        <v>35.960136413574219</v>
      </c>
      <c r="Q60" s="7">
        <v>35.306392669677734</v>
      </c>
      <c r="R60" s="7">
        <f t="shared" ref="R60:R62" si="25">ABS(Q60-P60)</f>
        <v>0.65374374389648438</v>
      </c>
      <c r="S60" s="7">
        <f t="shared" si="22"/>
        <v>35.633264541625977</v>
      </c>
      <c r="T60" s="7">
        <f t="shared" ref="T60:T61" si="26">S60-N60</f>
        <v>13.960793495178223</v>
      </c>
      <c r="U60" s="7">
        <f t="shared" si="12"/>
        <v>13.960793495178223</v>
      </c>
      <c r="V60" s="7">
        <f t="shared" si="15"/>
        <v>13.960793495178223</v>
      </c>
      <c r="W60" s="7">
        <f t="shared" si="17"/>
        <v>6.271658388263598E-5</v>
      </c>
      <c r="X60" s="7" t="e">
        <f>W60/$Z$3</f>
        <v>#DIV/0!</v>
      </c>
      <c r="Y60" s="1" t="s">
        <v>564</v>
      </c>
      <c r="Z60" s="7" t="e">
        <f>AVERAGE(X57:X62)</f>
        <v>#DIV/0!</v>
      </c>
      <c r="AB60" s="7"/>
      <c r="AD60" s="12"/>
      <c r="AE60" s="9"/>
    </row>
    <row r="61" spans="1:32" s="1" customFormat="1">
      <c r="A61" s="1" t="s">
        <v>127</v>
      </c>
      <c r="B61" s="1" t="s">
        <v>88</v>
      </c>
      <c r="C61" s="1" t="s">
        <v>82</v>
      </c>
      <c r="D61" s="1" t="s">
        <v>83</v>
      </c>
      <c r="E61" s="1" t="s">
        <v>27</v>
      </c>
      <c r="F61" s="1">
        <v>73</v>
      </c>
      <c r="G61" s="1" t="s">
        <v>28</v>
      </c>
      <c r="H61" s="1" t="s">
        <v>84</v>
      </c>
      <c r="I61" s="1" t="s">
        <v>30</v>
      </c>
      <c r="K61" s="7">
        <v>21.428737640380859</v>
      </c>
      <c r="L61" s="7">
        <v>21.414094924926758</v>
      </c>
      <c r="M61" s="7">
        <f t="shared" si="23"/>
        <v>1.4642715454101562E-2</v>
      </c>
      <c r="N61" s="7">
        <f t="shared" si="24"/>
        <v>21.421416282653809</v>
      </c>
      <c r="O61" s="7" t="s">
        <v>46</v>
      </c>
      <c r="P61" s="7">
        <v>34.762260437011719</v>
      </c>
      <c r="Q61" s="7">
        <v>34.938716888427734</v>
      </c>
      <c r="R61" s="7">
        <f t="shared" si="25"/>
        <v>0.17645645141601562</v>
      </c>
      <c r="S61" s="7">
        <f t="shared" si="22"/>
        <v>34.850488662719727</v>
      </c>
      <c r="T61" s="7">
        <f t="shared" si="26"/>
        <v>13.429072380065918</v>
      </c>
      <c r="U61" s="7">
        <f t="shared" si="12"/>
        <v>13.429072380065918</v>
      </c>
      <c r="V61" s="7">
        <f t="shared" si="15"/>
        <v>13.429072380065918</v>
      </c>
      <c r="W61" s="7">
        <f t="shared" si="17"/>
        <v>9.0666405778991058E-5</v>
      </c>
      <c r="X61" s="7" t="e">
        <f t="shared" si="13"/>
        <v>#DIV/0!</v>
      </c>
      <c r="AB61" s="7"/>
      <c r="AD61" s="12"/>
      <c r="AE61" s="9"/>
    </row>
    <row r="62" spans="1:32" s="1" customFormat="1">
      <c r="A62" s="1" t="s">
        <v>128</v>
      </c>
      <c r="B62" s="1" t="s">
        <v>89</v>
      </c>
      <c r="C62" s="1" t="s">
        <v>82</v>
      </c>
      <c r="D62" s="1" t="s">
        <v>83</v>
      </c>
      <c r="E62" s="1" t="s">
        <v>27</v>
      </c>
      <c r="F62" s="1">
        <v>73</v>
      </c>
      <c r="G62" s="1" t="s">
        <v>28</v>
      </c>
      <c r="H62" s="1" t="s">
        <v>84</v>
      </c>
      <c r="I62" s="1" t="s">
        <v>30</v>
      </c>
      <c r="K62" s="7">
        <v>21.560293197631836</v>
      </c>
      <c r="L62" s="7">
        <v>21.560020446777344</v>
      </c>
      <c r="M62" s="7">
        <f t="shared" si="23"/>
        <v>2.727508544921875E-4</v>
      </c>
      <c r="N62" s="7">
        <f t="shared" si="24"/>
        <v>21.56015682220459</v>
      </c>
      <c r="O62" s="7" t="s">
        <v>46</v>
      </c>
      <c r="P62" s="7">
        <v>34.767616271972656</v>
      </c>
      <c r="Q62" s="7">
        <v>35.384864807128906</v>
      </c>
      <c r="R62" s="7">
        <f t="shared" si="25"/>
        <v>0.61724853515625</v>
      </c>
      <c r="S62" s="7">
        <f>AVERAGE(P62:Q62)</f>
        <v>35.076240539550781</v>
      </c>
      <c r="T62" s="7">
        <f>S62-N62</f>
        <v>13.516083717346191</v>
      </c>
      <c r="U62" s="7">
        <f t="shared" si="12"/>
        <v>13.516083717346191</v>
      </c>
      <c r="V62" s="7">
        <f t="shared" si="15"/>
        <v>13.516083717346191</v>
      </c>
      <c r="W62" s="7">
        <f t="shared" si="17"/>
        <v>8.535979770387532E-5</v>
      </c>
      <c r="X62" s="7" t="e">
        <f t="shared" si="13"/>
        <v>#DIV/0!</v>
      </c>
      <c r="AB62" s="7"/>
      <c r="AD62" s="12"/>
      <c r="AE62" s="9"/>
    </row>
    <row r="64" spans="1:32" s="24" customFormat="1">
      <c r="A64" s="24" t="s">
        <v>570</v>
      </c>
      <c r="AB64" s="8"/>
      <c r="AC64" s="8"/>
      <c r="AD64" s="8"/>
      <c r="AE64" s="8"/>
      <c r="AF64" s="8"/>
    </row>
    <row r="65" spans="1:32">
      <c r="A65" s="13" t="s">
        <v>23</v>
      </c>
      <c r="B65" s="13" t="s">
        <v>21</v>
      </c>
      <c r="C65" s="13" t="s">
        <v>18</v>
      </c>
      <c r="D65" s="13" t="s">
        <v>22</v>
      </c>
      <c r="E65" s="13" t="s">
        <v>2</v>
      </c>
      <c r="F65" s="13" t="s">
        <v>0</v>
      </c>
      <c r="G65" s="13" t="s">
        <v>3</v>
      </c>
      <c r="H65" s="13" t="s">
        <v>11</v>
      </c>
      <c r="I65" s="13" t="s">
        <v>4</v>
      </c>
      <c r="J65" s="13" t="s">
        <v>5</v>
      </c>
      <c r="K65" s="18" t="s">
        <v>6</v>
      </c>
      <c r="L65" s="18" t="s">
        <v>7</v>
      </c>
      <c r="M65" s="18" t="s">
        <v>13</v>
      </c>
      <c r="N65" s="13" t="s">
        <v>14</v>
      </c>
      <c r="O65" s="13" t="s">
        <v>1</v>
      </c>
      <c r="P65" s="18" t="s">
        <v>8</v>
      </c>
      <c r="Q65" s="18" t="s">
        <v>9</v>
      </c>
      <c r="R65" s="18" t="s">
        <v>15</v>
      </c>
      <c r="S65" s="13" t="s">
        <v>10</v>
      </c>
      <c r="T65" s="13" t="s">
        <v>16</v>
      </c>
      <c r="U65" s="13" t="s">
        <v>20</v>
      </c>
      <c r="V65" s="13" t="s">
        <v>17</v>
      </c>
      <c r="W65" s="13" t="s">
        <v>19</v>
      </c>
      <c r="X65" s="13" t="s">
        <v>12</v>
      </c>
      <c r="Y65" s="18"/>
      <c r="Z65" s="18"/>
    </row>
    <row r="66" spans="1:32" s="11" customFormat="1">
      <c r="A66" s="11" t="s">
        <v>129</v>
      </c>
      <c r="B66" s="11" t="s">
        <v>107</v>
      </c>
      <c r="C66" s="11" t="s">
        <v>108</v>
      </c>
      <c r="D66" s="11" t="s">
        <v>109</v>
      </c>
      <c r="E66" s="11" t="s">
        <v>40</v>
      </c>
      <c r="F66" s="11">
        <v>74</v>
      </c>
      <c r="G66" s="11" t="s">
        <v>28</v>
      </c>
      <c r="H66" s="11" t="s">
        <v>101</v>
      </c>
      <c r="I66" s="11" t="s">
        <v>30</v>
      </c>
      <c r="J66" s="11" t="s">
        <v>40</v>
      </c>
      <c r="K66" s="10">
        <v>20.464878082275391</v>
      </c>
      <c r="L66" s="10">
        <v>20.297876358032227</v>
      </c>
      <c r="M66" s="10">
        <v>0.16700172424316406</v>
      </c>
      <c r="N66" s="10">
        <v>20.381377220153809</v>
      </c>
      <c r="O66" s="10" t="s">
        <v>46</v>
      </c>
      <c r="P66" s="10">
        <v>30.393459320068359</v>
      </c>
      <c r="Q66" s="10">
        <v>30.53242301940918</v>
      </c>
      <c r="R66" s="10">
        <v>0.13896369934082031</v>
      </c>
      <c r="S66" s="10">
        <v>30.46294116973877</v>
      </c>
      <c r="T66" s="10">
        <v>10.081563949584961</v>
      </c>
      <c r="U66" s="10">
        <v>10.081563949584961</v>
      </c>
      <c r="V66" s="10">
        <v>-0.26497306823730504</v>
      </c>
      <c r="W66" s="10">
        <v>1.2016136179845269</v>
      </c>
      <c r="X66" s="10">
        <v>1.1803596535101804</v>
      </c>
      <c r="Y66" s="11" t="s">
        <v>115</v>
      </c>
      <c r="Z66" s="10">
        <v>10.346537017822266</v>
      </c>
      <c r="AB66" s="6"/>
      <c r="AC66" s="2"/>
      <c r="AD66" s="2"/>
      <c r="AE66" s="6"/>
      <c r="AF66" s="2"/>
    </row>
    <row r="67" spans="1:32" s="11" customFormat="1">
      <c r="A67" s="11" t="s">
        <v>130</v>
      </c>
      <c r="B67" s="11" t="s">
        <v>110</v>
      </c>
      <c r="C67" s="11" t="s">
        <v>108</v>
      </c>
      <c r="D67" s="11" t="s">
        <v>109</v>
      </c>
      <c r="E67" s="11" t="s">
        <v>40</v>
      </c>
      <c r="F67" s="11">
        <v>74</v>
      </c>
      <c r="G67" s="11" t="s">
        <v>28</v>
      </c>
      <c r="H67" s="11" t="s">
        <v>101</v>
      </c>
      <c r="I67" s="11" t="s">
        <v>30</v>
      </c>
      <c r="J67" s="11" t="s">
        <v>40</v>
      </c>
      <c r="K67" s="10">
        <v>19.910638809204102</v>
      </c>
      <c r="L67" s="10">
        <v>19.795553207397461</v>
      </c>
      <c r="M67" s="10">
        <v>0.11508560180664062</v>
      </c>
      <c r="N67" s="10">
        <v>19.853096008300781</v>
      </c>
      <c r="O67" s="10" t="s">
        <v>46</v>
      </c>
      <c r="P67" s="10">
        <v>30.049833297729492</v>
      </c>
      <c r="Q67" s="10">
        <v>29.986976623535156</v>
      </c>
      <c r="R67" s="10">
        <v>6.2856674194335938E-2</v>
      </c>
      <c r="S67" s="10">
        <v>30.018404960632324</v>
      </c>
      <c r="T67" s="10">
        <v>10.165308952331543</v>
      </c>
      <c r="U67" s="10">
        <v>10.165308952331543</v>
      </c>
      <c r="V67" s="10">
        <v>-0.18122806549072301</v>
      </c>
      <c r="W67" s="10">
        <v>1.1338486407517181</v>
      </c>
      <c r="X67" s="10">
        <v>1.1137932932014429</v>
      </c>
      <c r="Y67" s="11" t="s">
        <v>116</v>
      </c>
      <c r="Z67" s="10">
        <v>1.0180063461260651</v>
      </c>
      <c r="AB67" s="6"/>
      <c r="AC67" s="2"/>
      <c r="AD67" s="2"/>
      <c r="AE67" s="6"/>
      <c r="AF67" s="2"/>
    </row>
    <row r="68" spans="1:32" s="11" customFormat="1">
      <c r="A68" s="11" t="s">
        <v>131</v>
      </c>
      <c r="B68" s="11" t="s">
        <v>111</v>
      </c>
      <c r="C68" s="11" t="s">
        <v>108</v>
      </c>
      <c r="D68" s="11" t="s">
        <v>109</v>
      </c>
      <c r="E68" s="11" t="s">
        <v>40</v>
      </c>
      <c r="F68" s="11">
        <v>74</v>
      </c>
      <c r="G68" s="11" t="s">
        <v>28</v>
      </c>
      <c r="H68" s="11" t="s">
        <v>101</v>
      </c>
      <c r="I68" s="11" t="s">
        <v>30</v>
      </c>
      <c r="J68" s="11" t="s">
        <v>40</v>
      </c>
      <c r="K68" s="10">
        <v>20.27076530456543</v>
      </c>
      <c r="L68" s="10">
        <v>20.265083312988281</v>
      </c>
      <c r="M68" s="10">
        <v>5.6819915771484375E-3</v>
      </c>
      <c r="N68" s="10">
        <v>20.267924308776855</v>
      </c>
      <c r="O68" s="10" t="s">
        <v>46</v>
      </c>
      <c r="P68" s="10">
        <v>30.535682678222656</v>
      </c>
      <c r="Q68" s="10">
        <v>30.355155944824219</v>
      </c>
      <c r="R68" s="10">
        <v>0.1805267333984375</v>
      </c>
      <c r="S68" s="10">
        <v>30.445419311523438</v>
      </c>
      <c r="T68" s="10">
        <v>10.177495002746582</v>
      </c>
      <c r="U68" s="10">
        <v>10.177495002746582</v>
      </c>
      <c r="V68" s="10">
        <v>-0.16904201507568395</v>
      </c>
      <c r="W68" s="10">
        <v>1.1243116662159092</v>
      </c>
      <c r="X68" s="10">
        <v>1.104425007264817</v>
      </c>
      <c r="Y68" s="10"/>
      <c r="Z68" s="10"/>
      <c r="AB68" s="6"/>
      <c r="AC68" s="2"/>
      <c r="AD68" s="2"/>
      <c r="AE68" s="6"/>
      <c r="AF68" s="2"/>
    </row>
    <row r="69" spans="1:32" s="11" customFormat="1">
      <c r="A69" s="11" t="s">
        <v>132</v>
      </c>
      <c r="B69" s="11" t="s">
        <v>112</v>
      </c>
      <c r="C69" s="11" t="s">
        <v>108</v>
      </c>
      <c r="D69" s="11" t="s">
        <v>109</v>
      </c>
      <c r="E69" s="11" t="s">
        <v>40</v>
      </c>
      <c r="F69" s="11">
        <v>74</v>
      </c>
      <c r="G69" s="11" t="s">
        <v>28</v>
      </c>
      <c r="H69" s="11" t="s">
        <v>101</v>
      </c>
      <c r="I69" s="11" t="s">
        <v>30</v>
      </c>
      <c r="J69" s="11" t="s">
        <v>40</v>
      </c>
      <c r="K69" s="10">
        <v>19.732404708862305</v>
      </c>
      <c r="L69" s="10">
        <v>19.345464706420898</v>
      </c>
      <c r="M69" s="10">
        <v>0.38694000244140625</v>
      </c>
      <c r="N69" s="10">
        <v>19.538934707641602</v>
      </c>
      <c r="O69" s="10" t="s">
        <v>46</v>
      </c>
      <c r="P69" s="10">
        <v>30.010715484619141</v>
      </c>
      <c r="Q69" s="10">
        <v>29.991725921630859</v>
      </c>
      <c r="R69" s="10">
        <v>1.898956298828125E-2</v>
      </c>
      <c r="S69" s="10">
        <v>30.001220703125</v>
      </c>
      <c r="T69" s="10">
        <v>10.462285995483398</v>
      </c>
      <c r="U69" s="10">
        <v>10.462285995483398</v>
      </c>
      <c r="V69" s="10">
        <v>0.11574897766113246</v>
      </c>
      <c r="W69" s="10">
        <v>0.92290305959585706</v>
      </c>
      <c r="X69" s="10">
        <v>0.9065788863771671</v>
      </c>
      <c r="Z69" s="10"/>
      <c r="AB69" s="6"/>
      <c r="AC69" s="2"/>
      <c r="AD69" s="2"/>
      <c r="AE69" s="6"/>
      <c r="AF69" s="2"/>
    </row>
    <row r="70" spans="1:32" s="11" customFormat="1">
      <c r="A70" s="11" t="s">
        <v>133</v>
      </c>
      <c r="B70" s="11" t="s">
        <v>113</v>
      </c>
      <c r="C70" s="11" t="s">
        <v>108</v>
      </c>
      <c r="D70" s="11" t="s">
        <v>109</v>
      </c>
      <c r="E70" s="11" t="s">
        <v>40</v>
      </c>
      <c r="F70" s="11">
        <v>74</v>
      </c>
      <c r="G70" s="11" t="s">
        <v>28</v>
      </c>
      <c r="H70" s="11" t="s">
        <v>101</v>
      </c>
      <c r="I70" s="11" t="s">
        <v>30</v>
      </c>
      <c r="J70" s="11" t="s">
        <v>40</v>
      </c>
      <c r="K70" s="10">
        <v>20.174205780029297</v>
      </c>
      <c r="L70" s="10">
        <v>20.105554580688477</v>
      </c>
      <c r="M70" s="10">
        <v>6.8651199340820312E-2</v>
      </c>
      <c r="N70" s="10">
        <v>20.139880180358887</v>
      </c>
      <c r="O70" s="10" t="s">
        <v>46</v>
      </c>
      <c r="P70" s="10">
        <v>30.938135147094727</v>
      </c>
      <c r="Q70" s="10">
        <v>31.033687591552734</v>
      </c>
      <c r="R70" s="10">
        <v>9.5552444458007812E-2</v>
      </c>
      <c r="S70" s="10">
        <v>30.98591136932373</v>
      </c>
      <c r="T70" s="10">
        <v>10.846031188964844</v>
      </c>
      <c r="U70" s="10">
        <v>10.846031188964844</v>
      </c>
      <c r="V70" s="10">
        <v>0.49949417114257777</v>
      </c>
      <c r="W70" s="10">
        <v>0.70735474608231497</v>
      </c>
      <c r="X70" s="10">
        <v>0.69484315964639332</v>
      </c>
      <c r="Y70" s="11" t="s">
        <v>564</v>
      </c>
      <c r="Z70" s="10">
        <v>1.0000000000000002</v>
      </c>
      <c r="AB70" s="6"/>
      <c r="AC70" s="2"/>
      <c r="AD70" s="2"/>
      <c r="AE70" s="6"/>
      <c r="AF70" s="2"/>
    </row>
    <row r="71" spans="1:32" s="11" customFormat="1">
      <c r="A71" s="11" t="s">
        <v>134</v>
      </c>
      <c r="B71" s="11" t="s">
        <v>114</v>
      </c>
      <c r="C71" s="11" t="s">
        <v>108</v>
      </c>
      <c r="D71" s="11" t="s">
        <v>109</v>
      </c>
      <c r="E71" s="11" t="s">
        <v>40</v>
      </c>
      <c r="F71" s="11">
        <v>74</v>
      </c>
      <c r="G71" s="11" t="s">
        <v>28</v>
      </c>
      <c r="H71" s="11" t="s">
        <v>101</v>
      </c>
      <c r="I71" s="11" t="s">
        <v>30</v>
      </c>
      <c r="J71" s="11" t="s">
        <v>40</v>
      </c>
      <c r="K71" s="10">
        <v>36.332008361816406</v>
      </c>
      <c r="L71" s="10">
        <v>36.967880249023438</v>
      </c>
      <c r="M71" s="10">
        <v>0.63587188720703125</v>
      </c>
      <c r="N71" s="10">
        <v>36.649944305419922</v>
      </c>
      <c r="O71" s="10" t="s">
        <v>46</v>
      </c>
      <c r="P71" s="10">
        <v>40</v>
      </c>
      <c r="Q71" s="10">
        <v>40</v>
      </c>
      <c r="R71" s="10">
        <v>0</v>
      </c>
      <c r="S71" s="10">
        <v>40</v>
      </c>
      <c r="T71" s="10" t="s">
        <v>32</v>
      </c>
      <c r="U71" s="10" t="s">
        <v>32</v>
      </c>
      <c r="V71" s="10" t="s">
        <v>32</v>
      </c>
      <c r="W71" s="10" t="s">
        <v>32</v>
      </c>
      <c r="X71" s="10" t="s">
        <v>32</v>
      </c>
      <c r="AB71" s="6"/>
      <c r="AC71" s="2"/>
      <c r="AD71" s="2"/>
      <c r="AE71" s="6"/>
      <c r="AF71" s="2"/>
    </row>
    <row r="72" spans="1:32" s="17" customFormat="1">
      <c r="A72" s="17" t="s">
        <v>135</v>
      </c>
      <c r="B72" s="17" t="s">
        <v>98</v>
      </c>
      <c r="C72" s="17" t="s">
        <v>99</v>
      </c>
      <c r="D72" s="17" t="s">
        <v>100</v>
      </c>
      <c r="E72" s="17" t="s">
        <v>27</v>
      </c>
      <c r="F72" s="17">
        <v>74</v>
      </c>
      <c r="G72" s="17" t="s">
        <v>28</v>
      </c>
      <c r="H72" s="17" t="s">
        <v>101</v>
      </c>
      <c r="I72" s="17" t="s">
        <v>30</v>
      </c>
      <c r="K72" s="9">
        <v>22.806806564331055</v>
      </c>
      <c r="L72" s="9">
        <v>22.821254730224609</v>
      </c>
      <c r="M72" s="9">
        <v>1.4448165893554688E-2</v>
      </c>
      <c r="N72" s="9">
        <v>22.814030647277832</v>
      </c>
      <c r="O72" s="9" t="s">
        <v>46</v>
      </c>
      <c r="P72" s="9">
        <v>36.998355865478516</v>
      </c>
      <c r="Q72" s="9">
        <v>36.010337829589844</v>
      </c>
      <c r="R72" s="9">
        <v>0.98801803588867188</v>
      </c>
      <c r="S72" s="9">
        <v>36.50434684753418</v>
      </c>
      <c r="T72" s="9" t="s">
        <v>32</v>
      </c>
      <c r="U72" s="9" t="s">
        <v>32</v>
      </c>
      <c r="V72" s="9" t="s">
        <v>32</v>
      </c>
      <c r="W72" s="9" t="s">
        <v>32</v>
      </c>
      <c r="X72" s="9" t="s">
        <v>32</v>
      </c>
      <c r="Z72" s="9"/>
      <c r="AB72" s="7"/>
      <c r="AC72" s="1"/>
      <c r="AD72" s="1"/>
      <c r="AE72" s="7"/>
      <c r="AF72" s="1"/>
    </row>
    <row r="73" spans="1:32" s="17" customFormat="1">
      <c r="A73" s="17" t="s">
        <v>136</v>
      </c>
      <c r="B73" s="17" t="s">
        <v>102</v>
      </c>
      <c r="C73" s="17" t="s">
        <v>99</v>
      </c>
      <c r="D73" s="17" t="s">
        <v>100</v>
      </c>
      <c r="E73" s="17" t="s">
        <v>27</v>
      </c>
      <c r="F73" s="17">
        <v>74</v>
      </c>
      <c r="G73" s="17" t="s">
        <v>28</v>
      </c>
      <c r="H73" s="17" t="s">
        <v>101</v>
      </c>
      <c r="I73" s="17" t="s">
        <v>30</v>
      </c>
      <c r="K73" s="9">
        <v>20.207908630371094</v>
      </c>
      <c r="L73" s="9">
        <v>20.137508392333984</v>
      </c>
      <c r="M73" s="9">
        <v>7.0400238037109375E-2</v>
      </c>
      <c r="N73" s="9">
        <v>20.172708511352539</v>
      </c>
      <c r="O73" s="9" t="s">
        <v>46</v>
      </c>
      <c r="P73" s="9">
        <v>29.941680908203125</v>
      </c>
      <c r="Q73" s="9">
        <v>30.066648483276367</v>
      </c>
      <c r="R73" s="9">
        <v>0.12496757507324219</v>
      </c>
      <c r="S73" s="9">
        <v>30.004164695739746</v>
      </c>
      <c r="T73" s="9">
        <v>9.831456184387207</v>
      </c>
      <c r="U73" s="9" t="s">
        <v>32</v>
      </c>
      <c r="V73" s="9" t="s">
        <v>32</v>
      </c>
      <c r="W73" s="9" t="s">
        <v>32</v>
      </c>
      <c r="X73" s="9" t="s">
        <v>32</v>
      </c>
      <c r="Z73" s="9"/>
      <c r="AB73" s="7"/>
      <c r="AC73" s="1"/>
      <c r="AD73" s="1"/>
      <c r="AE73" s="7"/>
      <c r="AF73" s="1"/>
    </row>
    <row r="74" spans="1:32" s="17" customFormat="1">
      <c r="A74" s="17" t="s">
        <v>137</v>
      </c>
      <c r="B74" s="17" t="s">
        <v>103</v>
      </c>
      <c r="C74" s="17" t="s">
        <v>99</v>
      </c>
      <c r="D74" s="17" t="s">
        <v>100</v>
      </c>
      <c r="E74" s="17" t="s">
        <v>27</v>
      </c>
      <c r="F74" s="17">
        <v>74</v>
      </c>
      <c r="G74" s="17" t="s">
        <v>28</v>
      </c>
      <c r="H74" s="17" t="s">
        <v>101</v>
      </c>
      <c r="I74" s="17" t="s">
        <v>30</v>
      </c>
      <c r="K74" s="9">
        <v>19.36912727355957</v>
      </c>
      <c r="L74" s="9">
        <v>19.575799942016602</v>
      </c>
      <c r="M74" s="9">
        <v>0.20667266845703125</v>
      </c>
      <c r="N74" s="9">
        <v>19.472463607788086</v>
      </c>
      <c r="O74" s="9" t="s">
        <v>46</v>
      </c>
      <c r="P74" s="9">
        <v>30.134456634521484</v>
      </c>
      <c r="Q74" s="9">
        <v>31.289558410644531</v>
      </c>
      <c r="R74" s="9">
        <v>1.1551017761230469</v>
      </c>
      <c r="S74" s="9">
        <v>30.712007522583008</v>
      </c>
      <c r="T74" s="9">
        <v>11.239543914794922</v>
      </c>
      <c r="U74" s="9">
        <v>11.239543914794922</v>
      </c>
      <c r="V74" s="9">
        <v>0.89300689697265589</v>
      </c>
      <c r="W74" s="9">
        <v>0.53849061377290697</v>
      </c>
      <c r="X74" s="9">
        <v>0.52896587120707672</v>
      </c>
      <c r="AB74" s="7"/>
      <c r="AC74" s="1"/>
      <c r="AD74" s="1"/>
      <c r="AE74" s="7"/>
      <c r="AF74" s="1"/>
    </row>
    <row r="75" spans="1:32" s="17" customFormat="1">
      <c r="A75" s="17" t="s">
        <v>138</v>
      </c>
      <c r="B75" s="17" t="s">
        <v>104</v>
      </c>
      <c r="C75" s="17" t="s">
        <v>99</v>
      </c>
      <c r="D75" s="17" t="s">
        <v>100</v>
      </c>
      <c r="E75" s="17" t="s">
        <v>27</v>
      </c>
      <c r="F75" s="17">
        <v>74</v>
      </c>
      <c r="G75" s="17" t="s">
        <v>28</v>
      </c>
      <c r="H75" s="17" t="s">
        <v>101</v>
      </c>
      <c r="I75" s="17" t="s">
        <v>30</v>
      </c>
      <c r="K75" s="9">
        <v>19.88633918762207</v>
      </c>
      <c r="L75" s="9">
        <v>19.812080383300781</v>
      </c>
      <c r="M75" s="9">
        <v>7.4258804321289062E-2</v>
      </c>
      <c r="N75" s="9">
        <v>19.849209785461426</v>
      </c>
      <c r="O75" s="9" t="s">
        <v>46</v>
      </c>
      <c r="P75" s="9">
        <v>30.56599235534668</v>
      </c>
      <c r="Q75" s="9">
        <v>30.941915512084961</v>
      </c>
      <c r="R75" s="9">
        <v>0.37592315673828125</v>
      </c>
      <c r="S75" s="9">
        <v>30.75395393371582</v>
      </c>
      <c r="T75" s="9">
        <v>10.904744148254395</v>
      </c>
      <c r="U75" s="9">
        <v>10.904744148254395</v>
      </c>
      <c r="V75" s="9">
        <v>0.55820713043212855</v>
      </c>
      <c r="W75" s="9">
        <v>0.67914562906317411</v>
      </c>
      <c r="X75" s="9">
        <v>0.66713300132912134</v>
      </c>
      <c r="Y75" s="17" t="s">
        <v>564</v>
      </c>
      <c r="Z75" s="9">
        <v>0.54502925378466438</v>
      </c>
      <c r="AB75" s="7"/>
      <c r="AC75" s="1"/>
      <c r="AD75" s="1"/>
      <c r="AE75" s="7"/>
      <c r="AF75" s="1"/>
    </row>
    <row r="76" spans="1:32" s="17" customFormat="1">
      <c r="A76" s="17" t="s">
        <v>139</v>
      </c>
      <c r="B76" s="17" t="s">
        <v>105</v>
      </c>
      <c r="C76" s="17" t="s">
        <v>99</v>
      </c>
      <c r="D76" s="17" t="s">
        <v>100</v>
      </c>
      <c r="E76" s="17" t="s">
        <v>27</v>
      </c>
      <c r="F76" s="17">
        <v>74</v>
      </c>
      <c r="G76" s="17" t="s">
        <v>28</v>
      </c>
      <c r="H76" s="17" t="s">
        <v>101</v>
      </c>
      <c r="I76" s="17" t="s">
        <v>30</v>
      </c>
      <c r="K76" s="9">
        <v>19.456220626831055</v>
      </c>
      <c r="L76" s="9">
        <v>19.485221862792969</v>
      </c>
      <c r="M76" s="9">
        <v>2.9001235961914062E-2</v>
      </c>
      <c r="N76" s="9">
        <v>19.470721244812012</v>
      </c>
      <c r="O76" s="9" t="s">
        <v>46</v>
      </c>
      <c r="P76" s="9">
        <v>31.127164840698242</v>
      </c>
      <c r="Q76" s="9">
        <v>31.104312896728516</v>
      </c>
      <c r="R76" s="9">
        <v>2.2851943969726562E-2</v>
      </c>
      <c r="S76" s="9">
        <v>31.115738868713379</v>
      </c>
      <c r="T76" s="9">
        <v>11.645017623901367</v>
      </c>
      <c r="U76" s="9">
        <v>11.645017623901367</v>
      </c>
      <c r="V76" s="9">
        <v>1.2984806060791012</v>
      </c>
      <c r="W76" s="9">
        <v>0.40655414081934832</v>
      </c>
      <c r="X76" s="9">
        <v>0.39936307113060232</v>
      </c>
      <c r="AB76" s="7"/>
      <c r="AC76" s="1"/>
      <c r="AD76" s="1"/>
      <c r="AE76" s="7"/>
      <c r="AF76" s="1"/>
    </row>
    <row r="77" spans="1:32" s="17" customFormat="1">
      <c r="A77" s="17" t="s">
        <v>140</v>
      </c>
      <c r="B77" s="17" t="s">
        <v>106</v>
      </c>
      <c r="C77" s="17" t="s">
        <v>99</v>
      </c>
      <c r="D77" s="17" t="s">
        <v>100</v>
      </c>
      <c r="E77" s="17" t="s">
        <v>27</v>
      </c>
      <c r="F77" s="17">
        <v>74</v>
      </c>
      <c r="G77" s="17" t="s">
        <v>28</v>
      </c>
      <c r="H77" s="17" t="s">
        <v>101</v>
      </c>
      <c r="I77" s="17" t="s">
        <v>30</v>
      </c>
      <c r="K77" s="9">
        <v>19.96624755859375</v>
      </c>
      <c r="L77" s="9">
        <v>19.899160385131836</v>
      </c>
      <c r="M77" s="9">
        <v>6.7087173461914062E-2</v>
      </c>
      <c r="N77" s="9">
        <v>19.932703971862793</v>
      </c>
      <c r="O77" s="9" t="s">
        <v>46</v>
      </c>
      <c r="P77" s="9">
        <v>31.007574081420898</v>
      </c>
      <c r="Q77" s="9">
        <v>31.048099517822266</v>
      </c>
      <c r="R77" s="9">
        <v>4.0525436401367188E-2</v>
      </c>
      <c r="S77" s="9">
        <v>31.027836799621582</v>
      </c>
      <c r="T77" s="9">
        <v>11.095132827758789</v>
      </c>
      <c r="U77" s="9">
        <v>11.095132827758789</v>
      </c>
      <c r="V77" s="9">
        <v>0.74859580993652308</v>
      </c>
      <c r="W77" s="9">
        <v>0.59518257305313871</v>
      </c>
      <c r="X77" s="9">
        <v>0.58465507147185714</v>
      </c>
      <c r="AB77" s="7"/>
      <c r="AC77" s="1"/>
      <c r="AD77" s="1"/>
      <c r="AE77" s="7"/>
      <c r="AF77" s="1"/>
    </row>
    <row r="79" spans="1:32" s="24" customFormat="1">
      <c r="A79" s="24" t="s">
        <v>571</v>
      </c>
      <c r="AB79" s="8"/>
      <c r="AC79" s="8"/>
      <c r="AD79" s="8"/>
      <c r="AE79" s="8"/>
      <c r="AF79" s="8"/>
    </row>
    <row r="80" spans="1:32">
      <c r="A80" s="13" t="s">
        <v>23</v>
      </c>
      <c r="B80" s="13" t="s">
        <v>21</v>
      </c>
      <c r="C80" s="13" t="s">
        <v>18</v>
      </c>
      <c r="D80" s="13" t="s">
        <v>22</v>
      </c>
      <c r="E80" s="13" t="s">
        <v>2</v>
      </c>
      <c r="F80" s="13" t="s">
        <v>0</v>
      </c>
      <c r="G80" s="13" t="s">
        <v>3</v>
      </c>
      <c r="H80" s="13" t="s">
        <v>11</v>
      </c>
      <c r="I80" s="13" t="s">
        <v>4</v>
      </c>
      <c r="J80" s="13" t="s">
        <v>5</v>
      </c>
      <c r="K80" s="18" t="s">
        <v>6</v>
      </c>
      <c r="L80" s="18" t="s">
        <v>7</v>
      </c>
      <c r="M80" s="18" t="s">
        <v>13</v>
      </c>
      <c r="N80" s="13" t="s">
        <v>14</v>
      </c>
      <c r="O80" s="13" t="s">
        <v>1</v>
      </c>
      <c r="P80" s="18" t="s">
        <v>8</v>
      </c>
      <c r="Q80" s="18" t="s">
        <v>9</v>
      </c>
      <c r="R80" s="18" t="s">
        <v>15</v>
      </c>
      <c r="S80" s="13" t="s">
        <v>10</v>
      </c>
      <c r="T80" s="13" t="s">
        <v>16</v>
      </c>
      <c r="U80" s="13" t="s">
        <v>20</v>
      </c>
      <c r="V80" s="13" t="s">
        <v>17</v>
      </c>
      <c r="W80" s="13" t="s">
        <v>19</v>
      </c>
      <c r="X80" s="13" t="s">
        <v>12</v>
      </c>
      <c r="Y80" s="18"/>
      <c r="Z80" s="18"/>
    </row>
    <row r="81" spans="1:32" s="11" customFormat="1">
      <c r="A81" s="11" t="s">
        <v>141</v>
      </c>
      <c r="B81" s="11" t="s">
        <v>37</v>
      </c>
      <c r="C81" s="11" t="s">
        <v>38</v>
      </c>
      <c r="D81" s="11" t="s">
        <v>39</v>
      </c>
      <c r="E81" s="11" t="s">
        <v>40</v>
      </c>
      <c r="F81" s="11">
        <v>70</v>
      </c>
      <c r="G81" s="11" t="s">
        <v>28</v>
      </c>
      <c r="H81" s="11" t="s">
        <v>29</v>
      </c>
      <c r="I81" s="11" t="s">
        <v>30</v>
      </c>
      <c r="J81" s="11" t="s">
        <v>40</v>
      </c>
      <c r="K81" s="10">
        <v>24.0005397796631</v>
      </c>
      <c r="L81" s="10">
        <v>20.094741821289062</v>
      </c>
      <c r="M81" s="10">
        <v>3.9057979583740376</v>
      </c>
      <c r="N81" s="10">
        <v>20.094741821289062</v>
      </c>
      <c r="O81" s="10" t="s">
        <v>46</v>
      </c>
      <c r="P81" s="10">
        <v>35.964950561523438</v>
      </c>
      <c r="Q81" s="10">
        <v>35.471927642822266</v>
      </c>
      <c r="R81" s="10">
        <v>0.49302291870117188</v>
      </c>
      <c r="S81" s="10">
        <v>35.718439102172852</v>
      </c>
      <c r="T81" s="10">
        <v>15.623697280883789</v>
      </c>
      <c r="U81" s="10" t="s">
        <v>32</v>
      </c>
      <c r="V81" s="10" t="s">
        <v>32</v>
      </c>
      <c r="W81" s="10" t="s">
        <v>32</v>
      </c>
      <c r="X81" s="10" t="s">
        <v>32</v>
      </c>
      <c r="Y81" s="11" t="s">
        <v>115</v>
      </c>
      <c r="Z81" s="10">
        <v>12.942323112487793</v>
      </c>
      <c r="AB81" s="6"/>
      <c r="AC81" s="2"/>
      <c r="AD81" s="2"/>
      <c r="AE81" s="6"/>
      <c r="AF81" s="2"/>
    </row>
    <row r="82" spans="1:32" s="11" customFormat="1">
      <c r="A82" s="11" t="s">
        <v>142</v>
      </c>
      <c r="B82" s="11" t="s">
        <v>41</v>
      </c>
      <c r="C82" s="11" t="s">
        <v>38</v>
      </c>
      <c r="D82" s="11" t="s">
        <v>39</v>
      </c>
      <c r="E82" s="11" t="s">
        <v>40</v>
      </c>
      <c r="F82" s="11">
        <v>70</v>
      </c>
      <c r="G82" s="11" t="s">
        <v>28</v>
      </c>
      <c r="H82" s="11" t="s">
        <v>29</v>
      </c>
      <c r="I82" s="11" t="s">
        <v>30</v>
      </c>
      <c r="J82" s="11" t="s">
        <v>40</v>
      </c>
      <c r="K82" s="10">
        <v>18.051237106323242</v>
      </c>
      <c r="L82" s="10">
        <v>18.02625846862793</v>
      </c>
      <c r="M82" s="10">
        <v>2.49786376953125E-2</v>
      </c>
      <c r="N82" s="10">
        <v>18.038747787475586</v>
      </c>
      <c r="O82" s="10" t="s">
        <v>46</v>
      </c>
      <c r="P82" s="10">
        <v>30.950613021850586</v>
      </c>
      <c r="Q82" s="10">
        <v>30.985876083374023</v>
      </c>
      <c r="R82" s="10">
        <v>3.52630615234375E-2</v>
      </c>
      <c r="S82" s="10">
        <v>30.968244552612305</v>
      </c>
      <c r="T82" s="10">
        <v>12.929496765136719</v>
      </c>
      <c r="U82" s="10">
        <v>12.929496765136719</v>
      </c>
      <c r="V82" s="10">
        <v>-1.2826347351074574E-2</v>
      </c>
      <c r="W82" s="10">
        <v>1.0089301847934491</v>
      </c>
      <c r="X82" s="10">
        <v>0.95872035949072698</v>
      </c>
      <c r="Y82" s="11" t="s">
        <v>116</v>
      </c>
      <c r="Z82" s="10">
        <v>1.0523717106929842</v>
      </c>
      <c r="AB82" s="6"/>
      <c r="AC82" s="2"/>
      <c r="AD82" s="2"/>
      <c r="AE82" s="6"/>
      <c r="AF82" s="2"/>
    </row>
    <row r="83" spans="1:32" s="11" customFormat="1">
      <c r="A83" s="11" t="s">
        <v>143</v>
      </c>
      <c r="B83" s="11" t="s">
        <v>42</v>
      </c>
      <c r="C83" s="11" t="s">
        <v>38</v>
      </c>
      <c r="D83" s="11" t="s">
        <v>39</v>
      </c>
      <c r="E83" s="11" t="s">
        <v>40</v>
      </c>
      <c r="F83" s="11">
        <v>70</v>
      </c>
      <c r="G83" s="11" t="s">
        <v>28</v>
      </c>
      <c r="H83" s="11" t="s">
        <v>29</v>
      </c>
      <c r="I83" s="11" t="s">
        <v>30</v>
      </c>
      <c r="J83" s="11" t="s">
        <v>40</v>
      </c>
      <c r="K83" s="10">
        <v>17.546600341796875</v>
      </c>
      <c r="L83" s="10">
        <v>17.415632247924805</v>
      </c>
      <c r="M83" s="10">
        <v>0.13096809387207031</v>
      </c>
      <c r="N83" s="10">
        <v>17.48111629486084</v>
      </c>
      <c r="O83" s="10" t="s">
        <v>46</v>
      </c>
      <c r="P83" s="10">
        <v>29.942583084106445</v>
      </c>
      <c r="Q83" s="10">
        <v>29.825973510742188</v>
      </c>
      <c r="R83" s="10">
        <v>0.11660957336425781</v>
      </c>
      <c r="S83" s="10">
        <v>29.884278297424316</v>
      </c>
      <c r="T83" s="10">
        <v>12.403162002563477</v>
      </c>
      <c r="U83" s="10">
        <v>12.403162002563477</v>
      </c>
      <c r="V83" s="10">
        <v>-0.53916110992431676</v>
      </c>
      <c r="W83" s="10">
        <v>1.4531273154374149</v>
      </c>
      <c r="X83" s="10">
        <v>1.3808118373692639</v>
      </c>
      <c r="Y83" s="10"/>
      <c r="Z83" s="10"/>
      <c r="AB83" s="6"/>
      <c r="AC83" s="2"/>
      <c r="AD83" s="2"/>
      <c r="AE83" s="6"/>
      <c r="AF83" s="2"/>
    </row>
    <row r="84" spans="1:32" s="11" customFormat="1">
      <c r="A84" s="11" t="s">
        <v>144</v>
      </c>
      <c r="B84" s="11" t="s">
        <v>43</v>
      </c>
      <c r="C84" s="11" t="s">
        <v>38</v>
      </c>
      <c r="D84" s="11" t="s">
        <v>39</v>
      </c>
      <c r="E84" s="11" t="s">
        <v>40</v>
      </c>
      <c r="F84" s="11">
        <v>70</v>
      </c>
      <c r="G84" s="11" t="s">
        <v>28</v>
      </c>
      <c r="H84" s="11" t="s">
        <v>29</v>
      </c>
      <c r="I84" s="11" t="s">
        <v>30</v>
      </c>
      <c r="J84" s="11" t="s">
        <v>40</v>
      </c>
      <c r="K84" s="10">
        <v>17.367063522338867</v>
      </c>
      <c r="L84" s="10">
        <v>17.147350311279297</v>
      </c>
      <c r="M84" s="10">
        <v>0.21971321105957031</v>
      </c>
      <c r="N84" s="10">
        <v>17.257206916809082</v>
      </c>
      <c r="O84" s="10" t="s">
        <v>46</v>
      </c>
      <c r="P84" s="10">
        <v>30.970371246337891</v>
      </c>
      <c r="Q84" s="10">
        <v>31.178958892822266</v>
      </c>
      <c r="R84" s="10">
        <v>0.208587646484375</v>
      </c>
      <c r="S84" s="10">
        <v>31.074665069580078</v>
      </c>
      <c r="T84" s="10">
        <v>13.817458152770996</v>
      </c>
      <c r="U84" s="10">
        <v>13.817458152770996</v>
      </c>
      <c r="V84" s="10">
        <v>0.87513504028320277</v>
      </c>
      <c r="W84" s="10">
        <v>0.54520283143717063</v>
      </c>
      <c r="X84" s="10">
        <v>0.51807058845980947</v>
      </c>
      <c r="Z84" s="10"/>
      <c r="AB84" s="6"/>
      <c r="AC84" s="2"/>
      <c r="AD84" s="2"/>
      <c r="AE84" s="6"/>
      <c r="AF84" s="2"/>
    </row>
    <row r="85" spans="1:32" s="11" customFormat="1">
      <c r="A85" s="11" t="s">
        <v>145</v>
      </c>
      <c r="B85" s="11" t="s">
        <v>44</v>
      </c>
      <c r="C85" s="11" t="s">
        <v>38</v>
      </c>
      <c r="D85" s="11" t="s">
        <v>39</v>
      </c>
      <c r="E85" s="11" t="s">
        <v>40</v>
      </c>
      <c r="F85" s="11">
        <v>70</v>
      </c>
      <c r="G85" s="11" t="s">
        <v>28</v>
      </c>
      <c r="H85" s="11" t="s">
        <v>29</v>
      </c>
      <c r="I85" s="11" t="s">
        <v>30</v>
      </c>
      <c r="J85" s="11" t="s">
        <v>40</v>
      </c>
      <c r="K85" s="10">
        <v>17.648406982421875</v>
      </c>
      <c r="L85" s="10">
        <v>17.61244010925293</v>
      </c>
      <c r="M85" s="10">
        <v>3.5966873168945312E-2</v>
      </c>
      <c r="N85" s="10">
        <v>17.630423545837402</v>
      </c>
      <c r="O85" s="10" t="s">
        <v>46</v>
      </c>
      <c r="P85" s="10">
        <v>30.229423522949219</v>
      </c>
      <c r="Q85" s="10">
        <v>30.231369018554688</v>
      </c>
      <c r="R85" s="10">
        <v>1.94549560546875E-3</v>
      </c>
      <c r="S85" s="10">
        <v>30.230396270751953</v>
      </c>
      <c r="T85" s="10">
        <v>12.599972724914551</v>
      </c>
      <c r="U85" s="10">
        <v>12.599972724914551</v>
      </c>
      <c r="V85" s="10">
        <v>-0.34235038757324254</v>
      </c>
      <c r="W85" s="10">
        <v>1.267820400387266</v>
      </c>
      <c r="X85" s="10">
        <v>1.2047267971051876</v>
      </c>
      <c r="Y85" s="11" t="s">
        <v>564</v>
      </c>
      <c r="Z85" s="10">
        <v>1</v>
      </c>
      <c r="AB85" s="6"/>
      <c r="AC85" s="2"/>
      <c r="AD85" s="2"/>
      <c r="AE85" s="6"/>
      <c r="AF85" s="2"/>
    </row>
    <row r="86" spans="1:32" s="11" customFormat="1">
      <c r="A86" s="11" t="s">
        <v>146</v>
      </c>
      <c r="B86" s="11" t="s">
        <v>45</v>
      </c>
      <c r="C86" s="11" t="s">
        <v>38</v>
      </c>
      <c r="D86" s="11" t="s">
        <v>39</v>
      </c>
      <c r="E86" s="11" t="s">
        <v>40</v>
      </c>
      <c r="F86" s="11">
        <v>70</v>
      </c>
      <c r="G86" s="11" t="s">
        <v>28</v>
      </c>
      <c r="H86" s="11" t="s">
        <v>29</v>
      </c>
      <c r="I86" s="11" t="s">
        <v>30</v>
      </c>
      <c r="J86" s="11" t="s">
        <v>40</v>
      </c>
      <c r="K86" s="10">
        <v>17.899440765380859</v>
      </c>
      <c r="L86" s="10">
        <v>17.930477142333984</v>
      </c>
      <c r="M86" s="10">
        <v>3.1036376953125E-2</v>
      </c>
      <c r="N86" s="10">
        <v>17.914958953857422</v>
      </c>
      <c r="O86" s="10" t="s">
        <v>46</v>
      </c>
      <c r="P86" s="10">
        <v>30.86338996887207</v>
      </c>
      <c r="Q86" s="10">
        <v>30.889579772949219</v>
      </c>
      <c r="R86" s="10">
        <v>2.6189804077148438E-2</v>
      </c>
      <c r="S86" s="10">
        <v>30.876484870910645</v>
      </c>
      <c r="T86" s="10">
        <v>12.961525917053223</v>
      </c>
      <c r="U86" s="10">
        <v>12.961525917053223</v>
      </c>
      <c r="V86" s="10">
        <v>1.9202804565429332E-2</v>
      </c>
      <c r="W86" s="10">
        <v>0.98677782140962</v>
      </c>
      <c r="X86" s="10">
        <v>0.93767041757501179</v>
      </c>
      <c r="AB86" s="6"/>
      <c r="AC86" s="2"/>
      <c r="AD86" s="2"/>
      <c r="AE86" s="6"/>
      <c r="AF86" s="2"/>
    </row>
    <row r="87" spans="1:32" s="17" customFormat="1">
      <c r="A87" s="17" t="s">
        <v>147</v>
      </c>
      <c r="B87" s="17" t="s">
        <v>24</v>
      </c>
      <c r="C87" s="17" t="s">
        <v>25</v>
      </c>
      <c r="D87" s="17" t="s">
        <v>26</v>
      </c>
      <c r="E87" s="17" t="s">
        <v>27</v>
      </c>
      <c r="F87" s="17">
        <v>70</v>
      </c>
      <c r="G87" s="17" t="s">
        <v>28</v>
      </c>
      <c r="H87" s="17" t="s">
        <v>29</v>
      </c>
      <c r="I87" s="17" t="s">
        <v>30</v>
      </c>
      <c r="K87" s="9">
        <v>18.334346771240234</v>
      </c>
      <c r="L87" s="9">
        <v>18.373357772827148</v>
      </c>
      <c r="M87" s="9">
        <v>3.9011001586914062E-2</v>
      </c>
      <c r="N87" s="9">
        <v>18.353852272033691</v>
      </c>
      <c r="O87" s="9" t="s">
        <v>46</v>
      </c>
      <c r="P87" s="9">
        <v>31.923892974853516</v>
      </c>
      <c r="Q87" s="9">
        <v>31.422651290893555</v>
      </c>
      <c r="R87" s="9">
        <v>0.50124168395996094</v>
      </c>
      <c r="S87" s="9">
        <v>31.673272132873535</v>
      </c>
      <c r="T87" s="9">
        <v>13.319419860839844</v>
      </c>
      <c r="U87" s="9">
        <v>13.319419860839844</v>
      </c>
      <c r="V87" s="9">
        <v>0.37709674835205043</v>
      </c>
      <c r="W87" s="9">
        <v>0.76998553662205149</v>
      </c>
      <c r="X87" s="9">
        <v>0.731666889938554</v>
      </c>
      <c r="Z87" s="9"/>
      <c r="AB87" s="7"/>
      <c r="AC87" s="1"/>
      <c r="AD87" s="1"/>
      <c r="AE87" s="7"/>
      <c r="AF87" s="1"/>
    </row>
    <row r="88" spans="1:32" s="17" customFormat="1">
      <c r="A88" s="17" t="s">
        <v>148</v>
      </c>
      <c r="B88" s="17" t="s">
        <v>31</v>
      </c>
      <c r="C88" s="17" t="s">
        <v>25</v>
      </c>
      <c r="D88" s="17" t="s">
        <v>26</v>
      </c>
      <c r="E88" s="17" t="s">
        <v>27</v>
      </c>
      <c r="F88" s="17">
        <v>70</v>
      </c>
      <c r="G88" s="17" t="s">
        <v>28</v>
      </c>
      <c r="H88" s="17" t="s">
        <v>29</v>
      </c>
      <c r="I88" s="17" t="s">
        <v>30</v>
      </c>
      <c r="K88" s="9">
        <v>17.799352645874023</v>
      </c>
      <c r="L88" s="9">
        <v>17.727521896362305</v>
      </c>
      <c r="M88" s="9">
        <v>7.183074951171875E-2</v>
      </c>
      <c r="N88" s="9">
        <v>17.763437271118164</v>
      </c>
      <c r="O88" s="9" t="s">
        <v>46</v>
      </c>
      <c r="P88" s="9">
        <v>30.632635116577148</v>
      </c>
      <c r="Q88" s="9">
        <v>30.450702667236328</v>
      </c>
      <c r="R88" s="9">
        <v>0.18193244934082031</v>
      </c>
      <c r="S88" s="9">
        <v>30.541668891906738</v>
      </c>
      <c r="T88" s="9">
        <v>12.778231620788574</v>
      </c>
      <c r="U88" s="9">
        <v>12.778231620788574</v>
      </c>
      <c r="V88" s="9">
        <v>-0.16409149169921911</v>
      </c>
      <c r="W88" s="9">
        <v>1.1204602684090232</v>
      </c>
      <c r="X88" s="9">
        <v>1.0647001026578364</v>
      </c>
      <c r="Z88" s="9"/>
      <c r="AB88" s="7"/>
      <c r="AC88" s="1"/>
      <c r="AD88" s="1"/>
      <c r="AE88" s="7"/>
      <c r="AF88" s="1"/>
    </row>
    <row r="89" spans="1:32" s="17" customFormat="1">
      <c r="A89" s="17" t="s">
        <v>149</v>
      </c>
      <c r="B89" s="17" t="s">
        <v>33</v>
      </c>
      <c r="C89" s="17" t="s">
        <v>25</v>
      </c>
      <c r="D89" s="17" t="s">
        <v>26</v>
      </c>
      <c r="E89" s="17" t="s">
        <v>27</v>
      </c>
      <c r="F89" s="17">
        <v>70</v>
      </c>
      <c r="G89" s="17" t="s">
        <v>28</v>
      </c>
      <c r="H89" s="17" t="s">
        <v>29</v>
      </c>
      <c r="I89" s="17" t="s">
        <v>30</v>
      </c>
      <c r="K89" s="9">
        <v>18.355499267578125</v>
      </c>
      <c r="L89" s="9">
        <v>18.434446334838867</v>
      </c>
      <c r="M89" s="9">
        <v>7.8947067260742188E-2</v>
      </c>
      <c r="N89" s="9">
        <v>18.394972801208496</v>
      </c>
      <c r="O89" s="9" t="s">
        <v>46</v>
      </c>
      <c r="P89" s="9">
        <v>33.735359191894531</v>
      </c>
      <c r="Q89" s="9">
        <v>33.662776947021484</v>
      </c>
      <c r="R89" s="9">
        <v>7.2582244873046875E-2</v>
      </c>
      <c r="S89" s="9">
        <v>33.699068069458008</v>
      </c>
      <c r="T89" s="9">
        <v>15.304095268249512</v>
      </c>
      <c r="U89" s="9">
        <v>15.304095268249512</v>
      </c>
      <c r="V89" s="9">
        <v>2.3617721557617184</v>
      </c>
      <c r="W89" s="9">
        <v>0.19455201723333013</v>
      </c>
      <c r="X89" s="9">
        <v>0.18487005613750118</v>
      </c>
      <c r="AB89" s="7"/>
      <c r="AC89" s="1"/>
      <c r="AD89" s="1"/>
      <c r="AE89" s="7"/>
      <c r="AF89" s="1"/>
    </row>
    <row r="90" spans="1:32" s="17" customFormat="1">
      <c r="A90" s="17" t="s">
        <v>150</v>
      </c>
      <c r="B90" s="17" t="s">
        <v>34</v>
      </c>
      <c r="C90" s="17" t="s">
        <v>25</v>
      </c>
      <c r="D90" s="17" t="s">
        <v>26</v>
      </c>
      <c r="E90" s="17" t="s">
        <v>27</v>
      </c>
      <c r="F90" s="17">
        <v>70</v>
      </c>
      <c r="G90" s="17" t="s">
        <v>28</v>
      </c>
      <c r="H90" s="17" t="s">
        <v>29</v>
      </c>
      <c r="I90" s="17" t="s">
        <v>30</v>
      </c>
      <c r="K90" s="9">
        <v>17.970849990844727</v>
      </c>
      <c r="L90" s="9">
        <v>17.990495681762695</v>
      </c>
      <c r="M90" s="9">
        <v>1.964569091796875E-2</v>
      </c>
      <c r="N90" s="9">
        <v>17.980672836303711</v>
      </c>
      <c r="O90" s="9" t="s">
        <v>46</v>
      </c>
      <c r="P90" s="9">
        <v>31.420169830322266</v>
      </c>
      <c r="Q90" s="9">
        <v>31.435726165771484</v>
      </c>
      <c r="R90" s="9">
        <v>1.555633544921875E-2</v>
      </c>
      <c r="S90" s="9">
        <v>31.427947998046875</v>
      </c>
      <c r="T90" s="9">
        <v>13.447275161743164</v>
      </c>
      <c r="U90" s="9">
        <v>13.447275161743164</v>
      </c>
      <c r="V90" s="9">
        <v>0.50495204925537074</v>
      </c>
      <c r="W90" s="9">
        <v>0.70468379870325515</v>
      </c>
      <c r="X90" s="9">
        <v>0.66961491984540578</v>
      </c>
      <c r="Y90" s="17" t="s">
        <v>564</v>
      </c>
      <c r="Z90" s="9">
        <v>0.5748810261624987</v>
      </c>
      <c r="AB90" s="7"/>
      <c r="AC90" s="1"/>
      <c r="AD90" s="1"/>
      <c r="AE90" s="7"/>
      <c r="AF90" s="1"/>
    </row>
    <row r="91" spans="1:32" s="17" customFormat="1">
      <c r="A91" s="17" t="s">
        <v>151</v>
      </c>
      <c r="B91" s="17" t="s">
        <v>35</v>
      </c>
      <c r="C91" s="17" t="s">
        <v>25</v>
      </c>
      <c r="D91" s="17" t="s">
        <v>26</v>
      </c>
      <c r="E91" s="17" t="s">
        <v>27</v>
      </c>
      <c r="F91" s="17">
        <v>70</v>
      </c>
      <c r="G91" s="17" t="s">
        <v>28</v>
      </c>
      <c r="H91" s="17" t="s">
        <v>29</v>
      </c>
      <c r="I91" s="17" t="s">
        <v>30</v>
      </c>
      <c r="K91" s="9">
        <v>17.416173934936523</v>
      </c>
      <c r="L91" s="9">
        <v>17.375871658325195</v>
      </c>
      <c r="M91" s="9">
        <v>4.0302276611328125E-2</v>
      </c>
      <c r="N91" s="9">
        <v>17.396022796630859</v>
      </c>
      <c r="O91" s="9" t="s">
        <v>46</v>
      </c>
      <c r="P91" s="9">
        <v>31.048347473144531</v>
      </c>
      <c r="Q91" s="9">
        <v>31.222078323364258</v>
      </c>
      <c r="R91" s="9">
        <v>0.17373085021972656</v>
      </c>
      <c r="S91" s="9">
        <v>31.135212898254395</v>
      </c>
      <c r="T91" s="9">
        <v>13.739190101623535</v>
      </c>
      <c r="U91" s="9">
        <v>13.739190101623535</v>
      </c>
      <c r="V91" s="9">
        <v>0.79686698913574183</v>
      </c>
      <c r="W91" s="9">
        <v>0.57559781109417352</v>
      </c>
      <c r="X91" s="9">
        <v>0.54695294946226158</v>
      </c>
      <c r="AB91" s="7"/>
      <c r="AC91" s="1"/>
      <c r="AD91" s="1"/>
      <c r="AE91" s="7"/>
      <c r="AF91" s="1"/>
    </row>
    <row r="92" spans="1:32" s="17" customFormat="1">
      <c r="A92" s="17" t="s">
        <v>152</v>
      </c>
      <c r="B92" s="17" t="s">
        <v>36</v>
      </c>
      <c r="C92" s="17" t="s">
        <v>25</v>
      </c>
      <c r="D92" s="17" t="s">
        <v>26</v>
      </c>
      <c r="E92" s="17" t="s">
        <v>27</v>
      </c>
      <c r="F92" s="17">
        <v>70</v>
      </c>
      <c r="G92" s="17" t="s">
        <v>28</v>
      </c>
      <c r="H92" s="17" t="s">
        <v>29</v>
      </c>
      <c r="I92" s="17" t="s">
        <v>30</v>
      </c>
      <c r="K92" s="9">
        <v>18.346612930297852</v>
      </c>
      <c r="L92" s="9">
        <v>18.27978515625</v>
      </c>
      <c r="M92" s="9">
        <v>6.6827774047851562E-2</v>
      </c>
      <c r="N92" s="9">
        <v>18.313199043273926</v>
      </c>
      <c r="O92" s="9" t="s">
        <v>46</v>
      </c>
      <c r="P92" s="9">
        <v>33.143459320068359</v>
      </c>
      <c r="Q92" s="9">
        <v>33.203250885009766</v>
      </c>
      <c r="R92" s="9">
        <v>5.979156494140625E-2</v>
      </c>
      <c r="S92" s="9">
        <v>33.173355102539062</v>
      </c>
      <c r="T92" s="9">
        <v>14.860156059265137</v>
      </c>
      <c r="U92" s="9">
        <v>14.860156059265137</v>
      </c>
      <c r="V92" s="9">
        <v>1.9178329467773434</v>
      </c>
      <c r="W92" s="9">
        <v>0.26465174162356875</v>
      </c>
      <c r="X92" s="9">
        <v>0.25148123893343372</v>
      </c>
      <c r="AB92" s="7"/>
      <c r="AC92" s="1"/>
      <c r="AD92" s="1"/>
      <c r="AE92" s="7"/>
      <c r="AF92" s="1"/>
    </row>
    <row r="94" spans="1:32" s="24" customFormat="1">
      <c r="A94" s="24" t="s">
        <v>572</v>
      </c>
      <c r="AB94" s="8"/>
      <c r="AC94" s="8"/>
      <c r="AD94" s="8"/>
      <c r="AE94" s="8"/>
      <c r="AF94" s="8"/>
    </row>
    <row r="95" spans="1:32">
      <c r="A95" s="13" t="s">
        <v>23</v>
      </c>
      <c r="B95" s="13" t="s">
        <v>21</v>
      </c>
      <c r="C95" s="13" t="s">
        <v>18</v>
      </c>
      <c r="D95" s="13" t="s">
        <v>22</v>
      </c>
      <c r="E95" s="13" t="s">
        <v>2</v>
      </c>
      <c r="F95" s="13" t="s">
        <v>0</v>
      </c>
      <c r="G95" s="13" t="s">
        <v>3</v>
      </c>
      <c r="H95" s="13" t="s">
        <v>11</v>
      </c>
      <c r="I95" s="13" t="s">
        <v>4</v>
      </c>
      <c r="J95" s="13" t="s">
        <v>5</v>
      </c>
      <c r="K95" s="18" t="s">
        <v>6</v>
      </c>
      <c r="L95" s="18" t="s">
        <v>7</v>
      </c>
      <c r="M95" s="18" t="s">
        <v>13</v>
      </c>
      <c r="N95" s="13" t="s">
        <v>14</v>
      </c>
      <c r="O95" s="13" t="s">
        <v>1</v>
      </c>
      <c r="P95" s="18" t="s">
        <v>8</v>
      </c>
      <c r="Q95" s="18" t="s">
        <v>9</v>
      </c>
      <c r="R95" s="18" t="s">
        <v>15</v>
      </c>
      <c r="S95" s="13" t="s">
        <v>10</v>
      </c>
      <c r="T95" s="13" t="s">
        <v>16</v>
      </c>
      <c r="U95" s="13" t="s">
        <v>20</v>
      </c>
      <c r="V95" s="13" t="s">
        <v>17</v>
      </c>
      <c r="W95" s="13" t="s">
        <v>19</v>
      </c>
      <c r="X95" s="13" t="s">
        <v>12</v>
      </c>
      <c r="Y95" s="18"/>
      <c r="Z95" s="18"/>
    </row>
    <row r="96" spans="1:32" s="11" customFormat="1">
      <c r="A96" s="11" t="s">
        <v>153</v>
      </c>
      <c r="B96" s="11" t="s">
        <v>56</v>
      </c>
      <c r="C96" s="11" t="s">
        <v>57</v>
      </c>
      <c r="D96" s="11" t="s">
        <v>58</v>
      </c>
      <c r="E96" s="11" t="s">
        <v>40</v>
      </c>
      <c r="F96" s="11">
        <v>71</v>
      </c>
      <c r="G96" s="11" t="s">
        <v>28</v>
      </c>
      <c r="H96" s="11" t="s">
        <v>50</v>
      </c>
      <c r="I96" s="11" t="s">
        <v>30</v>
      </c>
      <c r="J96" s="11" t="s">
        <v>40</v>
      </c>
      <c r="K96" s="10">
        <v>18.354902267456055</v>
      </c>
      <c r="L96" s="10">
        <v>19.970296859741211</v>
      </c>
      <c r="M96" s="10">
        <v>1.6153945922851562</v>
      </c>
      <c r="N96" s="10">
        <v>18.354902267456055</v>
      </c>
      <c r="O96" s="10" t="s">
        <v>46</v>
      </c>
      <c r="P96" s="10">
        <v>26.95952033996582</v>
      </c>
      <c r="Q96" s="10">
        <v>40</v>
      </c>
      <c r="R96" s="10">
        <v>13.04047966003418</v>
      </c>
      <c r="S96" s="10">
        <v>26.95952033996582</v>
      </c>
      <c r="T96" s="10">
        <v>8.6046180725097656</v>
      </c>
      <c r="U96" s="10">
        <v>8.6046180725097656</v>
      </c>
      <c r="V96" s="10">
        <v>-0.61749191284179616</v>
      </c>
      <c r="W96" s="10">
        <v>1.5342056855437078</v>
      </c>
      <c r="X96" s="10">
        <v>1.4849428263761502</v>
      </c>
      <c r="Y96" s="11" t="s">
        <v>115</v>
      </c>
      <c r="Z96" s="10">
        <v>9.2221099853515618</v>
      </c>
      <c r="AB96" s="6"/>
      <c r="AC96" s="2"/>
      <c r="AD96" s="2"/>
      <c r="AE96" s="6"/>
      <c r="AF96" s="2"/>
    </row>
    <row r="97" spans="1:32" s="11" customFormat="1">
      <c r="A97" s="11" t="s">
        <v>154</v>
      </c>
      <c r="B97" s="11" t="s">
        <v>59</v>
      </c>
      <c r="C97" s="11" t="s">
        <v>57</v>
      </c>
      <c r="D97" s="11" t="s">
        <v>58</v>
      </c>
      <c r="E97" s="11" t="s">
        <v>40</v>
      </c>
      <c r="F97" s="11">
        <v>71</v>
      </c>
      <c r="G97" s="11" t="s">
        <v>28</v>
      </c>
      <c r="H97" s="11" t="s">
        <v>50</v>
      </c>
      <c r="I97" s="11" t="s">
        <v>30</v>
      </c>
      <c r="J97" s="11" t="s">
        <v>40</v>
      </c>
      <c r="K97" s="10">
        <v>17.531852722167969</v>
      </c>
      <c r="L97" s="10">
        <v>17.625171661376953</v>
      </c>
      <c r="M97" s="10">
        <v>9.3318939208984375E-2</v>
      </c>
      <c r="N97" s="10">
        <v>17.578512191772461</v>
      </c>
      <c r="O97" s="10" t="s">
        <v>46</v>
      </c>
      <c r="P97" s="10">
        <v>27.284631729125977</v>
      </c>
      <c r="Q97" s="10">
        <v>27.204200744628906</v>
      </c>
      <c r="R97" s="10">
        <v>8.0430984497070312E-2</v>
      </c>
      <c r="S97" s="10">
        <v>27.244416236877441</v>
      </c>
      <c r="T97" s="10">
        <v>9.6659040451049805</v>
      </c>
      <c r="U97" s="10">
        <v>9.6659040451049805</v>
      </c>
      <c r="V97" s="10">
        <v>0.44379405975341868</v>
      </c>
      <c r="W97" s="10">
        <v>0.73519860802754677</v>
      </c>
      <c r="X97" s="10">
        <v>0.71159161332747811</v>
      </c>
      <c r="Y97" s="11" t="s">
        <v>116</v>
      </c>
      <c r="Z97" s="10">
        <v>1.0331749197965949</v>
      </c>
      <c r="AB97" s="6"/>
      <c r="AC97" s="2"/>
      <c r="AD97" s="2"/>
      <c r="AE97" s="6"/>
      <c r="AF97" s="2"/>
    </row>
    <row r="98" spans="1:32" s="11" customFormat="1">
      <c r="A98" s="11" t="s">
        <v>155</v>
      </c>
      <c r="B98" s="11" t="s">
        <v>60</v>
      </c>
      <c r="C98" s="11" t="s">
        <v>57</v>
      </c>
      <c r="D98" s="11" t="s">
        <v>58</v>
      </c>
      <c r="E98" s="11" t="s">
        <v>40</v>
      </c>
      <c r="F98" s="11">
        <v>71</v>
      </c>
      <c r="G98" s="11" t="s">
        <v>28</v>
      </c>
      <c r="H98" s="11" t="s">
        <v>50</v>
      </c>
      <c r="I98" s="11" t="s">
        <v>30</v>
      </c>
      <c r="J98" s="11" t="s">
        <v>40</v>
      </c>
      <c r="K98" s="10">
        <v>17.452089309692383</v>
      </c>
      <c r="L98" s="10">
        <v>17.468671798706055</v>
      </c>
      <c r="M98" s="10">
        <v>1.6582489013671875E-2</v>
      </c>
      <c r="N98" s="10">
        <v>17.460380554199219</v>
      </c>
      <c r="O98" s="10" t="s">
        <v>46</v>
      </c>
      <c r="P98" s="10">
        <v>26.533859252929688</v>
      </c>
      <c r="Q98" s="10">
        <v>26.553159713745117</v>
      </c>
      <c r="R98" s="10">
        <v>1.9300460815429688E-2</v>
      </c>
      <c r="S98" s="10">
        <v>26.543509483337402</v>
      </c>
      <c r="T98" s="10">
        <v>9.0831289291381836</v>
      </c>
      <c r="U98" s="10">
        <v>9.0831289291381836</v>
      </c>
      <c r="V98" s="10">
        <v>-0.1389810562133782</v>
      </c>
      <c r="W98" s="10">
        <v>1.1011271392872441</v>
      </c>
      <c r="X98" s="10">
        <v>1.0657702952216719</v>
      </c>
      <c r="Y98" s="10"/>
      <c r="Z98" s="10"/>
      <c r="AB98" s="6"/>
      <c r="AC98" s="2"/>
      <c r="AD98" s="2"/>
      <c r="AE98" s="6"/>
      <c r="AF98" s="2"/>
    </row>
    <row r="99" spans="1:32" s="11" customFormat="1">
      <c r="A99" s="11" t="s">
        <v>156</v>
      </c>
      <c r="B99" s="11" t="s">
        <v>61</v>
      </c>
      <c r="C99" s="11" t="s">
        <v>57</v>
      </c>
      <c r="D99" s="11" t="s">
        <v>58</v>
      </c>
      <c r="E99" s="11" t="s">
        <v>40</v>
      </c>
      <c r="F99" s="11">
        <v>71</v>
      </c>
      <c r="G99" s="11" t="s">
        <v>28</v>
      </c>
      <c r="H99" s="11" t="s">
        <v>50</v>
      </c>
      <c r="I99" s="11" t="s">
        <v>30</v>
      </c>
      <c r="J99" s="11" t="s">
        <v>40</v>
      </c>
      <c r="K99" s="10">
        <v>17.655702590942383</v>
      </c>
      <c r="L99" s="10">
        <v>17.290475845336914</v>
      </c>
      <c r="M99" s="10">
        <v>0.36522674560546875</v>
      </c>
      <c r="N99" s="10">
        <v>17.473089218139648</v>
      </c>
      <c r="O99" s="10" t="s">
        <v>46</v>
      </c>
      <c r="P99" s="10">
        <v>26.864692687988281</v>
      </c>
      <c r="Q99" s="10">
        <v>26.921543121337891</v>
      </c>
      <c r="R99" s="10">
        <v>5.6850433349609375E-2</v>
      </c>
      <c r="S99" s="10">
        <v>26.893117904663086</v>
      </c>
      <c r="T99" s="10">
        <v>9.4200286865234375</v>
      </c>
      <c r="U99" s="10">
        <v>9.4200286865234375</v>
      </c>
      <c r="V99" s="10">
        <v>0.19791870117187571</v>
      </c>
      <c r="W99" s="10">
        <v>0.87180736628819677</v>
      </c>
      <c r="X99" s="10">
        <v>0.84381390758094743</v>
      </c>
      <c r="Z99" s="10"/>
      <c r="AB99" s="6"/>
      <c r="AC99" s="2"/>
      <c r="AD99" s="2"/>
      <c r="AE99" s="6"/>
      <c r="AF99" s="2"/>
    </row>
    <row r="100" spans="1:32" s="11" customFormat="1">
      <c r="A100" s="11" t="s">
        <v>157</v>
      </c>
      <c r="B100" s="11" t="s">
        <v>62</v>
      </c>
      <c r="C100" s="11" t="s">
        <v>57</v>
      </c>
      <c r="D100" s="11" t="s">
        <v>58</v>
      </c>
      <c r="E100" s="11" t="s">
        <v>40</v>
      </c>
      <c r="F100" s="11">
        <v>71</v>
      </c>
      <c r="G100" s="11" t="s">
        <v>28</v>
      </c>
      <c r="H100" s="11" t="s">
        <v>50</v>
      </c>
      <c r="I100" s="11" t="s">
        <v>30</v>
      </c>
      <c r="J100" s="11" t="s">
        <v>40</v>
      </c>
      <c r="K100" s="10">
        <v>18.589035034179688</v>
      </c>
      <c r="L100" s="10">
        <v>18.4642333984375</v>
      </c>
      <c r="M100" s="10">
        <v>0.1248016357421875</v>
      </c>
      <c r="N100" s="10">
        <v>18.526634216308594</v>
      </c>
      <c r="O100" s="10" t="s">
        <v>46</v>
      </c>
      <c r="P100" s="10">
        <v>28.006792068481445</v>
      </c>
      <c r="Q100" s="10">
        <v>27.720216751098633</v>
      </c>
      <c r="R100" s="10">
        <v>0.2865753173828125</v>
      </c>
      <c r="S100" s="10">
        <v>27.863504409790039</v>
      </c>
      <c r="T100" s="10">
        <v>9.3368701934814453</v>
      </c>
      <c r="U100" s="10">
        <v>9.3368701934814453</v>
      </c>
      <c r="V100" s="10">
        <v>0.11476020812988352</v>
      </c>
      <c r="W100" s="10">
        <v>0.92353579983627909</v>
      </c>
      <c r="X100" s="10">
        <v>0.89388135749375242</v>
      </c>
      <c r="Y100" s="11" t="s">
        <v>564</v>
      </c>
      <c r="Z100" s="10">
        <v>1</v>
      </c>
      <c r="AB100" s="6"/>
      <c r="AC100" s="2"/>
      <c r="AD100" s="2"/>
      <c r="AE100" s="6"/>
      <c r="AF100" s="2"/>
    </row>
    <row r="101" spans="1:32" s="11" customFormat="1">
      <c r="A101" s="11" t="s">
        <v>158</v>
      </c>
      <c r="B101" s="11" t="s">
        <v>63</v>
      </c>
      <c r="C101" s="11" t="s">
        <v>57</v>
      </c>
      <c r="D101" s="11" t="s">
        <v>58</v>
      </c>
      <c r="E101" s="11" t="s">
        <v>40</v>
      </c>
      <c r="F101" s="11">
        <v>71</v>
      </c>
      <c r="G101" s="11" t="s">
        <v>28</v>
      </c>
      <c r="H101" s="11" t="s">
        <v>50</v>
      </c>
      <c r="I101" s="11" t="s">
        <v>30</v>
      </c>
      <c r="J101" s="11" t="s">
        <v>40</v>
      </c>
      <c r="K101" s="10">
        <v>18.457597732543945</v>
      </c>
      <c r="L101" s="10">
        <v>18.366249084472656</v>
      </c>
      <c r="M101" s="10">
        <v>9.1348648071289062E-2</v>
      </c>
      <c r="N101" s="10">
        <v>18.411923408508301</v>
      </c>
      <c r="O101" s="10" t="s">
        <v>46</v>
      </c>
      <c r="P101" s="10">
        <v>30.321346282958984</v>
      </c>
      <c r="Q101" s="10">
        <v>30.351011276245117</v>
      </c>
      <c r="R101" s="10">
        <v>2.9664993286132812E-2</v>
      </c>
      <c r="S101" s="10">
        <v>30.336178779602051</v>
      </c>
      <c r="T101" s="10">
        <v>11.92425537109375</v>
      </c>
      <c r="U101" s="10" t="s">
        <v>32</v>
      </c>
      <c r="V101" s="10" t="s">
        <v>32</v>
      </c>
      <c r="W101" s="10" t="s">
        <v>32</v>
      </c>
      <c r="X101" s="10" t="s">
        <v>32</v>
      </c>
      <c r="AB101" s="6"/>
      <c r="AC101" s="2"/>
      <c r="AD101" s="2"/>
      <c r="AE101" s="6"/>
      <c r="AF101" s="2"/>
    </row>
    <row r="102" spans="1:32" s="17" customFormat="1">
      <c r="A102" s="17" t="s">
        <v>159</v>
      </c>
      <c r="B102" s="17" t="s">
        <v>47</v>
      </c>
      <c r="C102" s="17" t="s">
        <v>48</v>
      </c>
      <c r="D102" s="17" t="s">
        <v>49</v>
      </c>
      <c r="E102" s="17" t="s">
        <v>27</v>
      </c>
      <c r="F102" s="17">
        <v>71</v>
      </c>
      <c r="G102" s="17" t="s">
        <v>28</v>
      </c>
      <c r="H102" s="17" t="s">
        <v>50</v>
      </c>
      <c r="I102" s="17" t="s">
        <v>30</v>
      </c>
      <c r="K102" s="9">
        <v>17.253030776977539</v>
      </c>
      <c r="L102" s="9">
        <v>17.261808395385742</v>
      </c>
      <c r="M102" s="9">
        <v>8.777618408203125E-3</v>
      </c>
      <c r="N102" s="9">
        <v>17.257419586181641</v>
      </c>
      <c r="O102" s="9" t="s">
        <v>46</v>
      </c>
      <c r="P102" s="9">
        <v>27.104822158813477</v>
      </c>
      <c r="Q102" s="9">
        <v>26.865774154663086</v>
      </c>
      <c r="R102" s="9">
        <v>0.23904800415039062</v>
      </c>
      <c r="S102" s="9">
        <v>26.985298156738281</v>
      </c>
      <c r="T102" s="9">
        <v>9.7278785705566406</v>
      </c>
      <c r="U102" s="9">
        <v>9.7278785705566406</v>
      </c>
      <c r="V102" s="9">
        <v>0.50576858520507884</v>
      </c>
      <c r="W102" s="9">
        <v>0.70428507490023406</v>
      </c>
      <c r="X102" s="9">
        <v>0.68167070396839413</v>
      </c>
      <c r="Z102" s="9"/>
      <c r="AB102" s="7"/>
      <c r="AC102" s="1"/>
      <c r="AD102" s="1"/>
      <c r="AE102" s="7"/>
      <c r="AF102" s="1"/>
    </row>
    <row r="103" spans="1:32" s="17" customFormat="1">
      <c r="A103" s="17" t="s">
        <v>160</v>
      </c>
      <c r="B103" s="17" t="s">
        <v>51</v>
      </c>
      <c r="C103" s="17" t="s">
        <v>48</v>
      </c>
      <c r="D103" s="17" t="s">
        <v>49</v>
      </c>
      <c r="E103" s="17" t="s">
        <v>27</v>
      </c>
      <c r="F103" s="17">
        <v>71</v>
      </c>
      <c r="G103" s="17" t="s">
        <v>28</v>
      </c>
      <c r="H103" s="17" t="s">
        <v>50</v>
      </c>
      <c r="I103" s="17" t="s">
        <v>30</v>
      </c>
      <c r="K103" s="9">
        <v>17.778356552124023</v>
      </c>
      <c r="L103" s="9">
        <v>17.632234573364258</v>
      </c>
      <c r="M103" s="9">
        <v>0.14612197875976562</v>
      </c>
      <c r="N103" s="9">
        <v>17.705295562744141</v>
      </c>
      <c r="O103" s="9" t="s">
        <v>46</v>
      </c>
      <c r="P103" s="9">
        <v>27.220172882080078</v>
      </c>
      <c r="Q103" s="9">
        <v>27.464473724365234</v>
      </c>
      <c r="R103" s="9">
        <v>0.24430084228515625</v>
      </c>
      <c r="S103" s="9">
        <v>27.342323303222656</v>
      </c>
      <c r="T103" s="9">
        <v>9.6370277404785156</v>
      </c>
      <c r="U103" s="9">
        <v>9.6370277404785156</v>
      </c>
      <c r="V103" s="9">
        <v>0.41491775512695384</v>
      </c>
      <c r="W103" s="9">
        <v>0.75006225282441985</v>
      </c>
      <c r="X103" s="9">
        <v>0.72597799119251505</v>
      </c>
      <c r="Z103" s="9"/>
      <c r="AB103" s="7"/>
      <c r="AC103" s="1"/>
      <c r="AD103" s="1"/>
      <c r="AE103" s="7"/>
      <c r="AF103" s="1"/>
    </row>
    <row r="104" spans="1:32" s="17" customFormat="1">
      <c r="A104" s="17" t="s">
        <v>161</v>
      </c>
      <c r="B104" s="17" t="s">
        <v>52</v>
      </c>
      <c r="C104" s="17" t="s">
        <v>48</v>
      </c>
      <c r="D104" s="17" t="s">
        <v>49</v>
      </c>
      <c r="E104" s="17" t="s">
        <v>27</v>
      </c>
      <c r="F104" s="17">
        <v>71</v>
      </c>
      <c r="G104" s="17" t="s">
        <v>28</v>
      </c>
      <c r="H104" s="17" t="s">
        <v>50</v>
      </c>
      <c r="I104" s="17" t="s">
        <v>30</v>
      </c>
      <c r="K104" s="9">
        <v>16.88151741027832</v>
      </c>
      <c r="L104" s="9">
        <v>17.022190093994141</v>
      </c>
      <c r="M104" s="9">
        <v>0.14067268371582031</v>
      </c>
      <c r="N104" s="9">
        <v>16.95185375213623</v>
      </c>
      <c r="O104" s="9" t="s">
        <v>46</v>
      </c>
      <c r="P104" s="9">
        <v>26.477165222167969</v>
      </c>
      <c r="Q104" s="9">
        <v>26.568426132202148</v>
      </c>
      <c r="R104" s="9">
        <v>9.1260910034179688E-2</v>
      </c>
      <c r="S104" s="9">
        <v>26.522795677185059</v>
      </c>
      <c r="T104" s="9">
        <v>9.5709419250488281</v>
      </c>
      <c r="U104" s="9">
        <v>9.5709419250488281</v>
      </c>
      <c r="V104" s="9">
        <v>0.34883193969726634</v>
      </c>
      <c r="W104" s="9">
        <v>0.78521958398762992</v>
      </c>
      <c r="X104" s="9">
        <v>0.76000643157522552</v>
      </c>
      <c r="AB104" s="7"/>
      <c r="AC104" s="1"/>
      <c r="AD104" s="1"/>
      <c r="AE104" s="7"/>
      <c r="AF104" s="1"/>
    </row>
    <row r="105" spans="1:32" s="17" customFormat="1">
      <c r="A105" s="17" t="s">
        <v>162</v>
      </c>
      <c r="B105" s="17" t="s">
        <v>53</v>
      </c>
      <c r="C105" s="17" t="s">
        <v>48</v>
      </c>
      <c r="D105" s="17" t="s">
        <v>49</v>
      </c>
      <c r="E105" s="17" t="s">
        <v>27</v>
      </c>
      <c r="F105" s="17">
        <v>71</v>
      </c>
      <c r="G105" s="17" t="s">
        <v>28</v>
      </c>
      <c r="H105" s="17" t="s">
        <v>50</v>
      </c>
      <c r="I105" s="17" t="s">
        <v>30</v>
      </c>
      <c r="K105" s="9">
        <v>17.163928985595703</v>
      </c>
      <c r="L105" s="9">
        <v>17.126867294311523</v>
      </c>
      <c r="M105" s="9">
        <v>3.7061691284179688E-2</v>
      </c>
      <c r="N105" s="9">
        <v>17.145398139953613</v>
      </c>
      <c r="O105" s="9" t="s">
        <v>46</v>
      </c>
      <c r="P105" s="9">
        <v>26.08586311340332</v>
      </c>
      <c r="Q105" s="9">
        <v>25.954694747924805</v>
      </c>
      <c r="R105" s="9">
        <v>0.13116836547851562</v>
      </c>
      <c r="S105" s="9">
        <v>26.020278930664062</v>
      </c>
      <c r="T105" s="9">
        <v>8.8748807907104492</v>
      </c>
      <c r="U105" s="9">
        <v>8.8748807907104492</v>
      </c>
      <c r="V105" s="9">
        <v>-0.34722919464111257</v>
      </c>
      <c r="W105" s="9">
        <v>1.2721150860423702</v>
      </c>
      <c r="X105" s="9">
        <v>1.2312678731040203</v>
      </c>
      <c r="Y105" s="17" t="s">
        <v>564</v>
      </c>
      <c r="Z105" s="9">
        <v>0.81338880705767458</v>
      </c>
      <c r="AB105" s="7"/>
      <c r="AC105" s="1"/>
      <c r="AD105" s="1"/>
      <c r="AE105" s="7"/>
      <c r="AF105" s="1"/>
    </row>
    <row r="106" spans="1:32" s="17" customFormat="1">
      <c r="A106" s="17" t="s">
        <v>163</v>
      </c>
      <c r="B106" s="17" t="s">
        <v>54</v>
      </c>
      <c r="C106" s="17" t="s">
        <v>48</v>
      </c>
      <c r="D106" s="17" t="s">
        <v>49</v>
      </c>
      <c r="E106" s="17" t="s">
        <v>27</v>
      </c>
      <c r="F106" s="17">
        <v>71</v>
      </c>
      <c r="G106" s="17" t="s">
        <v>28</v>
      </c>
      <c r="H106" s="17" t="s">
        <v>50</v>
      </c>
      <c r="I106" s="17" t="s">
        <v>30</v>
      </c>
      <c r="K106" s="9">
        <v>17.59160041809082</v>
      </c>
      <c r="L106" s="9">
        <v>17.436983108520508</v>
      </c>
      <c r="M106" s="9">
        <v>0.1546173095703125</v>
      </c>
      <c r="N106" s="9">
        <v>17.514291763305664</v>
      </c>
      <c r="O106" s="9" t="s">
        <v>46</v>
      </c>
      <c r="P106" s="9">
        <v>26.763984680175781</v>
      </c>
      <c r="Q106" s="9">
        <v>26.542171478271484</v>
      </c>
      <c r="R106" s="9">
        <v>0.22181320190429688</v>
      </c>
      <c r="S106" s="9">
        <v>26.653078079223633</v>
      </c>
      <c r="T106" s="9">
        <v>9.1387863159179688</v>
      </c>
      <c r="U106" s="9">
        <v>9.1387863159179688</v>
      </c>
      <c r="V106" s="9">
        <v>-8.3323669433593039E-2</v>
      </c>
      <c r="W106" s="9">
        <v>1.0594559975643796</v>
      </c>
      <c r="X106" s="9">
        <v>1.0254372006755244</v>
      </c>
      <c r="AB106" s="7"/>
      <c r="AC106" s="1"/>
      <c r="AD106" s="1"/>
      <c r="AE106" s="7"/>
      <c r="AF106" s="1"/>
    </row>
    <row r="107" spans="1:32" s="17" customFormat="1">
      <c r="A107" s="17" t="s">
        <v>164</v>
      </c>
      <c r="B107" s="17" t="s">
        <v>55</v>
      </c>
      <c r="C107" s="17" t="s">
        <v>48</v>
      </c>
      <c r="D107" s="17" t="s">
        <v>49</v>
      </c>
      <c r="E107" s="17" t="s">
        <v>27</v>
      </c>
      <c r="F107" s="17">
        <v>71</v>
      </c>
      <c r="G107" s="17" t="s">
        <v>28</v>
      </c>
      <c r="H107" s="17" t="s">
        <v>50</v>
      </c>
      <c r="I107" s="17" t="s">
        <v>30</v>
      </c>
      <c r="K107" s="9">
        <v>17.680809020996094</v>
      </c>
      <c r="L107" s="9">
        <v>17.615640640258789</v>
      </c>
      <c r="M107" s="9">
        <v>6.5168380737304688E-2</v>
      </c>
      <c r="N107" s="9">
        <v>17.648224830627441</v>
      </c>
      <c r="O107" s="9" t="s">
        <v>46</v>
      </c>
      <c r="P107" s="9">
        <v>28.094160079956055</v>
      </c>
      <c r="Q107" s="9">
        <v>27.818302154541016</v>
      </c>
      <c r="R107" s="9">
        <v>0.27585792541503906</v>
      </c>
      <c r="S107" s="9">
        <v>27.956231117248535</v>
      </c>
      <c r="T107" s="9">
        <v>10.308006286621094</v>
      </c>
      <c r="U107" s="9">
        <v>10.308006286621094</v>
      </c>
      <c r="V107" s="9">
        <v>1.085896301269532</v>
      </c>
      <c r="W107" s="9">
        <v>0.47109949765253112</v>
      </c>
      <c r="X107" s="9">
        <v>0.45597264183036718</v>
      </c>
      <c r="AB107" s="7"/>
      <c r="AC107" s="1"/>
      <c r="AD107" s="1"/>
      <c r="AE107" s="7"/>
      <c r="AF107" s="1"/>
    </row>
    <row r="109" spans="1:32" s="24" customFormat="1">
      <c r="A109" s="24" t="s">
        <v>573</v>
      </c>
      <c r="AB109" s="8"/>
      <c r="AC109" s="8"/>
      <c r="AD109" s="8"/>
      <c r="AE109" s="8"/>
      <c r="AF109" s="8"/>
    </row>
    <row r="110" spans="1:32">
      <c r="A110" s="13" t="s">
        <v>23</v>
      </c>
      <c r="B110" s="13" t="s">
        <v>21</v>
      </c>
      <c r="C110" s="13" t="s">
        <v>18</v>
      </c>
      <c r="D110" s="13" t="s">
        <v>22</v>
      </c>
      <c r="E110" s="13" t="s">
        <v>2</v>
      </c>
      <c r="F110" s="13" t="s">
        <v>0</v>
      </c>
      <c r="G110" s="13" t="s">
        <v>3</v>
      </c>
      <c r="H110" s="13" t="s">
        <v>11</v>
      </c>
      <c r="I110" s="13" t="s">
        <v>4</v>
      </c>
      <c r="J110" s="13" t="s">
        <v>5</v>
      </c>
      <c r="K110" s="18" t="s">
        <v>6</v>
      </c>
      <c r="L110" s="18" t="s">
        <v>7</v>
      </c>
      <c r="M110" s="18" t="s">
        <v>13</v>
      </c>
      <c r="N110" s="13" t="s">
        <v>14</v>
      </c>
      <c r="O110" s="13" t="s">
        <v>1</v>
      </c>
      <c r="P110" s="18" t="s">
        <v>8</v>
      </c>
      <c r="Q110" s="18" t="s">
        <v>9</v>
      </c>
      <c r="R110" s="18" t="s">
        <v>15</v>
      </c>
      <c r="S110" s="13" t="s">
        <v>10</v>
      </c>
      <c r="T110" s="13" t="s">
        <v>16</v>
      </c>
      <c r="U110" s="13" t="s">
        <v>20</v>
      </c>
      <c r="V110" s="13" t="s">
        <v>17</v>
      </c>
      <c r="W110" s="13" t="s">
        <v>19</v>
      </c>
      <c r="X110" s="13" t="s">
        <v>12</v>
      </c>
      <c r="Y110" s="18"/>
      <c r="Z110" s="18"/>
    </row>
    <row r="111" spans="1:32" s="11" customFormat="1">
      <c r="A111" s="11" t="s">
        <v>165</v>
      </c>
      <c r="B111" s="11" t="s">
        <v>73</v>
      </c>
      <c r="C111" s="11" t="s">
        <v>74</v>
      </c>
      <c r="D111" s="11" t="s">
        <v>75</v>
      </c>
      <c r="E111" s="11" t="s">
        <v>40</v>
      </c>
      <c r="F111" s="11">
        <v>72</v>
      </c>
      <c r="G111" s="11" t="s">
        <v>28</v>
      </c>
      <c r="H111" s="11" t="s">
        <v>67</v>
      </c>
      <c r="I111" s="11" t="s">
        <v>30</v>
      </c>
      <c r="J111" s="11" t="s">
        <v>40</v>
      </c>
      <c r="K111" s="10">
        <v>20.974361419677734</v>
      </c>
      <c r="L111" s="10">
        <v>21.008279800415039</v>
      </c>
      <c r="M111" s="10">
        <v>3.3918380737304688E-2</v>
      </c>
      <c r="N111" s="10">
        <v>20.991320610046387</v>
      </c>
      <c r="O111" s="10" t="s">
        <v>46</v>
      </c>
      <c r="P111" s="10">
        <v>30.599884033203125</v>
      </c>
      <c r="Q111" s="10">
        <v>30.550613403320312</v>
      </c>
      <c r="R111" s="10">
        <v>4.92706298828125E-2</v>
      </c>
      <c r="S111" s="10">
        <v>30.575248718261719</v>
      </c>
      <c r="T111" s="10">
        <v>9.583928108215332</v>
      </c>
      <c r="U111" s="10">
        <v>9.583928108215332</v>
      </c>
      <c r="V111" s="10">
        <v>0.59544239044189418</v>
      </c>
      <c r="W111" s="10">
        <v>0.66184147589130204</v>
      </c>
      <c r="X111" s="10">
        <v>0.63350113615703607</v>
      </c>
      <c r="Y111" s="11" t="s">
        <v>115</v>
      </c>
      <c r="Z111" s="10">
        <v>8.9884857177734379</v>
      </c>
      <c r="AB111" s="6"/>
      <c r="AC111" s="2"/>
      <c r="AD111" s="2"/>
      <c r="AE111" s="6"/>
      <c r="AF111" s="2"/>
    </row>
    <row r="112" spans="1:32" s="11" customFormat="1">
      <c r="A112" s="11" t="s">
        <v>166</v>
      </c>
      <c r="B112" s="11" t="s">
        <v>76</v>
      </c>
      <c r="C112" s="11" t="s">
        <v>74</v>
      </c>
      <c r="D112" s="11" t="s">
        <v>75</v>
      </c>
      <c r="E112" s="11" t="s">
        <v>40</v>
      </c>
      <c r="F112" s="11">
        <v>72</v>
      </c>
      <c r="G112" s="11" t="s">
        <v>28</v>
      </c>
      <c r="H112" s="11" t="s">
        <v>67</v>
      </c>
      <c r="I112" s="11" t="s">
        <v>30</v>
      </c>
      <c r="J112" s="11" t="s">
        <v>40</v>
      </c>
      <c r="K112" s="10">
        <v>20.827962875366211</v>
      </c>
      <c r="L112" s="10">
        <v>20.684761047363281</v>
      </c>
      <c r="M112" s="10">
        <v>0.14320182800292969</v>
      </c>
      <c r="N112" s="10">
        <v>20.756361961364746</v>
      </c>
      <c r="O112" s="10" t="s">
        <v>46</v>
      </c>
      <c r="P112" s="10">
        <v>29.626701354980469</v>
      </c>
      <c r="Q112" s="10">
        <v>29.56525993347168</v>
      </c>
      <c r="R112" s="10">
        <v>6.1441421508789062E-2</v>
      </c>
      <c r="S112" s="10">
        <v>29.595980644226074</v>
      </c>
      <c r="T112" s="10">
        <v>8.8396186828613281</v>
      </c>
      <c r="U112" s="10">
        <v>8.8396186828613281</v>
      </c>
      <c r="V112" s="10">
        <v>-0.14886703491210973</v>
      </c>
      <c r="W112" s="10">
        <v>1.1086984563929652</v>
      </c>
      <c r="X112" s="10">
        <v>1.061223506481858</v>
      </c>
      <c r="Y112" s="11" t="s">
        <v>116</v>
      </c>
      <c r="Z112" s="10">
        <v>1.0447360519448867</v>
      </c>
      <c r="AB112" s="6"/>
      <c r="AC112" s="2"/>
      <c r="AD112" s="2"/>
      <c r="AE112" s="6"/>
      <c r="AF112" s="2"/>
    </row>
    <row r="113" spans="1:32" s="11" customFormat="1">
      <c r="A113" s="11" t="s">
        <v>167</v>
      </c>
      <c r="B113" s="11" t="s">
        <v>77</v>
      </c>
      <c r="C113" s="11" t="s">
        <v>74</v>
      </c>
      <c r="D113" s="11" t="s">
        <v>75</v>
      </c>
      <c r="E113" s="11" t="s">
        <v>40</v>
      </c>
      <c r="F113" s="11">
        <v>72</v>
      </c>
      <c r="G113" s="11" t="s">
        <v>28</v>
      </c>
      <c r="H113" s="11" t="s">
        <v>67</v>
      </c>
      <c r="I113" s="11" t="s">
        <v>30</v>
      </c>
      <c r="J113" s="11" t="s">
        <v>40</v>
      </c>
      <c r="K113" s="10">
        <v>20.304811477661133</v>
      </c>
      <c r="L113" s="10">
        <v>20.446504592895508</v>
      </c>
      <c r="M113" s="10">
        <v>0.141693115234375</v>
      </c>
      <c r="N113" s="10">
        <v>20.37565803527832</v>
      </c>
      <c r="O113" s="10" t="s">
        <v>46</v>
      </c>
      <c r="P113" s="10">
        <v>29.773159027099609</v>
      </c>
      <c r="Q113" s="10">
        <v>29.632961273193359</v>
      </c>
      <c r="R113" s="10">
        <v>0.14019775390625</v>
      </c>
      <c r="S113" s="10">
        <v>29.703060150146484</v>
      </c>
      <c r="T113" s="10">
        <v>9.3274021148681641</v>
      </c>
      <c r="U113" s="10">
        <v>9.3274021148681641</v>
      </c>
      <c r="V113" s="10">
        <v>0.33891639709472621</v>
      </c>
      <c r="W113" s="10">
        <v>0.79063493187347711</v>
      </c>
      <c r="X113" s="10">
        <v>0.75677960036090119</v>
      </c>
      <c r="Y113" s="10"/>
      <c r="Z113" s="10"/>
      <c r="AB113" s="6"/>
      <c r="AC113" s="2"/>
      <c r="AD113" s="2"/>
      <c r="AE113" s="6"/>
      <c r="AF113" s="2"/>
    </row>
    <row r="114" spans="1:32" s="11" customFormat="1">
      <c r="A114" s="11" t="s">
        <v>168</v>
      </c>
      <c r="B114" s="11" t="s">
        <v>78</v>
      </c>
      <c r="C114" s="11" t="s">
        <v>74</v>
      </c>
      <c r="D114" s="11" t="s">
        <v>75</v>
      </c>
      <c r="E114" s="11" t="s">
        <v>40</v>
      </c>
      <c r="F114" s="11">
        <v>72</v>
      </c>
      <c r="G114" s="11" t="s">
        <v>28</v>
      </c>
      <c r="H114" s="11" t="s">
        <v>67</v>
      </c>
      <c r="I114" s="11" t="s">
        <v>30</v>
      </c>
      <c r="J114" s="11" t="s">
        <v>40</v>
      </c>
      <c r="K114" s="10">
        <v>21.376506805419922</v>
      </c>
      <c r="L114" s="10">
        <v>21.435882568359375</v>
      </c>
      <c r="M114" s="10">
        <v>5.9375762939453125E-2</v>
      </c>
      <c r="N114" s="10">
        <v>21.406194686889648</v>
      </c>
      <c r="O114" s="10" t="s">
        <v>46</v>
      </c>
      <c r="P114" s="10">
        <v>29.650455474853516</v>
      </c>
      <c r="Q114" s="10">
        <v>29.871387481689453</v>
      </c>
      <c r="R114" s="10">
        <v>0.2209320068359375</v>
      </c>
      <c r="S114" s="10">
        <v>29.760921478271484</v>
      </c>
      <c r="T114" s="10">
        <v>8.3547267913818359</v>
      </c>
      <c r="U114" s="10">
        <v>8.3547267913818359</v>
      </c>
      <c r="V114" s="10">
        <v>-0.63375892639160192</v>
      </c>
      <c r="W114" s="10">
        <v>1.5516024149111289</v>
      </c>
      <c r="X114" s="10">
        <v>1.4851621249430962</v>
      </c>
      <c r="Z114" s="10"/>
      <c r="AB114" s="6"/>
      <c r="AC114" s="2"/>
      <c r="AD114" s="2"/>
      <c r="AE114" s="6"/>
      <c r="AF114" s="2"/>
    </row>
    <row r="115" spans="1:32" s="11" customFormat="1">
      <c r="A115" s="11" t="s">
        <v>169</v>
      </c>
      <c r="B115" s="11" t="s">
        <v>79</v>
      </c>
      <c r="C115" s="11" t="s">
        <v>74</v>
      </c>
      <c r="D115" s="11" t="s">
        <v>75</v>
      </c>
      <c r="E115" s="11" t="s">
        <v>40</v>
      </c>
      <c r="F115" s="11">
        <v>72</v>
      </c>
      <c r="G115" s="11" t="s">
        <v>28</v>
      </c>
      <c r="H115" s="11" t="s">
        <v>67</v>
      </c>
      <c r="I115" s="11" t="s">
        <v>30</v>
      </c>
      <c r="J115" s="11" t="s">
        <v>40</v>
      </c>
      <c r="K115" s="10">
        <v>20.763090133666992</v>
      </c>
      <c r="L115" s="10">
        <v>20.710426330566406</v>
      </c>
      <c r="M115" s="10">
        <v>5.2663803100585938E-2</v>
      </c>
      <c r="N115" s="10">
        <v>20.736758232116699</v>
      </c>
      <c r="O115" s="10" t="s">
        <v>46</v>
      </c>
      <c r="P115" s="10">
        <v>29.591302871704102</v>
      </c>
      <c r="Q115" s="10">
        <v>29.555719375610352</v>
      </c>
      <c r="R115" s="10">
        <v>3.558349609375E-2</v>
      </c>
      <c r="S115" s="10">
        <v>29.573511123657227</v>
      </c>
      <c r="T115" s="10">
        <v>8.8367528915405273</v>
      </c>
      <c r="U115" s="10">
        <v>8.8367528915405273</v>
      </c>
      <c r="V115" s="10">
        <v>-0.15173282623291051</v>
      </c>
      <c r="W115" s="10">
        <v>1.110902980655561</v>
      </c>
      <c r="X115" s="10">
        <v>1.0633336320571092</v>
      </c>
      <c r="Y115" s="11" t="s">
        <v>564</v>
      </c>
      <c r="Z115" s="10">
        <v>1.0000000000000002</v>
      </c>
      <c r="AB115" s="6"/>
      <c r="AC115" s="2"/>
      <c r="AD115" s="2"/>
      <c r="AE115" s="6"/>
      <c r="AF115" s="2"/>
    </row>
    <row r="116" spans="1:32" s="11" customFormat="1">
      <c r="A116" s="11" t="s">
        <v>170</v>
      </c>
      <c r="B116" s="11" t="s">
        <v>80</v>
      </c>
      <c r="C116" s="11" t="s">
        <v>74</v>
      </c>
      <c r="D116" s="11" t="s">
        <v>75</v>
      </c>
      <c r="E116" s="11" t="s">
        <v>40</v>
      </c>
      <c r="F116" s="11">
        <v>72</v>
      </c>
      <c r="G116" s="11" t="s">
        <v>28</v>
      </c>
      <c r="H116" s="11" t="s">
        <v>67</v>
      </c>
      <c r="I116" s="11" t="s">
        <v>30</v>
      </c>
      <c r="J116" s="11" t="s">
        <v>40</v>
      </c>
      <c r="K116" s="10">
        <v>20.969470977783203</v>
      </c>
      <c r="L116" s="10">
        <v>20.964853286743164</v>
      </c>
      <c r="M116" s="10">
        <v>4.6176910400390625E-3</v>
      </c>
      <c r="N116" s="10">
        <v>20.967162132263184</v>
      </c>
      <c r="O116" s="10" t="s">
        <v>46</v>
      </c>
      <c r="P116" s="10">
        <v>40</v>
      </c>
      <c r="Q116" s="10">
        <v>40</v>
      </c>
      <c r="R116" s="10">
        <v>0</v>
      </c>
      <c r="S116" s="10">
        <v>40</v>
      </c>
      <c r="T116" s="10" t="s">
        <v>32</v>
      </c>
      <c r="U116" s="10" t="s">
        <v>32</v>
      </c>
      <c r="V116" s="10" t="s">
        <v>32</v>
      </c>
      <c r="W116" s="10" t="s">
        <v>32</v>
      </c>
      <c r="X116" s="10" t="s">
        <v>32</v>
      </c>
      <c r="AB116" s="6"/>
      <c r="AC116" s="2"/>
      <c r="AD116" s="2"/>
      <c r="AE116" s="6"/>
      <c r="AF116" s="2"/>
    </row>
    <row r="117" spans="1:32" s="17" customFormat="1">
      <c r="A117" s="17" t="s">
        <v>171</v>
      </c>
      <c r="B117" s="17" t="s">
        <v>64</v>
      </c>
      <c r="C117" s="17" t="s">
        <v>65</v>
      </c>
      <c r="D117" s="17" t="s">
        <v>66</v>
      </c>
      <c r="E117" s="17" t="s">
        <v>27</v>
      </c>
      <c r="F117" s="17">
        <v>72</v>
      </c>
      <c r="G117" s="17" t="s">
        <v>28</v>
      </c>
      <c r="H117" s="17" t="s">
        <v>67</v>
      </c>
      <c r="I117" s="17" t="s">
        <v>30</v>
      </c>
      <c r="K117" s="9">
        <v>21.436033248901367</v>
      </c>
      <c r="L117" s="9">
        <v>21.232589721679688</v>
      </c>
      <c r="M117" s="9">
        <v>0.20344352722167969</v>
      </c>
      <c r="N117" s="9">
        <v>21.334311485290527</v>
      </c>
      <c r="O117" s="9" t="s">
        <v>46</v>
      </c>
      <c r="P117" s="9">
        <v>30.253486633300781</v>
      </c>
      <c r="Q117" s="9">
        <v>30.089607238769531</v>
      </c>
      <c r="R117" s="9">
        <v>0.16387939453125</v>
      </c>
      <c r="S117" s="9">
        <v>30.171546936035156</v>
      </c>
      <c r="T117" s="9">
        <v>8.8372354507446289</v>
      </c>
      <c r="U117" s="9">
        <v>8.8372354507446289</v>
      </c>
      <c r="V117" s="9">
        <v>-0.15125026702880895</v>
      </c>
      <c r="W117" s="9">
        <v>1.1105314629069472</v>
      </c>
      <c r="X117" s="9">
        <v>1.0629780228600088</v>
      </c>
      <c r="Z117" s="9"/>
      <c r="AB117" s="7"/>
      <c r="AC117" s="1"/>
      <c r="AD117" s="1"/>
      <c r="AE117" s="7"/>
      <c r="AF117" s="1"/>
    </row>
    <row r="118" spans="1:32" s="17" customFormat="1">
      <c r="A118" s="17" t="s">
        <v>172</v>
      </c>
      <c r="B118" s="17" t="s">
        <v>68</v>
      </c>
      <c r="C118" s="17" t="s">
        <v>65</v>
      </c>
      <c r="D118" s="17" t="s">
        <v>66</v>
      </c>
      <c r="E118" s="17" t="s">
        <v>27</v>
      </c>
      <c r="F118" s="17">
        <v>72</v>
      </c>
      <c r="G118" s="17" t="s">
        <v>28</v>
      </c>
      <c r="H118" s="17" t="s">
        <v>67</v>
      </c>
      <c r="I118" s="17" t="s">
        <v>30</v>
      </c>
      <c r="K118" s="9">
        <v>20.597496032714844</v>
      </c>
      <c r="L118" s="9">
        <v>20.580160140991211</v>
      </c>
      <c r="M118" s="9">
        <v>1.7335891723632812E-2</v>
      </c>
      <c r="N118" s="9">
        <v>20.588828086853027</v>
      </c>
      <c r="O118" s="9" t="s">
        <v>46</v>
      </c>
      <c r="P118" s="9">
        <v>29.975065231323242</v>
      </c>
      <c r="Q118" s="9">
        <v>29.981287002563477</v>
      </c>
      <c r="R118" s="9">
        <v>6.221771240234375E-3</v>
      </c>
      <c r="S118" s="9">
        <v>29.978176116943359</v>
      </c>
      <c r="T118" s="9">
        <v>9.389348030090332</v>
      </c>
      <c r="U118" s="9">
        <v>9.389348030090332</v>
      </c>
      <c r="V118" s="9">
        <v>0.40086231231689418</v>
      </c>
      <c r="W118" s="9">
        <v>0.75740543962031925</v>
      </c>
      <c r="X118" s="9">
        <v>0.72497300941259646</v>
      </c>
      <c r="Z118" s="9"/>
      <c r="AB118" s="7"/>
      <c r="AC118" s="1"/>
      <c r="AD118" s="1"/>
      <c r="AE118" s="7"/>
      <c r="AF118" s="1"/>
    </row>
    <row r="119" spans="1:32" s="17" customFormat="1">
      <c r="A119" s="17" t="s">
        <v>173</v>
      </c>
      <c r="B119" s="17" t="s">
        <v>69</v>
      </c>
      <c r="C119" s="17" t="s">
        <v>65</v>
      </c>
      <c r="D119" s="17" t="s">
        <v>66</v>
      </c>
      <c r="E119" s="17" t="s">
        <v>27</v>
      </c>
      <c r="F119" s="17">
        <v>72</v>
      </c>
      <c r="G119" s="17" t="s">
        <v>28</v>
      </c>
      <c r="H119" s="17" t="s">
        <v>67</v>
      </c>
      <c r="I119" s="17" t="s">
        <v>30</v>
      </c>
      <c r="K119" s="9">
        <v>20.757631301879883</v>
      </c>
      <c r="L119" s="9">
        <v>20.66807746887207</v>
      </c>
      <c r="M119" s="9">
        <v>8.95538330078125E-2</v>
      </c>
      <c r="N119" s="9">
        <v>20.712854385375977</v>
      </c>
      <c r="O119" s="9" t="s">
        <v>46</v>
      </c>
      <c r="P119" s="9">
        <v>29.998071670532227</v>
      </c>
      <c r="Q119" s="9">
        <v>30.197463989257812</v>
      </c>
      <c r="R119" s="9">
        <v>0.19939231872558594</v>
      </c>
      <c r="S119" s="9">
        <v>30.09776782989502</v>
      </c>
      <c r="T119" s="9">
        <v>9.384913444519043</v>
      </c>
      <c r="U119" s="9">
        <v>9.384913444519043</v>
      </c>
      <c r="V119" s="9">
        <v>0.39642772674560511</v>
      </c>
      <c r="W119" s="9">
        <v>0.75973714976990492</v>
      </c>
      <c r="X119" s="9">
        <v>0.72720487471986228</v>
      </c>
      <c r="AB119" s="7"/>
      <c r="AC119" s="1"/>
      <c r="AD119" s="1"/>
      <c r="AE119" s="7"/>
      <c r="AF119" s="1"/>
    </row>
    <row r="120" spans="1:32" s="17" customFormat="1">
      <c r="A120" s="17" t="s">
        <v>174</v>
      </c>
      <c r="B120" s="17" t="s">
        <v>70</v>
      </c>
      <c r="C120" s="17" t="s">
        <v>65</v>
      </c>
      <c r="D120" s="17" t="s">
        <v>66</v>
      </c>
      <c r="E120" s="17" t="s">
        <v>27</v>
      </c>
      <c r="F120" s="17">
        <v>72</v>
      </c>
      <c r="G120" s="17" t="s">
        <v>28</v>
      </c>
      <c r="H120" s="17" t="s">
        <v>67</v>
      </c>
      <c r="I120" s="17" t="s">
        <v>30</v>
      </c>
      <c r="K120" s="9">
        <v>20.90484619140625</v>
      </c>
      <c r="L120" s="9">
        <v>20.375419616699219</v>
      </c>
      <c r="M120" s="9">
        <v>0.52942657470703125</v>
      </c>
      <c r="N120" s="9">
        <v>20.90484619140625</v>
      </c>
      <c r="O120" s="9" t="s">
        <v>46</v>
      </c>
      <c r="P120" s="9">
        <v>30.961845397949219</v>
      </c>
      <c r="Q120" s="9">
        <v>30.985275268554688</v>
      </c>
      <c r="R120" s="9">
        <v>2.342987060546875E-2</v>
      </c>
      <c r="S120" s="9">
        <v>30.973560333251953</v>
      </c>
      <c r="T120" s="9">
        <v>10.068714141845703</v>
      </c>
      <c r="U120" s="9">
        <v>10.068714141845703</v>
      </c>
      <c r="V120" s="9">
        <v>1.0802284240722653</v>
      </c>
      <c r="W120" s="9">
        <v>0.47295393392770002</v>
      </c>
      <c r="X120" s="9">
        <v>0.45270184085946513</v>
      </c>
      <c r="Y120" s="17" t="s">
        <v>564</v>
      </c>
      <c r="Z120" s="9">
        <v>0.69431957867711169</v>
      </c>
      <c r="AB120" s="7"/>
      <c r="AC120" s="1"/>
      <c r="AD120" s="1"/>
      <c r="AE120" s="7"/>
      <c r="AF120" s="1"/>
    </row>
    <row r="121" spans="1:32" s="17" customFormat="1">
      <c r="A121" s="17" t="s">
        <v>175</v>
      </c>
      <c r="B121" s="17" t="s">
        <v>71</v>
      </c>
      <c r="C121" s="17" t="s">
        <v>65</v>
      </c>
      <c r="D121" s="17" t="s">
        <v>66</v>
      </c>
      <c r="E121" s="17" t="s">
        <v>27</v>
      </c>
      <c r="F121" s="17">
        <v>72</v>
      </c>
      <c r="G121" s="17" t="s">
        <v>28</v>
      </c>
      <c r="H121" s="17" t="s">
        <v>67</v>
      </c>
      <c r="I121" s="17" t="s">
        <v>30</v>
      </c>
      <c r="K121" s="9">
        <v>20.523649215698242</v>
      </c>
      <c r="L121" s="9">
        <v>20.517795562744141</v>
      </c>
      <c r="M121" s="9">
        <v>5.8536529541015625E-3</v>
      </c>
      <c r="N121" s="9">
        <v>20.520722389221191</v>
      </c>
      <c r="O121" s="9" t="s">
        <v>46</v>
      </c>
      <c r="P121" s="9">
        <v>30.44239616394043</v>
      </c>
      <c r="Q121" s="9">
        <v>30.428239822387695</v>
      </c>
      <c r="R121" s="9">
        <v>1.4156341552734375E-2</v>
      </c>
      <c r="S121" s="9">
        <v>30.435317993164062</v>
      </c>
      <c r="T121" s="9">
        <v>9.9145956039428711</v>
      </c>
      <c r="U121" s="9">
        <v>9.9145956039428711</v>
      </c>
      <c r="V121" s="9">
        <v>0.92610988616943324</v>
      </c>
      <c r="W121" s="9">
        <v>0.52627549085094316</v>
      </c>
      <c r="X121" s="9">
        <v>0.50374014553362612</v>
      </c>
      <c r="AB121" s="7"/>
      <c r="AC121" s="1"/>
      <c r="AD121" s="1"/>
      <c r="AE121" s="7"/>
      <c r="AF121" s="1"/>
    </row>
    <row r="122" spans="1:32" s="17" customFormat="1">
      <c r="A122" s="17" t="s">
        <v>176</v>
      </c>
      <c r="B122" s="17" t="s">
        <v>72</v>
      </c>
      <c r="C122" s="17" t="s">
        <v>65</v>
      </c>
      <c r="D122" s="17" t="s">
        <v>66</v>
      </c>
      <c r="E122" s="17" t="s">
        <v>27</v>
      </c>
      <c r="F122" s="17">
        <v>72</v>
      </c>
      <c r="G122" s="17" t="s">
        <v>28</v>
      </c>
      <c r="H122" s="17" t="s">
        <v>67</v>
      </c>
      <c r="I122" s="17" t="s">
        <v>30</v>
      </c>
      <c r="K122" s="9">
        <v>40</v>
      </c>
      <c r="L122" s="9">
        <v>40</v>
      </c>
      <c r="M122" s="9">
        <v>0</v>
      </c>
      <c r="N122" s="9">
        <v>40</v>
      </c>
      <c r="O122" s="9" t="s">
        <v>46</v>
      </c>
      <c r="P122" s="9">
        <v>30.976560592651367</v>
      </c>
      <c r="Q122" s="9">
        <v>30.769063949584961</v>
      </c>
      <c r="R122" s="9">
        <v>0.20749664306640625</v>
      </c>
      <c r="S122" s="9">
        <v>30.872812271118164</v>
      </c>
      <c r="T122" s="9" t="s">
        <v>32</v>
      </c>
      <c r="U122" s="9" t="s">
        <v>32</v>
      </c>
      <c r="V122" s="9" t="s">
        <v>32</v>
      </c>
      <c r="W122" s="9" t="s">
        <v>32</v>
      </c>
      <c r="X122" s="9" t="s">
        <v>32</v>
      </c>
      <c r="AB122" s="7"/>
      <c r="AC122" s="1"/>
      <c r="AD122" s="1"/>
      <c r="AE122" s="7"/>
      <c r="AF122" s="1"/>
    </row>
    <row r="124" spans="1:32" s="24" customFormat="1">
      <c r="A124" s="24" t="s">
        <v>574</v>
      </c>
      <c r="AB124" s="8"/>
      <c r="AC124" s="8"/>
      <c r="AD124" s="8"/>
      <c r="AE124" s="8"/>
      <c r="AF124" s="8"/>
    </row>
    <row r="125" spans="1:32">
      <c r="A125" s="13" t="s">
        <v>23</v>
      </c>
      <c r="B125" s="13" t="s">
        <v>21</v>
      </c>
      <c r="C125" s="13" t="s">
        <v>18</v>
      </c>
      <c r="D125" s="13" t="s">
        <v>22</v>
      </c>
      <c r="E125" s="13" t="s">
        <v>2</v>
      </c>
      <c r="F125" s="13" t="s">
        <v>0</v>
      </c>
      <c r="G125" s="13" t="s">
        <v>3</v>
      </c>
      <c r="H125" s="13" t="s">
        <v>11</v>
      </c>
      <c r="I125" s="13" t="s">
        <v>4</v>
      </c>
      <c r="J125" s="13" t="s">
        <v>5</v>
      </c>
      <c r="K125" s="18" t="s">
        <v>6</v>
      </c>
      <c r="L125" s="18" t="s">
        <v>7</v>
      </c>
      <c r="M125" s="18" t="s">
        <v>13</v>
      </c>
      <c r="N125" s="13" t="s">
        <v>14</v>
      </c>
      <c r="O125" s="13" t="s">
        <v>1</v>
      </c>
      <c r="P125" s="18" t="s">
        <v>8</v>
      </c>
      <c r="Q125" s="18" t="s">
        <v>9</v>
      </c>
      <c r="R125" s="18" t="s">
        <v>15</v>
      </c>
      <c r="S125" s="13" t="s">
        <v>10</v>
      </c>
      <c r="T125" s="13" t="s">
        <v>16</v>
      </c>
      <c r="U125" s="13" t="s">
        <v>20</v>
      </c>
      <c r="V125" s="13" t="s">
        <v>17</v>
      </c>
      <c r="W125" s="13" t="s">
        <v>19</v>
      </c>
      <c r="X125" s="13" t="s">
        <v>12</v>
      </c>
      <c r="Y125" s="18"/>
      <c r="Z125" s="18"/>
    </row>
    <row r="126" spans="1:32" s="11" customFormat="1">
      <c r="A126" s="34" t="s">
        <v>263</v>
      </c>
      <c r="B126" s="11" t="s">
        <v>264</v>
      </c>
      <c r="C126" s="11" t="s">
        <v>265</v>
      </c>
      <c r="D126" s="11" t="s">
        <v>266</v>
      </c>
      <c r="E126" s="11" t="s">
        <v>40</v>
      </c>
      <c r="F126" s="11" t="s">
        <v>305</v>
      </c>
      <c r="G126" s="11" t="s">
        <v>267</v>
      </c>
      <c r="H126" s="11" t="s">
        <v>268</v>
      </c>
      <c r="I126" s="11" t="s">
        <v>30</v>
      </c>
      <c r="J126" s="11" t="s">
        <v>40</v>
      </c>
      <c r="K126" s="10">
        <v>20.978629999999999</v>
      </c>
      <c r="L126" s="10">
        <v>20.79336</v>
      </c>
      <c r="M126" s="10">
        <v>0.18526999999999916</v>
      </c>
      <c r="N126" s="10">
        <v>20.885995000000001</v>
      </c>
      <c r="O126" s="10" t="s">
        <v>46</v>
      </c>
      <c r="P126" s="10">
        <v>33.983257293701172</v>
      </c>
      <c r="Q126" s="10">
        <v>33.965667724609375</v>
      </c>
      <c r="R126" s="10">
        <v>1.7589569091796875E-2</v>
      </c>
      <c r="S126" s="10">
        <v>33.974462509155273</v>
      </c>
      <c r="T126" s="10">
        <v>13.088467509155272</v>
      </c>
      <c r="U126" s="10">
        <v>13.088467509155272</v>
      </c>
      <c r="V126" s="10">
        <v>1.1984416237386046</v>
      </c>
      <c r="W126" s="10">
        <v>0.43574571312213445</v>
      </c>
      <c r="X126" s="10">
        <v>0.37476752638101968</v>
      </c>
      <c r="Y126" s="11" t="s">
        <v>115</v>
      </c>
      <c r="Z126" s="10">
        <v>11.890025885416668</v>
      </c>
      <c r="AB126" s="6"/>
      <c r="AC126" s="2"/>
      <c r="AD126" s="2"/>
      <c r="AE126" s="6"/>
      <c r="AF126" s="2"/>
    </row>
    <row r="127" spans="1:32" s="11" customFormat="1">
      <c r="A127" s="34" t="s">
        <v>269</v>
      </c>
      <c r="B127" s="11" t="s">
        <v>270</v>
      </c>
      <c r="C127" s="11" t="s">
        <v>265</v>
      </c>
      <c r="D127" s="11" t="s">
        <v>266</v>
      </c>
      <c r="E127" s="11" t="s">
        <v>40</v>
      </c>
      <c r="F127" s="11" t="s">
        <v>305</v>
      </c>
      <c r="G127" s="11" t="s">
        <v>267</v>
      </c>
      <c r="H127" s="11" t="s">
        <v>268</v>
      </c>
      <c r="I127" s="11" t="s">
        <v>30</v>
      </c>
      <c r="J127" s="11" t="s">
        <v>40</v>
      </c>
      <c r="K127" s="10">
        <v>20.705469999999998</v>
      </c>
      <c r="L127" s="10">
        <v>20.667670000000001</v>
      </c>
      <c r="M127" s="10">
        <v>3.7799999999997169E-2</v>
      </c>
      <c r="N127" s="10">
        <v>20.68657</v>
      </c>
      <c r="O127" s="10" t="s">
        <v>46</v>
      </c>
      <c r="P127" s="10">
        <v>31.607101440429688</v>
      </c>
      <c r="Q127" s="10">
        <v>31.403043746948242</v>
      </c>
      <c r="R127" s="10">
        <v>0.20405769348144531</v>
      </c>
      <c r="S127" s="10">
        <v>31.505072593688965</v>
      </c>
      <c r="T127" s="10">
        <v>10.818502593688965</v>
      </c>
      <c r="U127" s="10">
        <v>10.818502593688965</v>
      </c>
      <c r="V127" s="10">
        <v>-1.0715232917277024</v>
      </c>
      <c r="W127" s="10">
        <v>2.1016512569177053</v>
      </c>
      <c r="X127" s="10">
        <v>1.8075465096999028</v>
      </c>
      <c r="Y127" s="11" t="s">
        <v>116</v>
      </c>
      <c r="Z127" s="10">
        <v>1.162709366336931</v>
      </c>
      <c r="AB127" s="6"/>
      <c r="AC127" s="2"/>
      <c r="AD127" s="2"/>
      <c r="AE127" s="6"/>
      <c r="AF127" s="2"/>
    </row>
    <row r="128" spans="1:32" s="11" customFormat="1">
      <c r="A128" s="34" t="s">
        <v>271</v>
      </c>
      <c r="B128" s="11" t="s">
        <v>272</v>
      </c>
      <c r="C128" s="11" t="s">
        <v>265</v>
      </c>
      <c r="D128" s="11" t="s">
        <v>266</v>
      </c>
      <c r="E128" s="11" t="s">
        <v>40</v>
      </c>
      <c r="F128" s="11" t="s">
        <v>305</v>
      </c>
      <c r="G128" s="11" t="s">
        <v>267</v>
      </c>
      <c r="H128" s="11" t="s">
        <v>268</v>
      </c>
      <c r="I128" s="11" t="s">
        <v>30</v>
      </c>
      <c r="J128" s="11" t="s">
        <v>40</v>
      </c>
      <c r="K128" s="10">
        <v>20.70609</v>
      </c>
      <c r="L128" s="10">
        <v>20.648109999999999</v>
      </c>
      <c r="M128" s="10">
        <v>5.7980000000000587E-2</v>
      </c>
      <c r="N128" s="10">
        <v>20.677099999999999</v>
      </c>
      <c r="O128" s="10" t="s">
        <v>46</v>
      </c>
      <c r="P128" s="10">
        <v>32.099227905273438</v>
      </c>
      <c r="Q128" s="10">
        <v>32.331958770751953</v>
      </c>
      <c r="R128" s="10">
        <v>0.23273086547851562</v>
      </c>
      <c r="S128" s="10">
        <v>32.215593338012695</v>
      </c>
      <c r="T128" s="10">
        <v>11.538493338012696</v>
      </c>
      <c r="U128" s="10">
        <v>11.538493338012696</v>
      </c>
      <c r="V128" s="10">
        <v>-0.35153254740397166</v>
      </c>
      <c r="W128" s="10">
        <v>1.2759152881327998</v>
      </c>
      <c r="X128" s="10">
        <v>1.0973639028577875</v>
      </c>
      <c r="Y128" s="10"/>
      <c r="Z128" s="10"/>
      <c r="AB128" s="6"/>
      <c r="AC128" s="2"/>
      <c r="AD128" s="2"/>
      <c r="AE128" s="6"/>
      <c r="AF128" s="2"/>
    </row>
    <row r="129" spans="1:32" s="11" customFormat="1">
      <c r="A129" s="34" t="s">
        <v>273</v>
      </c>
      <c r="B129" s="11" t="s">
        <v>274</v>
      </c>
      <c r="C129" s="11" t="s">
        <v>265</v>
      </c>
      <c r="D129" s="11" t="s">
        <v>266</v>
      </c>
      <c r="E129" s="11" t="s">
        <v>40</v>
      </c>
      <c r="F129" s="11" t="s">
        <v>305</v>
      </c>
      <c r="G129" s="11" t="s">
        <v>267</v>
      </c>
      <c r="H129" s="11" t="s">
        <v>268</v>
      </c>
      <c r="I129" s="11" t="s">
        <v>30</v>
      </c>
      <c r="J129" s="11" t="s">
        <v>40</v>
      </c>
      <c r="K129" s="10">
        <v>20.502189999999999</v>
      </c>
      <c r="L129" s="10">
        <v>19.601759999999999</v>
      </c>
      <c r="M129" s="10">
        <v>0.90043000000000006</v>
      </c>
      <c r="N129" s="10">
        <v>20.502189999999999</v>
      </c>
      <c r="O129" s="10" t="s">
        <v>46</v>
      </c>
      <c r="P129" s="10">
        <v>32.619464874267578</v>
      </c>
      <c r="Q129" s="10">
        <v>32.609756469726562</v>
      </c>
      <c r="R129" s="10">
        <v>9.708404541015625E-3</v>
      </c>
      <c r="S129" s="10">
        <v>32.61461067199707</v>
      </c>
      <c r="T129" s="10">
        <v>12.112420671997072</v>
      </c>
      <c r="U129" s="10">
        <v>12.112420671997072</v>
      </c>
      <c r="V129" s="10">
        <v>0.2223947865804039</v>
      </c>
      <c r="W129" s="10">
        <v>0.85714145189071245</v>
      </c>
      <c r="X129" s="10">
        <v>0.73719321156851259</v>
      </c>
      <c r="Z129" s="10"/>
      <c r="AB129" s="6"/>
      <c r="AC129" s="2"/>
      <c r="AD129" s="2"/>
      <c r="AE129" s="6"/>
      <c r="AF129" s="2"/>
    </row>
    <row r="130" spans="1:32" s="11" customFormat="1">
      <c r="A130" s="34" t="s">
        <v>275</v>
      </c>
      <c r="B130" s="11" t="s">
        <v>276</v>
      </c>
      <c r="C130" s="11" t="s">
        <v>265</v>
      </c>
      <c r="D130" s="11" t="s">
        <v>266</v>
      </c>
      <c r="E130" s="11" t="s">
        <v>40</v>
      </c>
      <c r="F130" s="11" t="s">
        <v>305</v>
      </c>
      <c r="G130" s="11" t="s">
        <v>267</v>
      </c>
      <c r="H130" s="11" t="s">
        <v>268</v>
      </c>
      <c r="I130" s="11" t="s">
        <v>30</v>
      </c>
      <c r="J130" s="11" t="s">
        <v>40</v>
      </c>
      <c r="K130" s="10">
        <v>20.865490000000001</v>
      </c>
      <c r="L130" s="10">
        <v>20.754380000000001</v>
      </c>
      <c r="M130" s="10">
        <v>0.11111000000000004</v>
      </c>
      <c r="N130" s="10">
        <v>20.809935000000003</v>
      </c>
      <c r="O130" s="10" t="s">
        <v>46</v>
      </c>
      <c r="P130" s="10">
        <v>32.279369354248047</v>
      </c>
      <c r="Q130" s="10">
        <v>32.213645935058594</v>
      </c>
      <c r="R130" s="10">
        <v>6.5723419189453125E-2</v>
      </c>
      <c r="S130" s="10">
        <v>32.24650764465332</v>
      </c>
      <c r="T130" s="10">
        <v>11.436572644653317</v>
      </c>
      <c r="U130" s="10">
        <v>11.436572644653317</v>
      </c>
      <c r="V130" s="10">
        <v>-0.45345324076335025</v>
      </c>
      <c r="W130" s="10">
        <v>1.3693139326913104</v>
      </c>
      <c r="X130" s="10">
        <v>1.177692355747747</v>
      </c>
      <c r="Z130" s="10"/>
      <c r="AB130" s="6"/>
      <c r="AC130" s="2"/>
      <c r="AD130" s="2"/>
      <c r="AE130" s="6"/>
      <c r="AF130" s="2"/>
    </row>
    <row r="131" spans="1:32" s="11" customFormat="1">
      <c r="A131" s="34" t="s">
        <v>277</v>
      </c>
      <c r="B131" s="11" t="s">
        <v>278</v>
      </c>
      <c r="C131" s="11" t="s">
        <v>265</v>
      </c>
      <c r="D131" s="11" t="s">
        <v>266</v>
      </c>
      <c r="E131" s="11" t="s">
        <v>40</v>
      </c>
      <c r="F131" s="11" t="s">
        <v>305</v>
      </c>
      <c r="G131" s="11" t="s">
        <v>267</v>
      </c>
      <c r="H131" s="11" t="s">
        <v>268</v>
      </c>
      <c r="I131" s="11" t="s">
        <v>30</v>
      </c>
      <c r="J131" s="11" t="s">
        <v>40</v>
      </c>
      <c r="K131" s="10">
        <v>20.74549</v>
      </c>
      <c r="L131" s="10">
        <v>20.696090000000002</v>
      </c>
      <c r="M131" s="10">
        <v>4.9399999999998556E-2</v>
      </c>
      <c r="N131" s="10">
        <v>20.720790000000001</v>
      </c>
      <c r="O131" s="10" t="s">
        <v>46</v>
      </c>
      <c r="P131" s="10">
        <v>32.087657928466797</v>
      </c>
      <c r="Q131" s="10">
        <v>32.110733032226562</v>
      </c>
      <c r="R131" s="10">
        <v>2.3075103759765625E-2</v>
      </c>
      <c r="S131" s="10">
        <v>32.09919548034668</v>
      </c>
      <c r="T131" s="10">
        <v>11.378405480346679</v>
      </c>
      <c r="U131" s="10">
        <v>11.378405480346679</v>
      </c>
      <c r="V131" s="10">
        <v>-0.51162040506998885</v>
      </c>
      <c r="W131" s="10">
        <v>1.4256505577430363</v>
      </c>
      <c r="X131" s="10">
        <v>1.2261452423269719</v>
      </c>
      <c r="AB131" s="6"/>
      <c r="AC131" s="2"/>
      <c r="AD131" s="2"/>
      <c r="AE131" s="6"/>
      <c r="AF131" s="2"/>
    </row>
    <row r="132" spans="1:32" s="11" customFormat="1">
      <c r="A132" s="34" t="s">
        <v>279</v>
      </c>
      <c r="B132" s="11" t="s">
        <v>264</v>
      </c>
      <c r="C132" s="11" t="s">
        <v>265</v>
      </c>
      <c r="D132" s="11" t="s">
        <v>266</v>
      </c>
      <c r="E132" s="11" t="s">
        <v>40</v>
      </c>
      <c r="F132" s="11" t="s">
        <v>306</v>
      </c>
      <c r="G132" s="11" t="s">
        <v>267</v>
      </c>
      <c r="H132" s="11" t="s">
        <v>268</v>
      </c>
      <c r="I132" s="11" t="s">
        <v>30</v>
      </c>
      <c r="J132" s="11" t="s">
        <v>40</v>
      </c>
      <c r="K132" s="10">
        <v>21.079349517822266</v>
      </c>
      <c r="L132" s="10">
        <v>21.174638748168945</v>
      </c>
      <c r="M132" s="10">
        <v>9.5289230346679688E-2</v>
      </c>
      <c r="N132" s="10">
        <v>21.126994132995605</v>
      </c>
      <c r="O132" s="10" t="s">
        <v>46</v>
      </c>
      <c r="P132" s="10">
        <v>32.074913024902344</v>
      </c>
      <c r="Q132" s="10">
        <v>32.124893188476562</v>
      </c>
      <c r="R132" s="10">
        <v>4.998016357421875E-2</v>
      </c>
      <c r="S132" s="10">
        <v>32.099903106689453</v>
      </c>
      <c r="T132" s="10">
        <v>10.972908973693848</v>
      </c>
      <c r="U132" s="10">
        <v>10.972908973693848</v>
      </c>
      <c r="V132" s="10">
        <v>-0.91711691172281995</v>
      </c>
      <c r="W132" s="10">
        <v>1.8883378573938867</v>
      </c>
      <c r="X132" s="10">
        <v>1.6240841538440678</v>
      </c>
      <c r="Z132" s="10"/>
      <c r="AB132" s="6"/>
      <c r="AC132" s="2"/>
      <c r="AD132" s="2"/>
      <c r="AE132" s="6"/>
      <c r="AF132" s="2"/>
    </row>
    <row r="133" spans="1:32" s="11" customFormat="1">
      <c r="A133" s="34" t="s">
        <v>280</v>
      </c>
      <c r="B133" s="11" t="s">
        <v>270</v>
      </c>
      <c r="C133" s="11" t="s">
        <v>265</v>
      </c>
      <c r="D133" s="11" t="s">
        <v>266</v>
      </c>
      <c r="E133" s="11" t="s">
        <v>40</v>
      </c>
      <c r="F133" s="11" t="s">
        <v>306</v>
      </c>
      <c r="G133" s="11" t="s">
        <v>267</v>
      </c>
      <c r="H133" s="11" t="s">
        <v>268</v>
      </c>
      <c r="I133" s="11" t="s">
        <v>30</v>
      </c>
      <c r="J133" s="11" t="s">
        <v>40</v>
      </c>
      <c r="K133" s="10">
        <v>20.660457611083984</v>
      </c>
      <c r="L133" s="10">
        <v>20.56031608581543</v>
      </c>
      <c r="M133" s="10">
        <v>0.10014152526855469</v>
      </c>
      <c r="N133" s="10">
        <v>20.610386848449707</v>
      </c>
      <c r="O133" s="10" t="s">
        <v>46</v>
      </c>
      <c r="P133" s="10">
        <v>32.532569885253906</v>
      </c>
      <c r="Q133" s="10">
        <v>33.002662658691406</v>
      </c>
      <c r="R133" s="10">
        <v>0.4700927734375</v>
      </c>
      <c r="S133" s="10">
        <v>32.767616271972656</v>
      </c>
      <c r="T133" s="10">
        <v>12.157229423522949</v>
      </c>
      <c r="U133" s="10">
        <v>12.157229423522949</v>
      </c>
      <c r="V133" s="10">
        <v>0.26720353810628161</v>
      </c>
      <c r="W133" s="10">
        <v>0.83092862436422243</v>
      </c>
      <c r="X133" s="10">
        <v>0.71464860301420774</v>
      </c>
      <c r="Z133" s="10"/>
      <c r="AB133" s="6"/>
      <c r="AC133" s="2"/>
      <c r="AD133" s="2"/>
      <c r="AE133" s="6"/>
      <c r="AF133" s="2"/>
    </row>
    <row r="134" spans="1:32" s="11" customFormat="1">
      <c r="A134" s="34" t="s">
        <v>281</v>
      </c>
      <c r="B134" s="11" t="s">
        <v>272</v>
      </c>
      <c r="C134" s="11" t="s">
        <v>265</v>
      </c>
      <c r="D134" s="11" t="s">
        <v>266</v>
      </c>
      <c r="E134" s="11" t="s">
        <v>40</v>
      </c>
      <c r="F134" s="11" t="s">
        <v>306</v>
      </c>
      <c r="G134" s="11" t="s">
        <v>267</v>
      </c>
      <c r="H134" s="11" t="s">
        <v>268</v>
      </c>
      <c r="I134" s="11" t="s">
        <v>30</v>
      </c>
      <c r="J134" s="11" t="s">
        <v>40</v>
      </c>
      <c r="K134" s="10">
        <v>20.450601577758789</v>
      </c>
      <c r="L134" s="10">
        <v>20.426610946655273</v>
      </c>
      <c r="M134" s="10">
        <v>2.3990631103515625E-2</v>
      </c>
      <c r="N134" s="10">
        <v>20.438606262207031</v>
      </c>
      <c r="O134" s="10" t="s">
        <v>46</v>
      </c>
      <c r="P134" s="10">
        <v>32.3096923828125</v>
      </c>
      <c r="Q134" s="10">
        <v>31.506132125854492</v>
      </c>
      <c r="R134" s="10">
        <v>0.80356025695800781</v>
      </c>
      <c r="S134" s="10">
        <v>31.907912254333496</v>
      </c>
      <c r="T134" s="10">
        <v>11.469305992126465</v>
      </c>
      <c r="U134" s="10">
        <v>11.469305992126465</v>
      </c>
      <c r="V134" s="10">
        <v>-0.42071989329020276</v>
      </c>
      <c r="W134" s="10">
        <v>1.3385953365334478</v>
      </c>
      <c r="X134" s="10">
        <v>1.1512725151175469</v>
      </c>
      <c r="Y134" s="10"/>
      <c r="Z134" s="10"/>
      <c r="AB134" s="6"/>
      <c r="AC134" s="2"/>
      <c r="AD134" s="2"/>
      <c r="AE134" s="6"/>
      <c r="AF134" s="2"/>
    </row>
    <row r="135" spans="1:32" s="11" customFormat="1">
      <c r="A135" s="34" t="s">
        <v>282</v>
      </c>
      <c r="B135" s="11" t="s">
        <v>274</v>
      </c>
      <c r="C135" s="11" t="s">
        <v>265</v>
      </c>
      <c r="D135" s="11" t="s">
        <v>266</v>
      </c>
      <c r="E135" s="11" t="s">
        <v>40</v>
      </c>
      <c r="F135" s="11" t="s">
        <v>306</v>
      </c>
      <c r="G135" s="11" t="s">
        <v>267</v>
      </c>
      <c r="H135" s="11" t="s">
        <v>268</v>
      </c>
      <c r="I135" s="11" t="s">
        <v>30</v>
      </c>
      <c r="J135" s="11" t="s">
        <v>40</v>
      </c>
      <c r="K135" s="10">
        <v>21.121103286743164</v>
      </c>
      <c r="L135" s="10">
        <v>20.601930618286133</v>
      </c>
      <c r="M135" s="10">
        <v>0.51917266845703125</v>
      </c>
      <c r="N135" s="10">
        <v>20.861516952514648</v>
      </c>
      <c r="O135" s="10" t="s">
        <v>46</v>
      </c>
      <c r="P135" s="10">
        <v>34.672492980957031</v>
      </c>
      <c r="Q135" s="10">
        <v>34.363685607910156</v>
      </c>
      <c r="R135" s="10">
        <v>0.308807373046875</v>
      </c>
      <c r="S135" s="10">
        <v>34.518089294433594</v>
      </c>
      <c r="T135" s="10">
        <v>13.656572341918945</v>
      </c>
      <c r="U135" s="10">
        <v>13.656572341918945</v>
      </c>
      <c r="V135" s="10">
        <v>1.7665464565022777</v>
      </c>
      <c r="W135" s="10">
        <v>0.29391146523457451</v>
      </c>
      <c r="X135" s="10">
        <v>0.25278154089403332</v>
      </c>
      <c r="Z135" s="10"/>
      <c r="AB135" s="6"/>
      <c r="AC135" s="2"/>
      <c r="AD135" s="2"/>
      <c r="AE135" s="6"/>
      <c r="AF135" s="2"/>
    </row>
    <row r="136" spans="1:32" s="11" customFormat="1">
      <c r="A136" s="34" t="s">
        <v>283</v>
      </c>
      <c r="B136" s="11" t="s">
        <v>276</v>
      </c>
      <c r="C136" s="11" t="s">
        <v>265</v>
      </c>
      <c r="D136" s="11" t="s">
        <v>266</v>
      </c>
      <c r="E136" s="11" t="s">
        <v>40</v>
      </c>
      <c r="F136" s="11" t="s">
        <v>306</v>
      </c>
      <c r="G136" s="11" t="s">
        <v>267</v>
      </c>
      <c r="H136" s="11" t="s">
        <v>268</v>
      </c>
      <c r="I136" s="11" t="s">
        <v>30</v>
      </c>
      <c r="J136" s="11" t="s">
        <v>40</v>
      </c>
      <c r="K136" s="10">
        <v>20.5604248046875</v>
      </c>
      <c r="L136" s="10">
        <v>20.406566619873047</v>
      </c>
      <c r="M136" s="10">
        <v>0.15385818481445312</v>
      </c>
      <c r="N136" s="10">
        <v>20.483495712280273</v>
      </c>
      <c r="O136" s="10" t="s">
        <v>46</v>
      </c>
      <c r="P136" s="10">
        <v>33.515228271484375</v>
      </c>
      <c r="Q136" s="10">
        <v>33.176639556884766</v>
      </c>
      <c r="R136" s="10">
        <v>0.33858871459960938</v>
      </c>
      <c r="S136" s="10">
        <v>33.34593391418457</v>
      </c>
      <c r="T136" s="10">
        <v>12.862438201904297</v>
      </c>
      <c r="U136" s="10">
        <v>12.862438201904297</v>
      </c>
      <c r="V136" s="10">
        <v>0.97241231648762927</v>
      </c>
      <c r="W136" s="10">
        <v>0.50965316384187231</v>
      </c>
      <c r="X136" s="10">
        <v>0.43833238004052039</v>
      </c>
      <c r="Z136" s="10"/>
      <c r="AB136" s="6"/>
      <c r="AC136" s="2"/>
      <c r="AD136" s="2"/>
      <c r="AE136" s="6"/>
      <c r="AF136" s="2"/>
    </row>
    <row r="137" spans="1:32" s="11" customFormat="1">
      <c r="A137" s="34" t="s">
        <v>284</v>
      </c>
      <c r="B137" s="11" t="s">
        <v>278</v>
      </c>
      <c r="C137" s="11" t="s">
        <v>265</v>
      </c>
      <c r="D137" s="11" t="s">
        <v>266</v>
      </c>
      <c r="E137" s="11" t="s">
        <v>40</v>
      </c>
      <c r="F137" s="11" t="s">
        <v>306</v>
      </c>
      <c r="G137" s="11" t="s">
        <v>267</v>
      </c>
      <c r="H137" s="11" t="s">
        <v>268</v>
      </c>
      <c r="I137" s="11" t="s">
        <v>30</v>
      </c>
      <c r="J137" s="11" t="s">
        <v>40</v>
      </c>
      <c r="K137" s="10">
        <v>20.984807968139648</v>
      </c>
      <c r="L137" s="10">
        <v>20.957544326782227</v>
      </c>
      <c r="M137" s="10">
        <v>2.7263641357421875E-2</v>
      </c>
      <c r="N137" s="10">
        <v>20.971176147460938</v>
      </c>
      <c r="O137" s="10" t="s">
        <v>46</v>
      </c>
      <c r="P137" s="10">
        <v>32.307937622070312</v>
      </c>
      <c r="Q137" s="10">
        <v>32.012401580810547</v>
      </c>
      <c r="R137" s="10">
        <v>0.29553604125976562</v>
      </c>
      <c r="S137" s="10">
        <v>32.16016960144043</v>
      </c>
      <c r="T137" s="10">
        <v>11.188993453979492</v>
      </c>
      <c r="U137" s="10">
        <v>11.188993453979492</v>
      </c>
      <c r="V137" s="10">
        <v>-0.70103243143717542</v>
      </c>
      <c r="W137" s="10">
        <v>1.6256677481774686</v>
      </c>
      <c r="X137" s="10">
        <v>1.3981720585076813</v>
      </c>
      <c r="Y137" s="11" t="s">
        <v>564</v>
      </c>
      <c r="Z137" s="10">
        <v>1</v>
      </c>
      <c r="AB137" s="6"/>
      <c r="AC137" s="2"/>
      <c r="AD137" s="2"/>
      <c r="AE137" s="6"/>
      <c r="AF137" s="2"/>
    </row>
    <row r="138" spans="1:32" s="17" customFormat="1">
      <c r="A138" s="35" t="s">
        <v>285</v>
      </c>
      <c r="B138" s="17" t="s">
        <v>286</v>
      </c>
      <c r="C138" s="17" t="s">
        <v>287</v>
      </c>
      <c r="D138" s="17" t="s">
        <v>288</v>
      </c>
      <c r="E138" s="17" t="s">
        <v>27</v>
      </c>
      <c r="F138" s="17" t="s">
        <v>305</v>
      </c>
      <c r="G138" s="17" t="s">
        <v>267</v>
      </c>
      <c r="H138" s="17" t="s">
        <v>268</v>
      </c>
      <c r="I138" s="17" t="s">
        <v>30</v>
      </c>
      <c r="K138" s="9">
        <v>20.827300000000001</v>
      </c>
      <c r="L138" s="9">
        <v>20.826339999999998</v>
      </c>
      <c r="M138" s="9">
        <v>9.6000000000273644E-4</v>
      </c>
      <c r="N138" s="9">
        <v>20.826819999999998</v>
      </c>
      <c r="O138" s="9" t="s">
        <v>46</v>
      </c>
      <c r="P138" s="9">
        <v>33.075603485107422</v>
      </c>
      <c r="Q138" s="9">
        <v>33.360618591308594</v>
      </c>
      <c r="R138" s="9">
        <v>0.28501510620117188</v>
      </c>
      <c r="S138" s="9">
        <v>33.218111038208008</v>
      </c>
      <c r="T138" s="9">
        <v>12.39129103820801</v>
      </c>
      <c r="U138" s="9">
        <v>12.39129103820801</v>
      </c>
      <c r="V138" s="9">
        <v>0.50126515279134232</v>
      </c>
      <c r="W138" s="9">
        <v>0.70648696483302054</v>
      </c>
      <c r="X138" s="9">
        <v>0.60762128979727692</v>
      </c>
      <c r="Z138" s="9"/>
      <c r="AB138" s="7"/>
      <c r="AC138" s="1"/>
      <c r="AD138" s="1"/>
      <c r="AE138" s="7"/>
      <c r="AF138" s="1"/>
    </row>
    <row r="139" spans="1:32" s="17" customFormat="1">
      <c r="A139" s="35" t="s">
        <v>289</v>
      </c>
      <c r="B139" s="17" t="s">
        <v>290</v>
      </c>
      <c r="C139" s="17" t="s">
        <v>287</v>
      </c>
      <c r="D139" s="17" t="s">
        <v>288</v>
      </c>
      <c r="E139" s="17" t="s">
        <v>27</v>
      </c>
      <c r="F139" s="17" t="s">
        <v>305</v>
      </c>
      <c r="G139" s="17" t="s">
        <v>267</v>
      </c>
      <c r="H139" s="17" t="s">
        <v>268</v>
      </c>
      <c r="I139" s="17" t="s">
        <v>30</v>
      </c>
      <c r="K139" s="9">
        <v>20.78905</v>
      </c>
      <c r="L139" s="9">
        <v>20.704540000000001</v>
      </c>
      <c r="M139" s="9">
        <v>8.4509999999998087E-2</v>
      </c>
      <c r="N139" s="9">
        <v>20.746794999999999</v>
      </c>
      <c r="O139" s="9" t="s">
        <v>46</v>
      </c>
      <c r="P139" s="9">
        <v>33.460277557373047</v>
      </c>
      <c r="Q139" s="9">
        <v>33.553363800048828</v>
      </c>
      <c r="R139" s="9">
        <v>9.308624267578125E-2</v>
      </c>
      <c r="S139" s="9">
        <v>33.506820678710938</v>
      </c>
      <c r="T139" s="9">
        <v>12.760025678710939</v>
      </c>
      <c r="U139" s="9">
        <v>12.760025678710939</v>
      </c>
      <c r="V139" s="9">
        <v>0.86999979329427113</v>
      </c>
      <c r="W139" s="9">
        <v>0.54714692902420448</v>
      </c>
      <c r="X139" s="9">
        <v>0.47057927360469182</v>
      </c>
      <c r="Z139" s="9"/>
      <c r="AB139" s="7"/>
      <c r="AC139" s="1"/>
      <c r="AD139" s="1"/>
      <c r="AE139" s="7"/>
      <c r="AF139" s="1"/>
    </row>
    <row r="140" spans="1:32" s="17" customFormat="1">
      <c r="A140" s="35" t="s">
        <v>291</v>
      </c>
      <c r="B140" s="17" t="s">
        <v>292</v>
      </c>
      <c r="C140" s="17" t="s">
        <v>287</v>
      </c>
      <c r="D140" s="17" t="s">
        <v>288</v>
      </c>
      <c r="E140" s="17" t="s">
        <v>27</v>
      </c>
      <c r="F140" s="17" t="s">
        <v>305</v>
      </c>
      <c r="G140" s="17" t="s">
        <v>267</v>
      </c>
      <c r="H140" s="17" t="s">
        <v>268</v>
      </c>
      <c r="I140" s="17" t="s">
        <v>30</v>
      </c>
      <c r="K140" s="9">
        <v>20.521319999999999</v>
      </c>
      <c r="L140" s="9">
        <v>20.727730000000001</v>
      </c>
      <c r="M140" s="9">
        <v>0.20641000000000176</v>
      </c>
      <c r="N140" s="9">
        <v>20.624524999999998</v>
      </c>
      <c r="O140" s="9" t="s">
        <v>46</v>
      </c>
      <c r="P140" s="9">
        <v>33.377815246582031</v>
      </c>
      <c r="Q140" s="9">
        <v>33.183383941650391</v>
      </c>
      <c r="R140" s="9">
        <v>0.19443130493164062</v>
      </c>
      <c r="S140" s="9">
        <v>33.280599594116211</v>
      </c>
      <c r="T140" s="9">
        <v>12.656074594116212</v>
      </c>
      <c r="U140" s="9">
        <v>12.656074594116212</v>
      </c>
      <c r="V140" s="9">
        <v>0.76604870869954489</v>
      </c>
      <c r="W140" s="9">
        <v>0.5880257717091415</v>
      </c>
      <c r="X140" s="9">
        <v>0.50573753745675332</v>
      </c>
      <c r="AB140" s="7"/>
      <c r="AC140" s="1"/>
      <c r="AD140" s="1"/>
      <c r="AE140" s="7"/>
      <c r="AF140" s="1"/>
    </row>
    <row r="141" spans="1:32" s="17" customFormat="1">
      <c r="A141" s="35" t="s">
        <v>293</v>
      </c>
      <c r="B141" s="17" t="s">
        <v>294</v>
      </c>
      <c r="C141" s="17" t="s">
        <v>287</v>
      </c>
      <c r="D141" s="17" t="s">
        <v>288</v>
      </c>
      <c r="E141" s="17" t="s">
        <v>27</v>
      </c>
      <c r="F141" s="17" t="s">
        <v>305</v>
      </c>
      <c r="G141" s="17" t="s">
        <v>267</v>
      </c>
      <c r="H141" s="17" t="s">
        <v>268</v>
      </c>
      <c r="I141" s="17" t="s">
        <v>30</v>
      </c>
      <c r="K141" s="9">
        <v>20.88935</v>
      </c>
      <c r="L141" s="9">
        <v>20.858499999999999</v>
      </c>
      <c r="M141" s="9">
        <v>3.0850000000000932E-2</v>
      </c>
      <c r="N141" s="9">
        <v>20.873925</v>
      </c>
      <c r="O141" s="9" t="s">
        <v>46</v>
      </c>
      <c r="P141" s="9">
        <v>33.35260009765625</v>
      </c>
      <c r="Q141" s="9">
        <v>32.526748657226562</v>
      </c>
      <c r="R141" s="9">
        <v>0.8258514404296875</v>
      </c>
      <c r="S141" s="9">
        <v>32.939674377441406</v>
      </c>
      <c r="T141" s="9">
        <v>12.065749377441406</v>
      </c>
      <c r="U141" s="9">
        <v>12.065749377441406</v>
      </c>
      <c r="V141" s="9">
        <v>0.1757234920247388</v>
      </c>
      <c r="W141" s="9">
        <v>0.88532343004901692</v>
      </c>
      <c r="X141" s="9">
        <v>0.76143140812410648</v>
      </c>
      <c r="Z141" s="9"/>
      <c r="AB141" s="7"/>
      <c r="AC141" s="1"/>
      <c r="AD141" s="1"/>
      <c r="AE141" s="7"/>
      <c r="AF141" s="1"/>
    </row>
    <row r="142" spans="1:32" s="17" customFormat="1">
      <c r="A142" s="35" t="s">
        <v>295</v>
      </c>
      <c r="B142" s="17" t="s">
        <v>296</v>
      </c>
      <c r="C142" s="17" t="s">
        <v>287</v>
      </c>
      <c r="D142" s="17" t="s">
        <v>288</v>
      </c>
      <c r="E142" s="17" t="s">
        <v>27</v>
      </c>
      <c r="F142" s="17" t="s">
        <v>305</v>
      </c>
      <c r="G142" s="17" t="s">
        <v>267</v>
      </c>
      <c r="H142" s="17" t="s">
        <v>268</v>
      </c>
      <c r="I142" s="17" t="s">
        <v>30</v>
      </c>
      <c r="K142" s="9">
        <v>20.378799999999998</v>
      </c>
      <c r="L142" s="9">
        <v>20.698219999999999</v>
      </c>
      <c r="M142" s="9">
        <v>0.31942000000000093</v>
      </c>
      <c r="N142" s="9">
        <v>20.538509999999999</v>
      </c>
      <c r="O142" s="9" t="s">
        <v>46</v>
      </c>
      <c r="P142" s="9">
        <v>33.188083648681641</v>
      </c>
      <c r="Q142" s="9">
        <v>33.499286651611328</v>
      </c>
      <c r="R142" s="9">
        <v>0.3112030029296875</v>
      </c>
      <c r="S142" s="9">
        <v>33.343685150146484</v>
      </c>
      <c r="T142" s="9">
        <v>12.805175150146486</v>
      </c>
      <c r="U142" s="9">
        <v>12.805175150146486</v>
      </c>
      <c r="V142" s="9">
        <v>0.91514926472981806</v>
      </c>
      <c r="W142" s="9">
        <v>0.53028900285872704</v>
      </c>
      <c r="X142" s="9">
        <v>0.45608044298239481</v>
      </c>
      <c r="AB142" s="7"/>
      <c r="AC142" s="1"/>
      <c r="AD142" s="1"/>
      <c r="AE142" s="7"/>
      <c r="AF142" s="1"/>
    </row>
    <row r="143" spans="1:32" s="17" customFormat="1">
      <c r="A143" s="35" t="s">
        <v>297</v>
      </c>
      <c r="B143" s="17" t="s">
        <v>298</v>
      </c>
      <c r="C143" s="17" t="s">
        <v>287</v>
      </c>
      <c r="D143" s="17" t="s">
        <v>288</v>
      </c>
      <c r="E143" s="17" t="s">
        <v>27</v>
      </c>
      <c r="F143" s="17" t="s">
        <v>305</v>
      </c>
      <c r="G143" s="17" t="s">
        <v>267</v>
      </c>
      <c r="H143" s="17" t="s">
        <v>268</v>
      </c>
      <c r="I143" s="17" t="s">
        <v>30</v>
      </c>
      <c r="K143" s="9">
        <v>20.942260000000001</v>
      </c>
      <c r="L143" s="9">
        <v>20.91067</v>
      </c>
      <c r="M143" s="9">
        <v>3.1590000000001339E-2</v>
      </c>
      <c r="N143" s="9">
        <v>20.926465</v>
      </c>
      <c r="O143" s="9" t="s">
        <v>46</v>
      </c>
      <c r="P143" s="9">
        <v>33.403171539306641</v>
      </c>
      <c r="Q143" s="9">
        <v>33.657154083251953</v>
      </c>
      <c r="R143" s="9">
        <v>0.2539825439453125</v>
      </c>
      <c r="S143" s="9">
        <v>33.530162811279297</v>
      </c>
      <c r="T143" s="9">
        <v>12.603697811279297</v>
      </c>
      <c r="U143" s="9">
        <v>12.603697811279297</v>
      </c>
      <c r="V143" s="9">
        <v>0.71367192586262895</v>
      </c>
      <c r="W143" s="9">
        <v>0.60976619433947166</v>
      </c>
      <c r="X143" s="9">
        <v>0.52443560875450368</v>
      </c>
      <c r="AB143" s="7"/>
      <c r="AC143" s="1"/>
      <c r="AD143" s="1"/>
      <c r="AE143" s="7"/>
      <c r="AF143" s="1"/>
    </row>
    <row r="144" spans="1:32" s="17" customFormat="1">
      <c r="A144" s="35" t="s">
        <v>299</v>
      </c>
      <c r="B144" s="17" t="s">
        <v>286</v>
      </c>
      <c r="C144" s="17" t="s">
        <v>287</v>
      </c>
      <c r="D144" s="17" t="s">
        <v>288</v>
      </c>
      <c r="E144" s="17" t="s">
        <v>27</v>
      </c>
      <c r="F144" s="17" t="s">
        <v>306</v>
      </c>
      <c r="G144" s="17" t="s">
        <v>267</v>
      </c>
      <c r="H144" s="17" t="s">
        <v>268</v>
      </c>
      <c r="I144" s="17" t="s">
        <v>30</v>
      </c>
      <c r="K144" s="9">
        <v>20.971952438354492</v>
      </c>
      <c r="L144" s="9">
        <v>20.904747009277344</v>
      </c>
      <c r="M144" s="9">
        <v>6.7205429077148438E-2</v>
      </c>
      <c r="N144" s="9">
        <v>20.938349723815918</v>
      </c>
      <c r="O144" s="9" t="s">
        <v>46</v>
      </c>
      <c r="P144" s="9">
        <v>33.5218505859375</v>
      </c>
      <c r="Q144" s="9">
        <v>33.270038604736328</v>
      </c>
      <c r="R144" s="9">
        <v>0.25181198120117188</v>
      </c>
      <c r="S144" s="9">
        <v>33.395944595336914</v>
      </c>
      <c r="T144" s="9">
        <v>12.457594871520996</v>
      </c>
      <c r="U144" s="9">
        <v>12.457594871520996</v>
      </c>
      <c r="V144" s="9">
        <v>0.56756898610432849</v>
      </c>
      <c r="W144" s="9">
        <v>0.67475282355972466</v>
      </c>
      <c r="X144" s="9">
        <v>0.58032801927579392</v>
      </c>
      <c r="Z144" s="9"/>
      <c r="AB144" s="7"/>
      <c r="AC144" s="1"/>
      <c r="AD144" s="1"/>
      <c r="AE144" s="7"/>
      <c r="AF144" s="1"/>
    </row>
    <row r="145" spans="1:32" s="17" customFormat="1">
      <c r="A145" s="35" t="s">
        <v>300</v>
      </c>
      <c r="B145" s="17" t="s">
        <v>290</v>
      </c>
      <c r="C145" s="17" t="s">
        <v>287</v>
      </c>
      <c r="D145" s="17" t="s">
        <v>288</v>
      </c>
      <c r="E145" s="17" t="s">
        <v>27</v>
      </c>
      <c r="F145" s="17" t="s">
        <v>306</v>
      </c>
      <c r="G145" s="17" t="s">
        <v>267</v>
      </c>
      <c r="H145" s="17" t="s">
        <v>268</v>
      </c>
      <c r="I145" s="17" t="s">
        <v>30</v>
      </c>
      <c r="K145" s="9">
        <v>20.762588500976562</v>
      </c>
      <c r="L145" s="9">
        <v>20.732053756713867</v>
      </c>
      <c r="M145" s="9">
        <v>3.0534744262695312E-2</v>
      </c>
      <c r="N145" s="9">
        <v>20.747321128845215</v>
      </c>
      <c r="O145" s="9" t="s">
        <v>46</v>
      </c>
      <c r="P145" s="9">
        <v>34.851566314697266</v>
      </c>
      <c r="Q145" s="9">
        <v>34.557926177978516</v>
      </c>
      <c r="R145" s="9">
        <v>0.29364013671875</v>
      </c>
      <c r="S145" s="9">
        <v>34.704746246337891</v>
      </c>
      <c r="T145" s="9">
        <v>13.957425117492676</v>
      </c>
      <c r="U145" s="9">
        <v>13.957425117492676</v>
      </c>
      <c r="V145" s="9">
        <v>2.0673992320760082</v>
      </c>
      <c r="W145" s="9">
        <v>0.23858922041792124</v>
      </c>
      <c r="X145" s="9">
        <v>0.20520108233890552</v>
      </c>
      <c r="Z145" s="9"/>
      <c r="AB145" s="7"/>
      <c r="AC145" s="1"/>
      <c r="AD145" s="1"/>
      <c r="AE145" s="7"/>
      <c r="AF145" s="1"/>
    </row>
    <row r="146" spans="1:32" s="17" customFormat="1">
      <c r="A146" s="35" t="s">
        <v>301</v>
      </c>
      <c r="B146" s="17" t="s">
        <v>292</v>
      </c>
      <c r="C146" s="17" t="s">
        <v>287</v>
      </c>
      <c r="D146" s="17" t="s">
        <v>288</v>
      </c>
      <c r="E146" s="17" t="s">
        <v>27</v>
      </c>
      <c r="F146" s="17" t="s">
        <v>306</v>
      </c>
      <c r="G146" s="17" t="s">
        <v>267</v>
      </c>
      <c r="H146" s="17" t="s">
        <v>268</v>
      </c>
      <c r="I146" s="17" t="s">
        <v>30</v>
      </c>
      <c r="K146" s="9">
        <v>20.589805603027344</v>
      </c>
      <c r="L146" s="9">
        <v>20.549165725708008</v>
      </c>
      <c r="M146" s="9">
        <v>4.0639877319335938E-2</v>
      </c>
      <c r="N146" s="9">
        <v>20.569485664367676</v>
      </c>
      <c r="O146" s="9" t="s">
        <v>46</v>
      </c>
      <c r="P146" s="9">
        <v>33.764423370361328</v>
      </c>
      <c r="Q146" s="9">
        <v>33.821346282958984</v>
      </c>
      <c r="R146" s="9">
        <v>5.692291259765625E-2</v>
      </c>
      <c r="S146" s="9">
        <v>33.792884826660156</v>
      </c>
      <c r="T146" s="9">
        <v>13.22339916229248</v>
      </c>
      <c r="U146" s="9">
        <v>13.22339916229248</v>
      </c>
      <c r="V146" s="9">
        <v>1.3333732768758129</v>
      </c>
      <c r="W146" s="9">
        <v>0.39683927564860527</v>
      </c>
      <c r="X146" s="9">
        <v>0.34130564966448274</v>
      </c>
      <c r="AB146" s="7"/>
      <c r="AC146" s="1"/>
      <c r="AD146" s="1"/>
      <c r="AE146" s="7"/>
      <c r="AF146" s="1"/>
    </row>
    <row r="147" spans="1:32" s="17" customFormat="1">
      <c r="A147" s="35" t="s">
        <v>302</v>
      </c>
      <c r="B147" s="17" t="s">
        <v>294</v>
      </c>
      <c r="C147" s="17" t="s">
        <v>287</v>
      </c>
      <c r="D147" s="17" t="s">
        <v>288</v>
      </c>
      <c r="E147" s="17" t="s">
        <v>27</v>
      </c>
      <c r="F147" s="17" t="s">
        <v>306</v>
      </c>
      <c r="G147" s="17" t="s">
        <v>267</v>
      </c>
      <c r="H147" s="17" t="s">
        <v>268</v>
      </c>
      <c r="I147" s="17" t="s">
        <v>30</v>
      </c>
      <c r="K147" s="9">
        <v>20.704225540161133</v>
      </c>
      <c r="L147" s="9">
        <v>20.603784561157227</v>
      </c>
      <c r="M147" s="9">
        <v>0.10044097900390625</v>
      </c>
      <c r="N147" s="9">
        <v>20.65400505065918</v>
      </c>
      <c r="O147" s="9" t="s">
        <v>46</v>
      </c>
      <c r="P147" s="9">
        <v>33.980922698974609</v>
      </c>
      <c r="Q147" s="9">
        <v>34.647842407226562</v>
      </c>
      <c r="R147" s="9">
        <v>0.66691970825195312</v>
      </c>
      <c r="S147" s="9">
        <v>34.314382553100586</v>
      </c>
      <c r="T147" s="9">
        <v>13.660377502441406</v>
      </c>
      <c r="U147" s="9">
        <v>13.660377502441406</v>
      </c>
      <c r="V147" s="9">
        <v>1.7703516170247386</v>
      </c>
      <c r="W147" s="9">
        <v>0.29313728449334525</v>
      </c>
      <c r="X147" s="9">
        <v>0.25211569888428992</v>
      </c>
      <c r="Z147" s="9"/>
      <c r="AB147" s="7"/>
      <c r="AC147" s="1"/>
      <c r="AD147" s="1"/>
      <c r="AE147" s="7"/>
      <c r="AF147" s="1"/>
    </row>
    <row r="148" spans="1:32" s="17" customFormat="1">
      <c r="A148" s="35" t="s">
        <v>303</v>
      </c>
      <c r="B148" s="17" t="s">
        <v>296</v>
      </c>
      <c r="C148" s="17" t="s">
        <v>287</v>
      </c>
      <c r="D148" s="17" t="s">
        <v>288</v>
      </c>
      <c r="E148" s="17" t="s">
        <v>27</v>
      </c>
      <c r="F148" s="17" t="s">
        <v>306</v>
      </c>
      <c r="G148" s="17" t="s">
        <v>267</v>
      </c>
      <c r="H148" s="17" t="s">
        <v>268</v>
      </c>
      <c r="I148" s="17" t="s">
        <v>30</v>
      </c>
      <c r="K148" s="9">
        <v>20.764215469360352</v>
      </c>
      <c r="L148" s="9">
        <v>20.456096649169922</v>
      </c>
      <c r="M148" s="9">
        <v>0.30811882019042969</v>
      </c>
      <c r="N148" s="9">
        <v>20.610156059265137</v>
      </c>
      <c r="O148" s="9" t="s">
        <v>46</v>
      </c>
      <c r="P148" s="9">
        <v>34.349300384521484</v>
      </c>
      <c r="Q148" s="9">
        <v>34.503993988037109</v>
      </c>
      <c r="R148" s="9">
        <v>0.154693603515625</v>
      </c>
      <c r="S148" s="9">
        <v>34.426647186279297</v>
      </c>
      <c r="T148" s="9">
        <v>13.81649112701416</v>
      </c>
      <c r="U148" s="9">
        <v>13.81649112701416</v>
      </c>
      <c r="V148" s="9">
        <v>1.9264652415974926</v>
      </c>
      <c r="W148" s="9">
        <v>0.26307293899834466</v>
      </c>
      <c r="X148" s="9">
        <v>0.22625855318181995</v>
      </c>
      <c r="AB148" s="7"/>
      <c r="AC148" s="1"/>
      <c r="AD148" s="1"/>
      <c r="AE148" s="7"/>
      <c r="AF148" s="1"/>
    </row>
    <row r="149" spans="1:32" s="17" customFormat="1">
      <c r="A149" s="35" t="s">
        <v>304</v>
      </c>
      <c r="B149" s="17" t="s">
        <v>298</v>
      </c>
      <c r="C149" s="17" t="s">
        <v>287</v>
      </c>
      <c r="D149" s="17" t="s">
        <v>288</v>
      </c>
      <c r="E149" s="17" t="s">
        <v>27</v>
      </c>
      <c r="F149" s="17" t="s">
        <v>306</v>
      </c>
      <c r="G149" s="17" t="s">
        <v>267</v>
      </c>
      <c r="H149" s="17" t="s">
        <v>268</v>
      </c>
      <c r="I149" s="17" t="s">
        <v>30</v>
      </c>
      <c r="K149" s="9">
        <v>20.695396423339844</v>
      </c>
      <c r="L149" s="9">
        <v>20.595949172973633</v>
      </c>
      <c r="M149" s="9">
        <v>9.9447250366210938E-2</v>
      </c>
      <c r="N149" s="9">
        <v>20.645672798156738</v>
      </c>
      <c r="O149" s="9" t="s">
        <v>46</v>
      </c>
      <c r="P149" s="9">
        <v>34.910945892333984</v>
      </c>
      <c r="Q149" s="9">
        <v>34.616569519042969</v>
      </c>
      <c r="R149" s="9">
        <v>0.29437637329101562</v>
      </c>
      <c r="S149" s="9">
        <v>34.763757705688477</v>
      </c>
      <c r="T149" s="9">
        <v>14.118084907531738</v>
      </c>
      <c r="U149" s="9">
        <v>14.118084907531738</v>
      </c>
      <c r="V149" s="9">
        <v>2.2280590221150707</v>
      </c>
      <c r="W149" s="9">
        <v>0.21344569613961037</v>
      </c>
      <c r="X149" s="9">
        <v>0.18357613890396568</v>
      </c>
      <c r="Y149" s="17" t="s">
        <v>564</v>
      </c>
      <c r="Z149" s="9">
        <v>0.4262225585807487</v>
      </c>
      <c r="AB149" s="7"/>
      <c r="AC149" s="1"/>
      <c r="AD149" s="1"/>
      <c r="AE149" s="7"/>
      <c r="AF149" s="1"/>
    </row>
    <row r="151" spans="1:32" s="24" customFormat="1">
      <c r="A151" s="24" t="s">
        <v>575</v>
      </c>
      <c r="AB151" s="8"/>
      <c r="AC151" s="8"/>
      <c r="AD151" s="8"/>
      <c r="AE151" s="8"/>
      <c r="AF151" s="8"/>
    </row>
    <row r="152" spans="1:32">
      <c r="A152" s="13" t="s">
        <v>23</v>
      </c>
      <c r="B152" s="13" t="s">
        <v>21</v>
      </c>
      <c r="C152" s="13" t="s">
        <v>18</v>
      </c>
      <c r="D152" s="13" t="s">
        <v>22</v>
      </c>
      <c r="E152" s="13" t="s">
        <v>2</v>
      </c>
      <c r="F152" s="13" t="s">
        <v>0</v>
      </c>
      <c r="G152" s="13" t="s">
        <v>3</v>
      </c>
      <c r="H152" s="13" t="s">
        <v>11</v>
      </c>
      <c r="I152" s="13" t="s">
        <v>4</v>
      </c>
      <c r="J152" s="13" t="s">
        <v>5</v>
      </c>
      <c r="K152" s="18" t="s">
        <v>6</v>
      </c>
      <c r="L152" s="18" t="s">
        <v>7</v>
      </c>
      <c r="M152" s="18" t="s">
        <v>13</v>
      </c>
      <c r="N152" s="13" t="s">
        <v>14</v>
      </c>
      <c r="O152" s="13" t="s">
        <v>1</v>
      </c>
      <c r="P152" s="18" t="s">
        <v>8</v>
      </c>
      <c r="Q152" s="18" t="s">
        <v>9</v>
      </c>
      <c r="R152" s="18" t="s">
        <v>15</v>
      </c>
      <c r="S152" s="13" t="s">
        <v>10</v>
      </c>
      <c r="T152" s="13" t="s">
        <v>16</v>
      </c>
      <c r="U152" s="13" t="s">
        <v>20</v>
      </c>
      <c r="V152" s="13" t="s">
        <v>17</v>
      </c>
      <c r="W152" s="13" t="s">
        <v>19</v>
      </c>
      <c r="X152" s="13" t="s">
        <v>12</v>
      </c>
      <c r="Y152" s="18"/>
      <c r="Z152" s="18"/>
      <c r="AA152" s="3"/>
      <c r="AF152" s="13"/>
    </row>
    <row r="153" spans="1:32" s="11" customFormat="1">
      <c r="A153" s="11" t="s">
        <v>369</v>
      </c>
      <c r="B153" s="11" t="s">
        <v>368</v>
      </c>
      <c r="C153" s="11" t="s">
        <v>326</v>
      </c>
      <c r="D153" s="11" t="s">
        <v>343</v>
      </c>
      <c r="E153" s="11" t="s">
        <v>40</v>
      </c>
      <c r="F153" s="11" t="s">
        <v>330</v>
      </c>
      <c r="G153" s="11" t="s">
        <v>329</v>
      </c>
      <c r="H153" s="11" t="s">
        <v>307</v>
      </c>
      <c r="I153" s="11" t="s">
        <v>30</v>
      </c>
      <c r="J153" s="11" t="s">
        <v>40</v>
      </c>
      <c r="K153" s="10">
        <v>22.150554656982422</v>
      </c>
      <c r="L153" s="10">
        <v>21.913820266723633</v>
      </c>
      <c r="M153" s="10">
        <v>0.23673439025878906</v>
      </c>
      <c r="N153" s="10">
        <v>22.032187461853027</v>
      </c>
      <c r="O153" s="10" t="s">
        <v>46</v>
      </c>
      <c r="P153" s="11">
        <v>35.023662567138672</v>
      </c>
      <c r="Q153" s="11">
        <v>34.979473114013672</v>
      </c>
      <c r="R153" s="10">
        <v>4.4189453125E-2</v>
      </c>
      <c r="S153" s="10">
        <v>35.001567840576172</v>
      </c>
      <c r="T153" s="10">
        <v>12.969380378723145</v>
      </c>
      <c r="U153" s="10">
        <v>12.969380378723145</v>
      </c>
      <c r="V153" s="10">
        <v>-0.61662689844767193</v>
      </c>
      <c r="W153" s="10">
        <v>1.5332860787053819</v>
      </c>
      <c r="X153" s="10">
        <v>1.3820404000696058</v>
      </c>
      <c r="Y153" s="11" t="s">
        <v>355</v>
      </c>
      <c r="Z153" s="10">
        <v>13.586007277170816</v>
      </c>
      <c r="AA153" s="2"/>
      <c r="AB153" s="6"/>
      <c r="AC153" s="2"/>
      <c r="AD153" s="2"/>
      <c r="AE153" s="6"/>
    </row>
    <row r="154" spans="1:32" s="11" customFormat="1">
      <c r="A154" s="11" t="s">
        <v>367</v>
      </c>
      <c r="B154" s="11" t="s">
        <v>366</v>
      </c>
      <c r="C154" s="11" t="s">
        <v>323</v>
      </c>
      <c r="D154" s="11" t="s">
        <v>343</v>
      </c>
      <c r="E154" s="11" t="s">
        <v>40</v>
      </c>
      <c r="F154" s="11" t="s">
        <v>330</v>
      </c>
      <c r="G154" s="11" t="s">
        <v>329</v>
      </c>
      <c r="H154" s="11" t="s">
        <v>307</v>
      </c>
      <c r="I154" s="11" t="s">
        <v>30</v>
      </c>
      <c r="J154" s="11" t="s">
        <v>40</v>
      </c>
      <c r="K154" s="10">
        <v>21.671772003173828</v>
      </c>
      <c r="L154" s="10">
        <v>21.61091423034668</v>
      </c>
      <c r="M154" s="10">
        <v>6.0857772827148438E-2</v>
      </c>
      <c r="N154" s="10">
        <v>21.641343116760254</v>
      </c>
      <c r="O154" s="10" t="s">
        <v>46</v>
      </c>
      <c r="P154" s="11">
        <v>35.876579284667969</v>
      </c>
      <c r="Q154" s="11">
        <v>36.987197875976562</v>
      </c>
      <c r="R154" s="10">
        <v>1.1106185913085938</v>
      </c>
      <c r="S154" s="10">
        <v>36.431888580322266</v>
      </c>
      <c r="T154" s="10">
        <v>14.790545463562012</v>
      </c>
      <c r="U154" s="10">
        <v>14.790545463562012</v>
      </c>
      <c r="V154" s="10">
        <v>1.2045381863911953</v>
      </c>
      <c r="W154" s="10">
        <v>0.43390821745130165</v>
      </c>
      <c r="X154" s="10">
        <v>0.39110684872729062</v>
      </c>
      <c r="Y154" s="11" t="s">
        <v>352</v>
      </c>
      <c r="Z154" s="10">
        <v>1.1094365104147164</v>
      </c>
      <c r="AA154" s="2"/>
      <c r="AB154" s="6"/>
      <c r="AC154" s="2"/>
      <c r="AD154" s="2"/>
      <c r="AE154" s="6"/>
    </row>
    <row r="155" spans="1:32" s="11" customFormat="1">
      <c r="A155" s="11" t="s">
        <v>365</v>
      </c>
      <c r="B155" s="11" t="s">
        <v>364</v>
      </c>
      <c r="C155" s="11" t="s">
        <v>320</v>
      </c>
      <c r="D155" s="11" t="s">
        <v>343</v>
      </c>
      <c r="E155" s="11" t="s">
        <v>40</v>
      </c>
      <c r="F155" s="11" t="s">
        <v>330</v>
      </c>
      <c r="G155" s="11" t="s">
        <v>329</v>
      </c>
      <c r="H155" s="11" t="s">
        <v>307</v>
      </c>
      <c r="I155" s="11" t="s">
        <v>30</v>
      </c>
      <c r="J155" s="11" t="s">
        <v>40</v>
      </c>
      <c r="K155" s="10">
        <v>21.600940704345703</v>
      </c>
      <c r="L155" s="10">
        <v>21.686925888061523</v>
      </c>
      <c r="M155" s="10">
        <v>8.5985183715820312E-2</v>
      </c>
      <c r="N155" s="10">
        <v>21.643933296203613</v>
      </c>
      <c r="O155" s="10" t="s">
        <v>46</v>
      </c>
      <c r="P155" s="11">
        <v>35.329341888427734</v>
      </c>
      <c r="Q155" s="11">
        <v>35.023662567138672</v>
      </c>
      <c r="R155" s="10">
        <v>0.3056793212890625</v>
      </c>
      <c r="S155" s="10">
        <v>35.176502227783203</v>
      </c>
      <c r="T155" s="10">
        <v>13.53256893157959</v>
      </c>
      <c r="U155" s="10">
        <v>13.53256893157959</v>
      </c>
      <c r="V155" s="10">
        <v>-5.3438345591226621E-2</v>
      </c>
      <c r="W155" s="10">
        <v>1.0377351920662432</v>
      </c>
      <c r="X155" s="10">
        <v>0.93537140911139605</v>
      </c>
      <c r="Y155" s="10"/>
      <c r="Z155" s="10"/>
      <c r="AA155" s="2"/>
      <c r="AB155" s="6"/>
      <c r="AC155" s="2"/>
      <c r="AD155" s="2"/>
      <c r="AE155" s="6"/>
    </row>
    <row r="156" spans="1:32" s="11" customFormat="1">
      <c r="A156" s="11" t="s">
        <v>363</v>
      </c>
      <c r="B156" s="11" t="s">
        <v>362</v>
      </c>
      <c r="C156" s="11" t="s">
        <v>317</v>
      </c>
      <c r="D156" s="11" t="s">
        <v>343</v>
      </c>
      <c r="E156" s="11" t="s">
        <v>40</v>
      </c>
      <c r="F156" s="11" t="s">
        <v>330</v>
      </c>
      <c r="G156" s="11" t="s">
        <v>329</v>
      </c>
      <c r="H156" s="11" t="s">
        <v>307</v>
      </c>
      <c r="I156" s="11" t="s">
        <v>30</v>
      </c>
      <c r="J156" s="11" t="s">
        <v>40</v>
      </c>
      <c r="K156" s="10">
        <v>22.246347427368164</v>
      </c>
      <c r="L156" s="10">
        <v>21.963582992553711</v>
      </c>
      <c r="M156" s="10">
        <v>0.28276443481445312</v>
      </c>
      <c r="N156" s="10">
        <v>22.104965209960938</v>
      </c>
      <c r="O156" s="10" t="s">
        <v>46</v>
      </c>
      <c r="P156" s="11">
        <v>35.333003997802734</v>
      </c>
      <c r="Q156" s="11">
        <v>34.181869506835938</v>
      </c>
      <c r="R156" s="10">
        <v>1.1511344909667969</v>
      </c>
      <c r="S156" s="10">
        <v>34.757436752319336</v>
      </c>
      <c r="T156" s="10">
        <v>12.652471542358398</v>
      </c>
      <c r="U156" s="10">
        <v>12.652471542358398</v>
      </c>
      <c r="V156" s="10">
        <v>-0.93353573481241803</v>
      </c>
      <c r="W156" s="10">
        <v>1.9099511437390762</v>
      </c>
      <c r="X156" s="10">
        <v>1.7215506482882206</v>
      </c>
      <c r="Z156" s="10"/>
      <c r="AA156" s="2"/>
      <c r="AB156" s="6"/>
      <c r="AC156" s="2"/>
      <c r="AD156" s="2"/>
      <c r="AE156" s="6"/>
    </row>
    <row r="157" spans="1:32" s="11" customFormat="1">
      <c r="A157" s="11" t="s">
        <v>361</v>
      </c>
      <c r="B157" s="11" t="s">
        <v>360</v>
      </c>
      <c r="C157" s="11" t="s">
        <v>314</v>
      </c>
      <c r="D157" s="11" t="s">
        <v>343</v>
      </c>
      <c r="E157" s="11" t="s">
        <v>40</v>
      </c>
      <c r="F157" s="11" t="s">
        <v>330</v>
      </c>
      <c r="G157" s="11" t="s">
        <v>329</v>
      </c>
      <c r="H157" s="11" t="s">
        <v>307</v>
      </c>
      <c r="I157" s="11" t="s">
        <v>30</v>
      </c>
      <c r="J157" s="11" t="s">
        <v>40</v>
      </c>
      <c r="K157" s="10">
        <v>21.389993667602539</v>
      </c>
      <c r="L157" s="10">
        <v>20.82795524597168</v>
      </c>
      <c r="M157" s="10">
        <v>0.56203842163085938</v>
      </c>
      <c r="N157" s="10">
        <v>21.389993667602539</v>
      </c>
      <c r="O157" s="10" t="s">
        <v>46</v>
      </c>
      <c r="P157" s="11">
        <v>34.840724945068359</v>
      </c>
      <c r="Q157" s="11">
        <v>35.536518096923828</v>
      </c>
      <c r="R157" s="10">
        <v>0.69579315185546875</v>
      </c>
      <c r="S157" s="10">
        <v>35.188621520996094</v>
      </c>
      <c r="T157" s="10">
        <v>13.798627853393555</v>
      </c>
      <c r="U157" s="10">
        <v>13.798627853393555</v>
      </c>
      <c r="V157" s="10">
        <v>0.21262057622273822</v>
      </c>
      <c r="W157" s="10">
        <v>0.86296827235448326</v>
      </c>
      <c r="X157" s="10">
        <v>0.77784376505862307</v>
      </c>
      <c r="Z157" s="10">
        <v>1</v>
      </c>
      <c r="AA157" s="2"/>
      <c r="AB157" s="6"/>
      <c r="AC157" s="2"/>
      <c r="AD157" s="2"/>
      <c r="AE157" s="6"/>
    </row>
    <row r="158" spans="1:32" s="11" customFormat="1">
      <c r="A158" s="11" t="s">
        <v>359</v>
      </c>
      <c r="B158" s="11" t="s">
        <v>358</v>
      </c>
      <c r="C158" s="11" t="s">
        <v>311</v>
      </c>
      <c r="D158" s="11" t="s">
        <v>343</v>
      </c>
      <c r="E158" s="11" t="s">
        <v>40</v>
      </c>
      <c r="F158" s="11" t="s">
        <v>330</v>
      </c>
      <c r="G158" s="11" t="s">
        <v>329</v>
      </c>
      <c r="H158" s="11" t="s">
        <v>307</v>
      </c>
      <c r="I158" s="11" t="s">
        <v>30</v>
      </c>
      <c r="J158" s="11" t="s">
        <v>40</v>
      </c>
      <c r="K158" s="10">
        <v>21.69774055480957</v>
      </c>
      <c r="L158" s="10">
        <v>21.845209121704102</v>
      </c>
      <c r="M158" s="10">
        <v>0.14746856689453125</v>
      </c>
      <c r="N158" s="10">
        <v>21.771474838256836</v>
      </c>
      <c r="O158" s="10" t="s">
        <v>46</v>
      </c>
      <c r="P158" s="11">
        <v>35.211269378662109</v>
      </c>
      <c r="Q158" s="11">
        <v>35.876579284667969</v>
      </c>
      <c r="R158" s="10">
        <v>0.66530990600585938</v>
      </c>
      <c r="S158" s="10">
        <v>35.543924331665039</v>
      </c>
      <c r="T158" s="10">
        <v>13.772449493408203</v>
      </c>
      <c r="U158" s="10">
        <v>13.772449493408203</v>
      </c>
      <c r="V158" s="10">
        <v>0.18644221623738666</v>
      </c>
      <c r="W158" s="10">
        <v>0.8787701581718117</v>
      </c>
      <c r="X158" s="10">
        <v>0.79208692874486375</v>
      </c>
      <c r="AA158" s="2"/>
      <c r="AB158" s="6"/>
      <c r="AC158" s="2"/>
      <c r="AD158" s="2"/>
      <c r="AE158" s="6"/>
    </row>
    <row r="159" spans="1:32" s="11" customFormat="1">
      <c r="A159" s="11" t="s">
        <v>357</v>
      </c>
      <c r="B159" s="11" t="s">
        <v>356</v>
      </c>
      <c r="C159" s="11" t="s">
        <v>326</v>
      </c>
      <c r="D159" s="11" t="s">
        <v>343</v>
      </c>
      <c r="E159" s="11" t="s">
        <v>40</v>
      </c>
      <c r="F159" s="11" t="s">
        <v>309</v>
      </c>
      <c r="G159" s="11" t="s">
        <v>308</v>
      </c>
      <c r="H159" s="11" t="s">
        <v>307</v>
      </c>
      <c r="I159" s="11" t="s">
        <v>30</v>
      </c>
      <c r="J159" s="11" t="s">
        <v>40</v>
      </c>
      <c r="K159" s="10">
        <v>22.137823104858398</v>
      </c>
      <c r="L159" s="10">
        <v>21.825902938842773</v>
      </c>
      <c r="M159" s="10">
        <v>0.311920166015625</v>
      </c>
      <c r="N159" s="10">
        <v>21.981863021850586</v>
      </c>
      <c r="O159" s="10" t="s">
        <v>46</v>
      </c>
      <c r="P159" s="11">
        <v>35.463848114013672</v>
      </c>
      <c r="Q159" s="11">
        <v>35.652496337890625</v>
      </c>
      <c r="R159" s="10">
        <v>0.18864822387695312</v>
      </c>
      <c r="S159" s="10">
        <v>35.558172225952148</v>
      </c>
      <c r="T159" s="10">
        <v>13.576309204101562</v>
      </c>
      <c r="U159" s="10">
        <v>13.576309204101562</v>
      </c>
      <c r="V159" s="10">
        <v>-0.222593466440836</v>
      </c>
      <c r="W159" s="10">
        <v>1.1668292574837154</v>
      </c>
      <c r="X159" s="10">
        <v>1.0253293127289023</v>
      </c>
      <c r="Y159" s="11" t="s">
        <v>355</v>
      </c>
      <c r="Z159" s="10">
        <v>13.798902670542398</v>
      </c>
      <c r="AA159" s="2"/>
      <c r="AB159" s="6"/>
      <c r="AC159" s="2"/>
      <c r="AD159" s="2"/>
      <c r="AE159" s="6"/>
    </row>
    <row r="160" spans="1:32" s="11" customFormat="1">
      <c r="A160" s="11" t="s">
        <v>354</v>
      </c>
      <c r="B160" s="11" t="s">
        <v>353</v>
      </c>
      <c r="C160" s="11" t="s">
        <v>323</v>
      </c>
      <c r="D160" s="11" t="s">
        <v>343</v>
      </c>
      <c r="E160" s="11" t="s">
        <v>40</v>
      </c>
      <c r="F160" s="11" t="s">
        <v>309</v>
      </c>
      <c r="G160" s="11" t="s">
        <v>308</v>
      </c>
      <c r="H160" s="11" t="s">
        <v>307</v>
      </c>
      <c r="I160" s="11" t="s">
        <v>30</v>
      </c>
      <c r="J160" s="11" t="s">
        <v>40</v>
      </c>
      <c r="K160" s="10">
        <v>21.143009185791016</v>
      </c>
      <c r="L160" s="10">
        <v>21.09288215637207</v>
      </c>
      <c r="M160" s="10">
        <v>5.0127029418945312E-2</v>
      </c>
      <c r="N160" s="10">
        <v>21.117945671081543</v>
      </c>
      <c r="O160" s="10" t="s">
        <v>46</v>
      </c>
      <c r="P160" s="11">
        <v>34.990459442138672</v>
      </c>
      <c r="Q160" s="11">
        <v>34.762104034423828</v>
      </c>
      <c r="R160" s="10">
        <v>0.22835540771484375</v>
      </c>
      <c r="S160" s="10">
        <v>34.87628173828125</v>
      </c>
      <c r="T160" s="10">
        <v>13.758336067199707</v>
      </c>
      <c r="U160" s="10">
        <v>13.758336067199707</v>
      </c>
      <c r="V160" s="10">
        <v>-4.0566603342691465E-2</v>
      </c>
      <c r="W160" s="10">
        <v>1.0285176868767809</v>
      </c>
      <c r="X160" s="10">
        <v>0.90379061568021068</v>
      </c>
      <c r="Y160" s="11" t="s">
        <v>352</v>
      </c>
      <c r="Z160" s="10">
        <v>1.1380043884420046</v>
      </c>
      <c r="AA160" s="2"/>
      <c r="AB160" s="6"/>
      <c r="AC160" s="2"/>
      <c r="AD160" s="2"/>
      <c r="AE160" s="6"/>
    </row>
    <row r="161" spans="1:31" s="11" customFormat="1">
      <c r="A161" s="11" t="s">
        <v>351</v>
      </c>
      <c r="B161" s="11" t="s">
        <v>350</v>
      </c>
      <c r="C161" s="11" t="s">
        <v>320</v>
      </c>
      <c r="D161" s="11" t="s">
        <v>343</v>
      </c>
      <c r="E161" s="11" t="s">
        <v>40</v>
      </c>
      <c r="F161" s="11" t="s">
        <v>309</v>
      </c>
      <c r="G161" s="11" t="s">
        <v>308</v>
      </c>
      <c r="H161" s="11" t="s">
        <v>307</v>
      </c>
      <c r="I161" s="11" t="s">
        <v>30</v>
      </c>
      <c r="J161" s="11" t="s">
        <v>40</v>
      </c>
      <c r="K161" s="10">
        <v>21.822629928588867</v>
      </c>
      <c r="L161" s="10">
        <v>21.876821517944336</v>
      </c>
      <c r="M161" s="10">
        <v>5.419158935546875E-2</v>
      </c>
      <c r="N161" s="10">
        <v>21.849725723266602</v>
      </c>
      <c r="O161" s="10" t="s">
        <v>46</v>
      </c>
      <c r="P161" s="11">
        <v>35.262813568115234</v>
      </c>
      <c r="Q161" s="11">
        <v>36.694492340087891</v>
      </c>
      <c r="R161" s="10">
        <v>1.4316787719726562</v>
      </c>
      <c r="S161" s="10">
        <v>35.978652954101562</v>
      </c>
      <c r="T161" s="10">
        <v>14.128927230834961</v>
      </c>
      <c r="U161" s="10">
        <v>14.128927230834961</v>
      </c>
      <c r="V161" s="10">
        <v>0.33002456029256244</v>
      </c>
      <c r="W161" s="10">
        <v>0.79552294073860497</v>
      </c>
      <c r="X161" s="10">
        <v>0.6990508550039275</v>
      </c>
      <c r="AA161" s="2"/>
      <c r="AB161" s="6"/>
      <c r="AC161" s="2"/>
      <c r="AD161" s="2"/>
      <c r="AE161" s="6"/>
    </row>
    <row r="162" spans="1:31" s="11" customFormat="1">
      <c r="A162" s="11" t="s">
        <v>349</v>
      </c>
      <c r="B162" s="11" t="s">
        <v>348</v>
      </c>
      <c r="C162" s="11" t="s">
        <v>317</v>
      </c>
      <c r="D162" s="11" t="s">
        <v>343</v>
      </c>
      <c r="E162" s="11" t="s">
        <v>40</v>
      </c>
      <c r="F162" s="11" t="s">
        <v>309</v>
      </c>
      <c r="G162" s="11" t="s">
        <v>308</v>
      </c>
      <c r="H162" s="11" t="s">
        <v>307</v>
      </c>
      <c r="I162" s="11" t="s">
        <v>30</v>
      </c>
      <c r="J162" s="11" t="s">
        <v>40</v>
      </c>
      <c r="K162" s="10">
        <v>21.752048492431641</v>
      </c>
      <c r="L162" s="10">
        <v>21.320926666259766</v>
      </c>
      <c r="M162" s="10">
        <v>0.431121826171875</v>
      </c>
      <c r="N162" s="10">
        <v>21.536487579345703</v>
      </c>
      <c r="O162" s="10" t="s">
        <v>46</v>
      </c>
      <c r="P162" s="11">
        <v>35.100978851318359</v>
      </c>
      <c r="Q162" s="11">
        <v>35.485729217529297</v>
      </c>
      <c r="R162" s="10">
        <v>0.3847503662109375</v>
      </c>
      <c r="S162" s="10">
        <v>35.293354034423828</v>
      </c>
      <c r="T162" s="10">
        <v>13.756866455078125</v>
      </c>
      <c r="U162" s="10">
        <v>13.756866455078125</v>
      </c>
      <c r="V162" s="10">
        <v>-4.2036215464273496E-2</v>
      </c>
      <c r="W162" s="10">
        <v>1.0295659279396179</v>
      </c>
      <c r="X162" s="10">
        <v>0.90471173784237746</v>
      </c>
      <c r="AA162" s="2"/>
      <c r="AB162" s="6"/>
      <c r="AC162" s="2"/>
      <c r="AD162" s="2"/>
      <c r="AE162" s="6"/>
    </row>
    <row r="163" spans="1:31" s="11" customFormat="1">
      <c r="A163" s="11" t="s">
        <v>347</v>
      </c>
      <c r="B163" s="11" t="s">
        <v>346</v>
      </c>
      <c r="C163" s="11" t="s">
        <v>314</v>
      </c>
      <c r="D163" s="11" t="s">
        <v>343</v>
      </c>
      <c r="E163" s="11" t="s">
        <v>40</v>
      </c>
      <c r="F163" s="11" t="s">
        <v>309</v>
      </c>
      <c r="G163" s="11" t="s">
        <v>308</v>
      </c>
      <c r="H163" s="11" t="s">
        <v>307</v>
      </c>
      <c r="I163" s="11" t="s">
        <v>30</v>
      </c>
      <c r="J163" s="11" t="s">
        <v>40</v>
      </c>
      <c r="K163" s="10">
        <v>21.138349533081055</v>
      </c>
      <c r="L163" s="10">
        <v>20.653665542602539</v>
      </c>
      <c r="M163" s="10">
        <v>0.48468399047851562</v>
      </c>
      <c r="N163" s="10">
        <v>20.896007537841797</v>
      </c>
      <c r="O163" s="10" t="s">
        <v>46</v>
      </c>
      <c r="P163" s="11">
        <v>35.856544494628906</v>
      </c>
      <c r="Q163" s="11">
        <v>35.985733032226562</v>
      </c>
      <c r="R163" s="10">
        <v>0.12918853759765625</v>
      </c>
      <c r="S163" s="10">
        <v>35.921138763427734</v>
      </c>
      <c r="T163" s="10">
        <v>15.025131225585938</v>
      </c>
      <c r="U163" s="10">
        <v>15.025131225585938</v>
      </c>
      <c r="V163" s="10">
        <v>1.226228555043539</v>
      </c>
      <c r="W163" s="10">
        <v>0.42743336861139614</v>
      </c>
      <c r="X163" s="10">
        <v>0.37559905124494092</v>
      </c>
      <c r="Z163" s="10">
        <v>1</v>
      </c>
      <c r="AA163" s="2"/>
      <c r="AB163" s="6"/>
      <c r="AC163" s="2"/>
      <c r="AD163" s="2"/>
      <c r="AE163" s="6"/>
    </row>
    <row r="164" spans="1:31" s="11" customFormat="1">
      <c r="A164" s="11" t="s">
        <v>345</v>
      </c>
      <c r="B164" s="11" t="s">
        <v>344</v>
      </c>
      <c r="C164" s="11" t="s">
        <v>311</v>
      </c>
      <c r="D164" s="11" t="s">
        <v>343</v>
      </c>
      <c r="E164" s="11" t="s">
        <v>40</v>
      </c>
      <c r="F164" s="11" t="s">
        <v>309</v>
      </c>
      <c r="G164" s="11" t="s">
        <v>308</v>
      </c>
      <c r="H164" s="11" t="s">
        <v>307</v>
      </c>
      <c r="I164" s="11" t="s">
        <v>30</v>
      </c>
      <c r="J164" s="11" t="s">
        <v>40</v>
      </c>
      <c r="K164" s="10">
        <v>21.884506225585938</v>
      </c>
      <c r="L164" s="10">
        <v>21.973026275634766</v>
      </c>
      <c r="M164" s="10">
        <v>8.8520050048828125E-2</v>
      </c>
      <c r="N164" s="10">
        <v>21.928766250610352</v>
      </c>
      <c r="O164" s="10" t="s">
        <v>46</v>
      </c>
      <c r="P164" s="11">
        <v>34.460041046142578</v>
      </c>
      <c r="Q164" s="11">
        <v>34.493183135986328</v>
      </c>
      <c r="R164" s="10">
        <v>3.314208984375E-2</v>
      </c>
      <c r="S164" s="10">
        <v>34.476612091064453</v>
      </c>
      <c r="T164" s="10">
        <v>12.547845840454102</v>
      </c>
      <c r="U164" s="10">
        <v>12.547845840454102</v>
      </c>
      <c r="V164" s="10">
        <v>-1.2510568300882969</v>
      </c>
      <c r="W164" s="10">
        <v>2.3801571490019122</v>
      </c>
      <c r="X164" s="10">
        <v>2.0915184274996412</v>
      </c>
      <c r="AA164" s="2"/>
      <c r="AB164" s="6"/>
      <c r="AC164" s="2"/>
      <c r="AD164" s="2"/>
      <c r="AE164" s="6"/>
    </row>
    <row r="165" spans="1:31" s="17" customFormat="1">
      <c r="A165" s="17" t="s">
        <v>342</v>
      </c>
      <c r="B165" s="17" t="s">
        <v>341</v>
      </c>
      <c r="C165" s="17" t="s">
        <v>576</v>
      </c>
      <c r="D165" s="17" t="s">
        <v>310</v>
      </c>
      <c r="E165" s="17" t="s">
        <v>27</v>
      </c>
      <c r="F165" s="17" t="s">
        <v>330</v>
      </c>
      <c r="G165" s="17" t="s">
        <v>329</v>
      </c>
      <c r="H165" s="17" t="s">
        <v>307</v>
      </c>
      <c r="I165" s="17" t="s">
        <v>30</v>
      </c>
      <c r="K165" s="9">
        <v>21.952018737792969</v>
      </c>
      <c r="L165" s="9">
        <v>21.964927673339844</v>
      </c>
      <c r="M165" s="9">
        <v>1.2908935546875E-2</v>
      </c>
      <c r="N165" s="9">
        <v>21.958473205566406</v>
      </c>
      <c r="O165" s="9" t="s">
        <v>46</v>
      </c>
      <c r="P165" s="17">
        <v>36.202289581298828</v>
      </c>
      <c r="Q165" s="17">
        <v>35.61077880859375</v>
      </c>
      <c r="R165" s="9">
        <v>0.59151077270507812</v>
      </c>
      <c r="S165" s="9">
        <v>35.906534194946289</v>
      </c>
      <c r="T165" s="9">
        <v>13.948060989379883</v>
      </c>
      <c r="U165" s="9">
        <v>13.948060989379883</v>
      </c>
      <c r="V165" s="9">
        <v>0.36205371220906635</v>
      </c>
      <c r="W165" s="9">
        <v>0.77805620862074132</v>
      </c>
      <c r="X165" s="9">
        <v>0.70130755686947566</v>
      </c>
      <c r="Z165" s="9"/>
      <c r="AA165" s="1"/>
      <c r="AB165" s="7"/>
      <c r="AC165" s="1"/>
      <c r="AD165" s="1"/>
      <c r="AE165" s="7"/>
    </row>
    <row r="166" spans="1:31" s="17" customFormat="1">
      <c r="A166" s="17" t="s">
        <v>340</v>
      </c>
      <c r="B166" s="17" t="s">
        <v>339</v>
      </c>
      <c r="C166" s="17" t="s">
        <v>577</v>
      </c>
      <c r="D166" s="17" t="s">
        <v>310</v>
      </c>
      <c r="E166" s="17" t="s">
        <v>27</v>
      </c>
      <c r="F166" s="17" t="s">
        <v>330</v>
      </c>
      <c r="G166" s="17" t="s">
        <v>329</v>
      </c>
      <c r="H166" s="17" t="s">
        <v>307</v>
      </c>
      <c r="I166" s="17" t="s">
        <v>30</v>
      </c>
      <c r="K166" s="9">
        <v>21.66510009765625</v>
      </c>
      <c r="L166" s="9">
        <v>21.875499725341797</v>
      </c>
      <c r="M166" s="9">
        <v>0.21039962768554688</v>
      </c>
      <c r="N166" s="9">
        <v>21.770299911499023</v>
      </c>
      <c r="O166" s="9" t="s">
        <v>46</v>
      </c>
      <c r="P166" s="17">
        <v>35.536518096923828</v>
      </c>
      <c r="Q166" s="17">
        <v>35.329341888427734</v>
      </c>
      <c r="R166" s="9">
        <v>0.20717620849609375</v>
      </c>
      <c r="S166" s="9">
        <v>35.432929992675781</v>
      </c>
      <c r="T166" s="9">
        <v>13.662630081176758</v>
      </c>
      <c r="U166" s="9">
        <v>13.662630081176758</v>
      </c>
      <c r="V166" s="9">
        <v>7.6622804005941347E-2</v>
      </c>
      <c r="W166" s="9">
        <v>0.94827486140199024</v>
      </c>
      <c r="X166" s="9">
        <v>0.85473558198253041</v>
      </c>
      <c r="Z166" s="9"/>
      <c r="AA166" s="1"/>
      <c r="AB166" s="7"/>
      <c r="AC166" s="1"/>
      <c r="AD166" s="1"/>
      <c r="AE166" s="7"/>
    </row>
    <row r="167" spans="1:31" s="17" customFormat="1">
      <c r="A167" s="17" t="s">
        <v>338</v>
      </c>
      <c r="B167" s="17" t="s">
        <v>337</v>
      </c>
      <c r="C167" s="17" t="s">
        <v>578</v>
      </c>
      <c r="D167" s="17" t="s">
        <v>310</v>
      </c>
      <c r="E167" s="17" t="s">
        <v>27</v>
      </c>
      <c r="F167" s="17" t="s">
        <v>330</v>
      </c>
      <c r="G167" s="17" t="s">
        <v>329</v>
      </c>
      <c r="H167" s="17" t="s">
        <v>307</v>
      </c>
      <c r="I167" s="17" t="s">
        <v>30</v>
      </c>
      <c r="K167" s="9">
        <v>22.017799377441406</v>
      </c>
      <c r="L167" s="9">
        <v>22.338682174682617</v>
      </c>
      <c r="M167" s="9">
        <v>0.32088279724121094</v>
      </c>
      <c r="N167" s="9">
        <v>22.178240776062012</v>
      </c>
      <c r="O167" s="9" t="s">
        <v>46</v>
      </c>
      <c r="P167" s="17">
        <v>35.670787811279297</v>
      </c>
      <c r="Q167" s="17">
        <v>35.211269378662109</v>
      </c>
      <c r="R167" s="9">
        <v>0.4595184326171875</v>
      </c>
      <c r="S167" s="9">
        <v>35.441028594970703</v>
      </c>
      <c r="T167" s="9">
        <v>13.262787818908691</v>
      </c>
      <c r="U167" s="9">
        <v>13.262787818908691</v>
      </c>
      <c r="V167" s="9">
        <v>-0.32321945826212506</v>
      </c>
      <c r="W167" s="9">
        <v>1.2511193820102817</v>
      </c>
      <c r="X167" s="9">
        <v>1.1277070569298311</v>
      </c>
      <c r="AA167" s="1"/>
      <c r="AB167" s="7"/>
      <c r="AC167" s="1"/>
      <c r="AD167" s="1"/>
      <c r="AE167" s="7"/>
    </row>
    <row r="168" spans="1:31" s="17" customFormat="1">
      <c r="A168" s="17" t="s">
        <v>336</v>
      </c>
      <c r="B168" s="17" t="s">
        <v>335</v>
      </c>
      <c r="C168" s="17" t="s">
        <v>579</v>
      </c>
      <c r="D168" s="17" t="s">
        <v>310</v>
      </c>
      <c r="E168" s="17" t="s">
        <v>27</v>
      </c>
      <c r="F168" s="17" t="s">
        <v>330</v>
      </c>
      <c r="G168" s="17" t="s">
        <v>329</v>
      </c>
      <c r="H168" s="17" t="s">
        <v>307</v>
      </c>
      <c r="I168" s="17" t="s">
        <v>30</v>
      </c>
      <c r="K168" s="9">
        <v>21.936305999755859</v>
      </c>
      <c r="L168" s="9">
        <v>21.891878128051758</v>
      </c>
      <c r="M168" s="9">
        <v>4.4427871704101562E-2</v>
      </c>
      <c r="N168" s="9">
        <v>21.914092063903809</v>
      </c>
      <c r="O168" s="9" t="s">
        <v>46</v>
      </c>
      <c r="P168" s="17">
        <v>34.979473114013672</v>
      </c>
      <c r="Q168" s="17">
        <v>35.670787811279297</v>
      </c>
      <c r="R168" s="9">
        <v>0.691314697265625</v>
      </c>
      <c r="S168" s="9">
        <v>35.325130462646484</v>
      </c>
      <c r="T168" s="9">
        <v>13.411038398742676</v>
      </c>
      <c r="U168" s="9">
        <v>13.411038398742676</v>
      </c>
      <c r="V168" s="9">
        <v>-0.17496887842814068</v>
      </c>
      <c r="W168" s="9">
        <v>1.1289400512408294</v>
      </c>
      <c r="X168" s="9">
        <v>1.0175796817961422</v>
      </c>
      <c r="Z168" s="9"/>
      <c r="AA168" s="1"/>
      <c r="AB168" s="7"/>
      <c r="AC168" s="1"/>
      <c r="AD168" s="1"/>
      <c r="AE168" s="7"/>
    </row>
    <row r="169" spans="1:31" s="17" customFormat="1">
      <c r="A169" s="17" t="s">
        <v>334</v>
      </c>
      <c r="B169" s="17" t="s">
        <v>333</v>
      </c>
      <c r="C169" s="17" t="s">
        <v>580</v>
      </c>
      <c r="D169" s="17" t="s">
        <v>310</v>
      </c>
      <c r="E169" s="17" t="s">
        <v>27</v>
      </c>
      <c r="F169" s="17" t="s">
        <v>330</v>
      </c>
      <c r="G169" s="17" t="s">
        <v>329</v>
      </c>
      <c r="H169" s="17" t="s">
        <v>307</v>
      </c>
      <c r="I169" s="17" t="s">
        <v>30</v>
      </c>
      <c r="K169" s="9">
        <v>22.028829574584961</v>
      </c>
      <c r="L169" s="9">
        <v>21.976943969726562</v>
      </c>
      <c r="M169" s="9">
        <v>5.1885604858398438E-2</v>
      </c>
      <c r="N169" s="9">
        <v>22.002886772155762</v>
      </c>
      <c r="O169" s="9" t="s">
        <v>46</v>
      </c>
      <c r="P169" s="17">
        <v>36.987197875976562</v>
      </c>
      <c r="Q169" s="17">
        <v>36.202289581298828</v>
      </c>
      <c r="R169" s="9">
        <v>0.78490829467773438</v>
      </c>
      <c r="S169" s="9">
        <v>36.594743728637695</v>
      </c>
      <c r="T169" s="9">
        <v>14.591856956481934</v>
      </c>
      <c r="U169" s="9">
        <v>14.591856956481934</v>
      </c>
      <c r="V169" s="9">
        <v>1.0058496793111171</v>
      </c>
      <c r="W169" s="9">
        <v>0.49797676021485088</v>
      </c>
      <c r="X169" s="9">
        <v>0.44885557266247089</v>
      </c>
      <c r="Z169" s="9">
        <v>0.86894048656836631</v>
      </c>
      <c r="AA169" s="1"/>
      <c r="AB169" s="7"/>
      <c r="AC169" s="1"/>
      <c r="AD169" s="1"/>
      <c r="AE169" s="7"/>
    </row>
    <row r="170" spans="1:31" s="17" customFormat="1">
      <c r="A170" s="17" t="s">
        <v>332</v>
      </c>
      <c r="B170" s="17" t="s">
        <v>331</v>
      </c>
      <c r="C170" s="17" t="s">
        <v>581</v>
      </c>
      <c r="D170" s="17" t="s">
        <v>310</v>
      </c>
      <c r="E170" s="17" t="s">
        <v>27</v>
      </c>
      <c r="F170" s="17" t="s">
        <v>330</v>
      </c>
      <c r="G170" s="17" t="s">
        <v>329</v>
      </c>
      <c r="H170" s="17" t="s">
        <v>307</v>
      </c>
      <c r="I170" s="17" t="s">
        <v>30</v>
      </c>
      <c r="K170" s="9">
        <v>21.966787338256836</v>
      </c>
      <c r="L170" s="9">
        <v>22.136259078979492</v>
      </c>
      <c r="M170" s="9">
        <v>0.16947174072265625</v>
      </c>
      <c r="N170" s="9">
        <v>22.051523208618164</v>
      </c>
      <c r="O170" s="9" t="s">
        <v>46</v>
      </c>
      <c r="P170" s="17">
        <v>35.61077880859375</v>
      </c>
      <c r="Q170" s="17">
        <v>35.187103271484375</v>
      </c>
      <c r="R170" s="9">
        <v>0.423675537109375</v>
      </c>
      <c r="S170" s="9">
        <v>35.398941040039062</v>
      </c>
      <c r="T170" s="9">
        <v>13.347417831420898</v>
      </c>
      <c r="U170" s="9">
        <v>13.347417831420898</v>
      </c>
      <c r="V170" s="9">
        <v>-0.23858944574991803</v>
      </c>
      <c r="W170" s="9">
        <v>1.1798385435701502</v>
      </c>
      <c r="X170" s="9">
        <v>1.0634574691697471</v>
      </c>
      <c r="AA170" s="1"/>
      <c r="AB170" s="7"/>
      <c r="AC170" s="1"/>
      <c r="AD170" s="1"/>
      <c r="AE170" s="7"/>
    </row>
    <row r="171" spans="1:31" s="17" customFormat="1">
      <c r="A171" s="17" t="s">
        <v>328</v>
      </c>
      <c r="B171" s="17" t="s">
        <v>327</v>
      </c>
      <c r="C171" s="17" t="s">
        <v>576</v>
      </c>
      <c r="D171" s="17" t="s">
        <v>310</v>
      </c>
      <c r="E171" s="17" t="s">
        <v>27</v>
      </c>
      <c r="F171" s="17" t="s">
        <v>309</v>
      </c>
      <c r="G171" s="17" t="s">
        <v>308</v>
      </c>
      <c r="H171" s="17" t="s">
        <v>307</v>
      </c>
      <c r="I171" s="17" t="s">
        <v>30</v>
      </c>
      <c r="K171" s="9">
        <v>22.038064956665039</v>
      </c>
      <c r="L171" s="9">
        <v>22.061862945556641</v>
      </c>
      <c r="M171" s="9">
        <v>2.3797988891601562E-2</v>
      </c>
      <c r="N171" s="9">
        <v>22.04996395111084</v>
      </c>
      <c r="O171" s="9" t="s">
        <v>46</v>
      </c>
      <c r="P171" s="17">
        <v>35.899868011474609</v>
      </c>
      <c r="Q171" s="17">
        <v>36.666095733642578</v>
      </c>
      <c r="R171" s="9">
        <v>0.76622772216796875</v>
      </c>
      <c r="S171" s="9">
        <v>36.282981872558594</v>
      </c>
      <c r="T171" s="9">
        <v>14.233017921447754</v>
      </c>
      <c r="U171" s="9">
        <v>14.233017921447754</v>
      </c>
      <c r="V171" s="9">
        <v>0.43411525090535541</v>
      </c>
      <c r="W171" s="9">
        <v>0.74014751933186151</v>
      </c>
      <c r="X171" s="9">
        <v>0.65039074264482166</v>
      </c>
      <c r="AA171" s="1"/>
      <c r="AB171" s="7"/>
      <c r="AC171" s="1"/>
      <c r="AD171" s="1"/>
      <c r="AE171" s="7"/>
    </row>
    <row r="172" spans="1:31" s="17" customFormat="1">
      <c r="A172" s="17" t="s">
        <v>325</v>
      </c>
      <c r="B172" s="17" t="s">
        <v>324</v>
      </c>
      <c r="C172" s="17" t="s">
        <v>577</v>
      </c>
      <c r="D172" s="17" t="s">
        <v>310</v>
      </c>
      <c r="E172" s="17" t="s">
        <v>27</v>
      </c>
      <c r="F172" s="17" t="s">
        <v>309</v>
      </c>
      <c r="G172" s="17" t="s">
        <v>308</v>
      </c>
      <c r="H172" s="17" t="s">
        <v>307</v>
      </c>
      <c r="I172" s="17" t="s">
        <v>30</v>
      </c>
      <c r="K172" s="9">
        <v>21.54310417175293</v>
      </c>
      <c r="L172" s="9">
        <v>21.765708923339844</v>
      </c>
      <c r="M172" s="9">
        <v>0.22260475158691406</v>
      </c>
      <c r="N172" s="9">
        <v>21.654406547546387</v>
      </c>
      <c r="O172" s="9" t="s">
        <v>46</v>
      </c>
      <c r="P172" s="17">
        <v>35.074436187744141</v>
      </c>
      <c r="Q172" s="17">
        <v>35.067012786865234</v>
      </c>
      <c r="R172" s="9">
        <v>7.42340087890625E-3</v>
      </c>
      <c r="S172" s="9">
        <v>35.070724487304688</v>
      </c>
      <c r="T172" s="9">
        <v>13.416317939758301</v>
      </c>
      <c r="U172" s="9">
        <v>13.416317939758301</v>
      </c>
      <c r="V172" s="9">
        <v>-0.38258473078409772</v>
      </c>
      <c r="W172" s="9">
        <v>1.3036754278093572</v>
      </c>
      <c r="X172" s="9">
        <v>1.1455803167808221</v>
      </c>
      <c r="AA172" s="7"/>
      <c r="AB172" s="7"/>
      <c r="AC172" s="1"/>
      <c r="AD172" s="1"/>
      <c r="AE172" s="7"/>
    </row>
    <row r="173" spans="1:31" s="17" customFormat="1">
      <c r="A173" s="17" t="s">
        <v>322</v>
      </c>
      <c r="B173" s="17" t="s">
        <v>321</v>
      </c>
      <c r="C173" s="17" t="s">
        <v>578</v>
      </c>
      <c r="D173" s="17" t="s">
        <v>310</v>
      </c>
      <c r="E173" s="17" t="s">
        <v>27</v>
      </c>
      <c r="F173" s="17" t="s">
        <v>309</v>
      </c>
      <c r="G173" s="17" t="s">
        <v>308</v>
      </c>
      <c r="H173" s="17" t="s">
        <v>307</v>
      </c>
      <c r="I173" s="17" t="s">
        <v>30</v>
      </c>
      <c r="K173" s="9">
        <v>21.918268203735352</v>
      </c>
      <c r="L173" s="9">
        <v>22.318962097167969</v>
      </c>
      <c r="M173" s="9">
        <v>0.40069389343261719</v>
      </c>
      <c r="N173" s="9">
        <v>22.11861515045166</v>
      </c>
      <c r="O173" s="9" t="s">
        <v>46</v>
      </c>
      <c r="P173" s="17">
        <v>36.97113037109375</v>
      </c>
      <c r="Q173" s="17">
        <v>34.736736297607422</v>
      </c>
      <c r="R173" s="9">
        <v>2.2343940734863281</v>
      </c>
      <c r="S173" s="9">
        <v>35.853933334350586</v>
      </c>
      <c r="T173" s="9">
        <v>13.735318183898926</v>
      </c>
      <c r="U173" s="9">
        <v>13.735318183898926</v>
      </c>
      <c r="V173" s="9">
        <v>-6.3584486643472715E-2</v>
      </c>
      <c r="W173" s="9">
        <v>1.0450590673970326</v>
      </c>
      <c r="X173" s="9">
        <v>0.91832604338879598</v>
      </c>
      <c r="AA173" s="1"/>
      <c r="AB173" s="7"/>
      <c r="AC173" s="1"/>
      <c r="AD173" s="1"/>
      <c r="AE173" s="7"/>
    </row>
    <row r="174" spans="1:31" s="17" customFormat="1">
      <c r="A174" s="17" t="s">
        <v>319</v>
      </c>
      <c r="B174" s="17" t="s">
        <v>318</v>
      </c>
      <c r="C174" s="17" t="s">
        <v>579</v>
      </c>
      <c r="D174" s="17" t="s">
        <v>310</v>
      </c>
      <c r="E174" s="17" t="s">
        <v>27</v>
      </c>
      <c r="F174" s="17" t="s">
        <v>309</v>
      </c>
      <c r="G174" s="17" t="s">
        <v>308</v>
      </c>
      <c r="H174" s="17" t="s">
        <v>307</v>
      </c>
      <c r="I174" s="17" t="s">
        <v>30</v>
      </c>
      <c r="K174" s="9">
        <v>22.0211181640625</v>
      </c>
      <c r="L174" s="9">
        <v>21.977441787719727</v>
      </c>
      <c r="M174" s="9">
        <v>4.3676376342773438E-2</v>
      </c>
      <c r="N174" s="9">
        <v>21.999279975891113</v>
      </c>
      <c r="O174" s="9" t="s">
        <v>46</v>
      </c>
      <c r="P174" s="17">
        <v>35.021934509277344</v>
      </c>
      <c r="Q174" s="17">
        <v>35.23590087890625</v>
      </c>
      <c r="R174" s="9">
        <v>0.21396636962890625</v>
      </c>
      <c r="S174" s="9">
        <v>35.128917694091797</v>
      </c>
      <c r="T174" s="9">
        <v>13.129637718200684</v>
      </c>
      <c r="U174" s="9">
        <v>13.129637718200684</v>
      </c>
      <c r="V174" s="9">
        <v>-0.6692649523417149</v>
      </c>
      <c r="W174" s="9">
        <v>1.5902625283353831</v>
      </c>
      <c r="X174" s="9">
        <v>1.3974133531352604</v>
      </c>
      <c r="AA174" s="1"/>
      <c r="AB174" s="7"/>
      <c r="AC174" s="1"/>
      <c r="AD174" s="1"/>
      <c r="AE174" s="7"/>
    </row>
    <row r="175" spans="1:31" s="17" customFormat="1">
      <c r="A175" s="17" t="s">
        <v>316</v>
      </c>
      <c r="B175" s="17" t="s">
        <v>315</v>
      </c>
      <c r="C175" s="17" t="s">
        <v>580</v>
      </c>
      <c r="D175" s="17" t="s">
        <v>310</v>
      </c>
      <c r="E175" s="17" t="s">
        <v>27</v>
      </c>
      <c r="F175" s="17" t="s">
        <v>309</v>
      </c>
      <c r="G175" s="17" t="s">
        <v>308</v>
      </c>
      <c r="H175" s="17" t="s">
        <v>307</v>
      </c>
      <c r="I175" s="17" t="s">
        <v>30</v>
      </c>
      <c r="K175" s="9">
        <v>21.860246658325195</v>
      </c>
      <c r="L175" s="9">
        <v>21.885173797607422</v>
      </c>
      <c r="M175" s="9">
        <v>2.4927139282226562E-2</v>
      </c>
      <c r="N175" s="9">
        <v>21.872710227966309</v>
      </c>
      <c r="O175" s="9" t="s">
        <v>46</v>
      </c>
      <c r="P175" s="17">
        <v>35.573688507080078</v>
      </c>
      <c r="Q175" s="17">
        <v>35.169792175292969</v>
      </c>
      <c r="R175" s="9">
        <v>0.40389633178710938</v>
      </c>
      <c r="S175" s="9">
        <v>35.371740341186523</v>
      </c>
      <c r="T175" s="9">
        <v>13.499030113220215</v>
      </c>
      <c r="U175" s="9">
        <v>13.499030113220215</v>
      </c>
      <c r="V175" s="9">
        <v>-0.29987255732218365</v>
      </c>
      <c r="W175" s="9">
        <v>1.2310356631194308</v>
      </c>
      <c r="X175" s="9">
        <v>1.0817494867526756</v>
      </c>
      <c r="Z175" s="9">
        <v>1.0091244228122678</v>
      </c>
      <c r="AA175" s="1"/>
      <c r="AB175" s="7"/>
      <c r="AC175" s="1"/>
      <c r="AD175" s="1"/>
      <c r="AE175" s="7"/>
    </row>
    <row r="176" spans="1:31" s="17" customFormat="1">
      <c r="A176" s="17" t="s">
        <v>313</v>
      </c>
      <c r="B176" s="17" t="s">
        <v>312</v>
      </c>
      <c r="C176" s="17" t="s">
        <v>581</v>
      </c>
      <c r="D176" s="17" t="s">
        <v>310</v>
      </c>
      <c r="E176" s="17" t="s">
        <v>27</v>
      </c>
      <c r="F176" s="17" t="s">
        <v>309</v>
      </c>
      <c r="G176" s="17" t="s">
        <v>308</v>
      </c>
      <c r="H176" s="17" t="s">
        <v>307</v>
      </c>
      <c r="I176" s="17" t="s">
        <v>30</v>
      </c>
      <c r="K176" s="9">
        <v>21.566383361816406</v>
      </c>
      <c r="L176" s="9">
        <v>21.739521026611328</v>
      </c>
      <c r="M176" s="9">
        <v>0.17313766479492188</v>
      </c>
      <c r="N176" s="9">
        <v>21.652952194213867</v>
      </c>
      <c r="O176" s="9" t="s">
        <v>46</v>
      </c>
      <c r="P176" s="17">
        <v>35.453155517578125</v>
      </c>
      <c r="Q176" s="17">
        <v>35.508411407470703</v>
      </c>
      <c r="R176" s="9">
        <v>5.5255889892578125E-2</v>
      </c>
      <c r="S176" s="9">
        <v>35.480783462524414</v>
      </c>
      <c r="T176" s="9">
        <v>13.827831268310547</v>
      </c>
      <c r="U176" s="9">
        <v>13.827831268310547</v>
      </c>
      <c r="V176" s="9">
        <v>2.8928597768148379E-2</v>
      </c>
      <c r="W176" s="9">
        <v>0.98014792387312832</v>
      </c>
      <c r="X176" s="9">
        <v>0.86128659417123066</v>
      </c>
      <c r="AA176" s="1"/>
      <c r="AB176" s="7"/>
      <c r="AC176" s="1"/>
      <c r="AD176" s="1"/>
      <c r="AE176" s="7"/>
    </row>
    <row r="177" spans="1:32">
      <c r="AA177" s="3"/>
      <c r="AF177" s="13"/>
    </row>
    <row r="178" spans="1:32" s="24" customFormat="1">
      <c r="A178" s="24" t="s">
        <v>582</v>
      </c>
      <c r="AA178" s="8"/>
      <c r="AB178" s="8"/>
      <c r="AC178" s="8"/>
      <c r="AD178" s="8"/>
      <c r="AE178" s="8"/>
    </row>
    <row r="179" spans="1:32">
      <c r="A179" s="13" t="s">
        <v>23</v>
      </c>
      <c r="B179" s="13" t="s">
        <v>21</v>
      </c>
      <c r="C179" s="13" t="s">
        <v>18</v>
      </c>
      <c r="D179" s="13" t="s">
        <v>22</v>
      </c>
      <c r="E179" s="13" t="s">
        <v>2</v>
      </c>
      <c r="F179" s="13" t="s">
        <v>0</v>
      </c>
      <c r="G179" s="13" t="s">
        <v>3</v>
      </c>
      <c r="H179" s="13" t="s">
        <v>11</v>
      </c>
      <c r="I179" s="13" t="s">
        <v>4</v>
      </c>
      <c r="J179" s="13" t="s">
        <v>5</v>
      </c>
      <c r="K179" s="18" t="s">
        <v>6</v>
      </c>
      <c r="L179" s="18" t="s">
        <v>7</v>
      </c>
      <c r="M179" s="18" t="s">
        <v>13</v>
      </c>
      <c r="N179" s="13" t="s">
        <v>14</v>
      </c>
      <c r="O179" s="13" t="s">
        <v>1</v>
      </c>
      <c r="P179" s="18" t="s">
        <v>8</v>
      </c>
      <c r="Q179" s="18" t="s">
        <v>9</v>
      </c>
      <c r="R179" s="18" t="s">
        <v>15</v>
      </c>
      <c r="S179" s="13" t="s">
        <v>10</v>
      </c>
      <c r="T179" s="13" t="s">
        <v>16</v>
      </c>
      <c r="U179" s="13" t="s">
        <v>20</v>
      </c>
      <c r="V179" s="13" t="s">
        <v>17</v>
      </c>
      <c r="W179" s="13" t="s">
        <v>19</v>
      </c>
      <c r="X179" s="13" t="s">
        <v>12</v>
      </c>
      <c r="Y179" s="18"/>
      <c r="Z179" s="18"/>
      <c r="AA179" s="3"/>
      <c r="AF179" s="13"/>
    </row>
    <row r="180" spans="1:32" s="11" customFormat="1">
      <c r="A180" s="11" t="s">
        <v>404</v>
      </c>
      <c r="B180" s="11" t="s">
        <v>403</v>
      </c>
      <c r="C180" s="11" t="s">
        <v>396</v>
      </c>
      <c r="D180" s="11" t="s">
        <v>388</v>
      </c>
      <c r="E180" s="11" t="s">
        <v>40</v>
      </c>
      <c r="F180" s="11" t="s">
        <v>330</v>
      </c>
      <c r="G180" s="11" t="s">
        <v>329</v>
      </c>
      <c r="H180" s="11" t="s">
        <v>370</v>
      </c>
      <c r="I180" s="11" t="s">
        <v>30</v>
      </c>
      <c r="J180" s="11" t="s">
        <v>40</v>
      </c>
      <c r="K180" s="10">
        <v>22.058298110961914</v>
      </c>
      <c r="L180" s="10">
        <v>21.855575561523438</v>
      </c>
      <c r="M180" s="10">
        <v>0.20272254943847656</v>
      </c>
      <c r="N180" s="10">
        <v>21.956936836242676</v>
      </c>
      <c r="O180" s="10" t="s">
        <v>46</v>
      </c>
      <c r="P180" s="11">
        <v>32.983135223388672</v>
      </c>
      <c r="Q180" s="11">
        <v>33.039928436279297</v>
      </c>
      <c r="R180" s="10">
        <v>5.6793212890625E-2</v>
      </c>
      <c r="S180" s="10">
        <v>33.011531829833984</v>
      </c>
      <c r="T180" s="10">
        <v>11.054594993591309</v>
      </c>
      <c r="U180" s="10">
        <v>11.054594993591309</v>
      </c>
      <c r="V180" s="10">
        <v>-0.46172746022542377</v>
      </c>
      <c r="W180" s="10">
        <v>1.3771898566289986</v>
      </c>
      <c r="X180" s="10">
        <v>1.3400232661657003</v>
      </c>
      <c r="Y180" s="11" t="s">
        <v>392</v>
      </c>
      <c r="Z180" s="10">
        <v>11.516322453816732</v>
      </c>
      <c r="AA180" s="2"/>
      <c r="AB180" s="6"/>
      <c r="AC180" s="2"/>
      <c r="AD180" s="2"/>
      <c r="AE180" s="6"/>
    </row>
    <row r="181" spans="1:32" s="11" customFormat="1">
      <c r="A181" s="11" t="s">
        <v>402</v>
      </c>
      <c r="B181" s="11" t="s">
        <v>401</v>
      </c>
      <c r="C181" s="11" t="s">
        <v>393</v>
      </c>
      <c r="D181" s="11" t="s">
        <v>388</v>
      </c>
      <c r="E181" s="11" t="s">
        <v>40</v>
      </c>
      <c r="F181" s="11" t="s">
        <v>330</v>
      </c>
      <c r="G181" s="11" t="s">
        <v>329</v>
      </c>
      <c r="H181" s="11" t="s">
        <v>370</v>
      </c>
      <c r="I181" s="11" t="s">
        <v>30</v>
      </c>
      <c r="J181" s="11" t="s">
        <v>40</v>
      </c>
      <c r="K181" s="10">
        <v>21.637645721435547</v>
      </c>
      <c r="L181" s="10">
        <v>21.966081619262695</v>
      </c>
      <c r="M181" s="10">
        <v>0.32843589782714844</v>
      </c>
      <c r="N181" s="10">
        <v>21.801863670349121</v>
      </c>
      <c r="O181" s="10" t="s">
        <v>46</v>
      </c>
      <c r="P181" s="11">
        <v>33.195148468017578</v>
      </c>
      <c r="Q181" s="11">
        <v>34.034381866455078</v>
      </c>
      <c r="R181" s="10">
        <v>0.8392333984375</v>
      </c>
      <c r="S181" s="10">
        <v>33.614765167236328</v>
      </c>
      <c r="T181" s="10">
        <v>11.812901496887207</v>
      </c>
      <c r="U181" s="10">
        <v>11.812901496887207</v>
      </c>
      <c r="V181" s="10">
        <v>0.29657904307047467</v>
      </c>
      <c r="W181" s="10">
        <v>0.81418071622361954</v>
      </c>
      <c r="X181" s="10">
        <v>0.79220820379380286</v>
      </c>
      <c r="Y181" s="11" t="s">
        <v>387</v>
      </c>
      <c r="Z181" s="10">
        <v>1.0277357799686908</v>
      </c>
      <c r="AA181" s="2"/>
      <c r="AB181" s="6"/>
      <c r="AC181" s="2"/>
      <c r="AD181" s="2"/>
      <c r="AE181" s="6"/>
    </row>
    <row r="182" spans="1:32" s="11" customFormat="1">
      <c r="A182" s="11" t="s">
        <v>400</v>
      </c>
      <c r="B182" s="11" t="s">
        <v>399</v>
      </c>
      <c r="C182" s="11" t="s">
        <v>389</v>
      </c>
      <c r="D182" s="11" t="s">
        <v>388</v>
      </c>
      <c r="E182" s="11" t="s">
        <v>40</v>
      </c>
      <c r="F182" s="11" t="s">
        <v>330</v>
      </c>
      <c r="G182" s="11" t="s">
        <v>329</v>
      </c>
      <c r="H182" s="11" t="s">
        <v>370</v>
      </c>
      <c r="I182" s="11" t="s">
        <v>30</v>
      </c>
      <c r="J182" s="11" t="s">
        <v>40</v>
      </c>
      <c r="K182" s="10">
        <v>21.322380065917969</v>
      </c>
      <c r="L182" s="10">
        <v>21.549755096435547</v>
      </c>
      <c r="M182" s="10">
        <v>0.22737503051757812</v>
      </c>
      <c r="N182" s="10">
        <v>21.436067581176758</v>
      </c>
      <c r="O182" s="10" t="s">
        <v>46</v>
      </c>
      <c r="P182" s="11">
        <v>33.039928436279297</v>
      </c>
      <c r="Q182" s="11">
        <v>33.195148468017578</v>
      </c>
      <c r="R182" s="10">
        <v>0.15522003173828125</v>
      </c>
      <c r="S182" s="10">
        <v>33.117538452148438</v>
      </c>
      <c r="T182" s="10">
        <v>11.68147087097168</v>
      </c>
      <c r="U182" s="10">
        <v>11.68147087097168</v>
      </c>
      <c r="V182" s="10">
        <v>0.16514841715494732</v>
      </c>
      <c r="W182" s="10">
        <v>0.89183676705345416</v>
      </c>
      <c r="X182" s="10">
        <v>0.8677685300404967</v>
      </c>
      <c r="Y182" s="10"/>
      <c r="Z182" s="10"/>
      <c r="AA182" s="2"/>
      <c r="AB182" s="6"/>
      <c r="AC182" s="2"/>
      <c r="AD182" s="2"/>
      <c r="AE182" s="6"/>
    </row>
    <row r="183" spans="1:32" s="11" customFormat="1">
      <c r="A183" s="11" t="s">
        <v>398</v>
      </c>
      <c r="B183" s="11" t="s">
        <v>397</v>
      </c>
      <c r="C183" s="11" t="s">
        <v>396</v>
      </c>
      <c r="D183" s="11" t="s">
        <v>388</v>
      </c>
      <c r="E183" s="11" t="s">
        <v>40</v>
      </c>
      <c r="F183" s="11" t="s">
        <v>309</v>
      </c>
      <c r="G183" s="11" t="s">
        <v>308</v>
      </c>
      <c r="H183" s="11" t="s">
        <v>370</v>
      </c>
      <c r="I183" s="11" t="s">
        <v>30</v>
      </c>
      <c r="J183" s="11" t="s">
        <v>40</v>
      </c>
      <c r="K183" s="10">
        <v>21.806190490722656</v>
      </c>
      <c r="L183" s="10">
        <v>21.527448654174805</v>
      </c>
      <c r="M183" s="10">
        <v>0.27874183654785156</v>
      </c>
      <c r="N183" s="10">
        <v>21.66681957244873</v>
      </c>
      <c r="O183" s="10" t="s">
        <v>46</v>
      </c>
      <c r="P183" s="11">
        <v>33.685981750488281</v>
      </c>
      <c r="Q183" s="11">
        <v>33.492942810058594</v>
      </c>
      <c r="R183" s="10">
        <v>0.1930389404296875</v>
      </c>
      <c r="S183" s="10">
        <v>33.589462280273438</v>
      </c>
      <c r="T183" s="10">
        <v>11.922642707824707</v>
      </c>
      <c r="U183" s="10">
        <v>11.922642707824707</v>
      </c>
      <c r="V183" s="10">
        <v>3.3955256144205137E-2</v>
      </c>
      <c r="W183" s="10">
        <v>0.97673882114597099</v>
      </c>
      <c r="X183" s="10">
        <v>0.96649985921593107</v>
      </c>
      <c r="Z183" s="10"/>
      <c r="AA183" s="2"/>
      <c r="AB183" s="6"/>
      <c r="AC183" s="2"/>
      <c r="AD183" s="2"/>
      <c r="AE183" s="6"/>
    </row>
    <row r="184" spans="1:32" s="11" customFormat="1">
      <c r="A184" s="11" t="s">
        <v>395</v>
      </c>
      <c r="B184" s="11" t="s">
        <v>394</v>
      </c>
      <c r="C184" s="11" t="s">
        <v>393</v>
      </c>
      <c r="D184" s="11" t="s">
        <v>388</v>
      </c>
      <c r="E184" s="11" t="s">
        <v>40</v>
      </c>
      <c r="F184" s="11" t="s">
        <v>309</v>
      </c>
      <c r="G184" s="11" t="s">
        <v>308</v>
      </c>
      <c r="H184" s="11" t="s">
        <v>370</v>
      </c>
      <c r="I184" s="11" t="s">
        <v>30</v>
      </c>
      <c r="J184" s="11" t="s">
        <v>40</v>
      </c>
      <c r="K184" s="10">
        <v>20.832693099975586</v>
      </c>
      <c r="L184" s="10">
        <v>21.099390029907227</v>
      </c>
      <c r="M184" s="10">
        <v>0.26669692993164062</v>
      </c>
      <c r="N184" s="10">
        <v>20.966041564941406</v>
      </c>
      <c r="O184" s="10" t="s">
        <v>46</v>
      </c>
      <c r="P184" s="11">
        <v>32.715412139892578</v>
      </c>
      <c r="Q184" s="11">
        <v>33.46746826171875</v>
      </c>
      <c r="R184" s="10">
        <v>0.75205612182617188</v>
      </c>
      <c r="S184" s="10">
        <v>33.091440200805664</v>
      </c>
      <c r="T184" s="10">
        <v>12.125398635864258</v>
      </c>
      <c r="U184" s="10">
        <v>12.125398635864258</v>
      </c>
      <c r="V184" s="10">
        <v>0.23671118418375592</v>
      </c>
      <c r="W184" s="10">
        <v>0.84867778309224018</v>
      </c>
      <c r="X184" s="10">
        <v>0.83978125996463793</v>
      </c>
      <c r="Y184" s="11" t="s">
        <v>392</v>
      </c>
      <c r="Z184" s="10">
        <v>11.888687451680502</v>
      </c>
      <c r="AA184" s="2"/>
      <c r="AB184" s="6"/>
      <c r="AC184" s="2"/>
      <c r="AD184" s="2"/>
      <c r="AE184" s="6"/>
    </row>
    <row r="185" spans="1:32" s="11" customFormat="1">
      <c r="A185" s="11" t="s">
        <v>391</v>
      </c>
      <c r="B185" s="11" t="s">
        <v>390</v>
      </c>
      <c r="C185" s="11" t="s">
        <v>389</v>
      </c>
      <c r="D185" s="11" t="s">
        <v>388</v>
      </c>
      <c r="E185" s="11" t="s">
        <v>40</v>
      </c>
      <c r="F185" s="11" t="s">
        <v>309</v>
      </c>
      <c r="G185" s="11" t="s">
        <v>308</v>
      </c>
      <c r="H185" s="11" t="s">
        <v>370</v>
      </c>
      <c r="I185" s="11" t="s">
        <v>30</v>
      </c>
      <c r="J185" s="11" t="s">
        <v>40</v>
      </c>
      <c r="K185" s="10">
        <v>21.643289566040039</v>
      </c>
      <c r="L185" s="10">
        <v>21.679422378540039</v>
      </c>
      <c r="M185" s="10">
        <v>3.61328125E-2</v>
      </c>
      <c r="N185" s="10">
        <v>21.661355972290039</v>
      </c>
      <c r="O185" s="10" t="s">
        <v>46</v>
      </c>
      <c r="P185" s="11">
        <v>33.263069152832031</v>
      </c>
      <c r="Q185" s="11">
        <v>33.295684814453125</v>
      </c>
      <c r="R185" s="10">
        <v>3.261566162109375E-2</v>
      </c>
      <c r="S185" s="10">
        <v>33.279376983642578</v>
      </c>
      <c r="T185" s="10">
        <v>11.618021011352539</v>
      </c>
      <c r="U185" s="10">
        <v>11.618021011352539</v>
      </c>
      <c r="V185" s="10">
        <v>-0.27066644032796283</v>
      </c>
      <c r="W185" s="10">
        <v>1.2063649687203595</v>
      </c>
      <c r="X185" s="10">
        <v>1.1937188808194306</v>
      </c>
      <c r="Y185" s="11" t="s">
        <v>387</v>
      </c>
      <c r="Z185" s="10">
        <v>1.010593857652857</v>
      </c>
      <c r="AA185" s="2"/>
      <c r="AB185" s="6"/>
      <c r="AC185" s="2"/>
      <c r="AD185" s="2"/>
      <c r="AE185" s="6"/>
    </row>
    <row r="186" spans="1:32" s="17" customFormat="1">
      <c r="A186" s="17" t="s">
        <v>386</v>
      </c>
      <c r="B186" s="17" t="s">
        <v>385</v>
      </c>
      <c r="C186" s="17" t="s">
        <v>378</v>
      </c>
      <c r="D186" s="17" t="s">
        <v>371</v>
      </c>
      <c r="E186" s="17" t="s">
        <v>27</v>
      </c>
      <c r="F186" s="17" t="s">
        <v>330</v>
      </c>
      <c r="G186" s="17" t="s">
        <v>329</v>
      </c>
      <c r="H186" s="17" t="s">
        <v>370</v>
      </c>
      <c r="I186" s="17" t="s">
        <v>30</v>
      </c>
      <c r="K186" s="9">
        <v>21.735149383544922</v>
      </c>
      <c r="L186" s="9">
        <v>21.876316070556641</v>
      </c>
      <c r="M186" s="9">
        <v>0.14116668701171875</v>
      </c>
      <c r="N186" s="9">
        <v>21.805732727050781</v>
      </c>
      <c r="O186" s="9" t="s">
        <v>46</v>
      </c>
      <c r="P186" s="17">
        <v>33.755790710449219</v>
      </c>
      <c r="Q186" s="17">
        <v>33.832996368408203</v>
      </c>
      <c r="R186" s="9">
        <v>7.7205657958984375E-2</v>
      </c>
      <c r="S186" s="9">
        <v>33.794393539428711</v>
      </c>
      <c r="T186" s="9">
        <v>11.98866081237793</v>
      </c>
      <c r="U186" s="9">
        <v>11.98866081237793</v>
      </c>
      <c r="V186" s="9">
        <v>0.47233835856119732</v>
      </c>
      <c r="W186" s="9">
        <v>0.72079536612216177</v>
      </c>
      <c r="X186" s="9">
        <v>0.70134306907571153</v>
      </c>
      <c r="Z186" s="9"/>
      <c r="AA186" s="1"/>
      <c r="AB186" s="7"/>
      <c r="AC186" s="1"/>
      <c r="AD186" s="1"/>
      <c r="AE186" s="7"/>
    </row>
    <row r="187" spans="1:32" s="17" customFormat="1">
      <c r="A187" s="17" t="s">
        <v>384</v>
      </c>
      <c r="B187" s="17" t="s">
        <v>383</v>
      </c>
      <c r="C187" s="17" t="s">
        <v>375</v>
      </c>
      <c r="D187" s="17" t="s">
        <v>371</v>
      </c>
      <c r="E187" s="17" t="s">
        <v>27</v>
      </c>
      <c r="F187" s="17" t="s">
        <v>330</v>
      </c>
      <c r="G187" s="17" t="s">
        <v>329</v>
      </c>
      <c r="H187" s="17" t="s">
        <v>370</v>
      </c>
      <c r="I187" s="17" t="s">
        <v>30</v>
      </c>
      <c r="K187" s="9">
        <v>21.923816680908203</v>
      </c>
      <c r="L187" s="9">
        <v>21.923614501953125</v>
      </c>
      <c r="M187" s="9">
        <v>2.02178955078125E-4</v>
      </c>
      <c r="N187" s="9">
        <v>21.923715591430664</v>
      </c>
      <c r="O187" s="9" t="s">
        <v>46</v>
      </c>
      <c r="P187" s="17">
        <v>34.181869506835938</v>
      </c>
      <c r="Q187" s="17">
        <v>34.840724945068359</v>
      </c>
      <c r="R187" s="9">
        <v>0.65885543823242188</v>
      </c>
      <c r="S187" s="9">
        <v>34.511297225952148</v>
      </c>
      <c r="T187" s="9">
        <v>12.587581634521484</v>
      </c>
      <c r="U187" s="9">
        <v>12.587581634521484</v>
      </c>
      <c r="V187" s="9">
        <v>1.071259180704752</v>
      </c>
      <c r="W187" s="9">
        <v>0.475903450335391</v>
      </c>
      <c r="X187" s="9">
        <v>0.46306011682291437</v>
      </c>
      <c r="Z187" s="9"/>
      <c r="AA187" s="1"/>
      <c r="AB187" s="7"/>
      <c r="AC187" s="1"/>
      <c r="AD187" s="1"/>
      <c r="AE187" s="7"/>
    </row>
    <row r="188" spans="1:32" s="17" customFormat="1">
      <c r="A188" s="17" t="s">
        <v>382</v>
      </c>
      <c r="B188" s="17" t="s">
        <v>381</v>
      </c>
      <c r="C188" s="17" t="s">
        <v>372</v>
      </c>
      <c r="D188" s="17" t="s">
        <v>371</v>
      </c>
      <c r="E188" s="17" t="s">
        <v>27</v>
      </c>
      <c r="F188" s="17" t="s">
        <v>330</v>
      </c>
      <c r="G188" s="17" t="s">
        <v>329</v>
      </c>
      <c r="H188" s="17" t="s">
        <v>370</v>
      </c>
      <c r="I188" s="17" t="s">
        <v>30</v>
      </c>
      <c r="K188" s="9">
        <v>21.621189117431641</v>
      </c>
      <c r="L188" s="9">
        <v>21.865976333618164</v>
      </c>
      <c r="M188" s="9">
        <v>0.24478721618652344</v>
      </c>
      <c r="N188" s="9">
        <v>21.743582725524902</v>
      </c>
      <c r="O188" s="9" t="s">
        <v>46</v>
      </c>
      <c r="P188" s="17">
        <v>33.832996368408203</v>
      </c>
      <c r="Q188" s="17">
        <v>35.333003997802734</v>
      </c>
      <c r="R188" s="9">
        <v>1.5000076293945312</v>
      </c>
      <c r="S188" s="9">
        <v>34.583000183105469</v>
      </c>
      <c r="T188" s="9">
        <v>12.839417457580566</v>
      </c>
      <c r="U188" s="9">
        <v>12.839417457580566</v>
      </c>
      <c r="V188" s="9">
        <v>1.323095003763834</v>
      </c>
      <c r="W188" s="9">
        <v>0.39967659496995006</v>
      </c>
      <c r="X188" s="9">
        <v>0.38889041596092522</v>
      </c>
      <c r="Z188" s="9">
        <v>0.51776453395318367</v>
      </c>
      <c r="AA188" s="1"/>
      <c r="AB188" s="7"/>
      <c r="AC188" s="1"/>
      <c r="AD188" s="1"/>
      <c r="AE188" s="7"/>
    </row>
    <row r="189" spans="1:32" s="17" customFormat="1">
      <c r="A189" s="17" t="s">
        <v>380</v>
      </c>
      <c r="B189" s="17" t="s">
        <v>379</v>
      </c>
      <c r="C189" s="17" t="s">
        <v>378</v>
      </c>
      <c r="D189" s="17" t="s">
        <v>371</v>
      </c>
      <c r="E189" s="17" t="s">
        <v>27</v>
      </c>
      <c r="F189" s="17" t="s">
        <v>309</v>
      </c>
      <c r="G189" s="17" t="s">
        <v>308</v>
      </c>
      <c r="H189" s="17" t="s">
        <v>370</v>
      </c>
      <c r="I189" s="17" t="s">
        <v>30</v>
      </c>
      <c r="K189" s="9">
        <v>21.940227508544922</v>
      </c>
      <c r="L189" s="9">
        <v>22.155099868774414</v>
      </c>
      <c r="M189" s="9">
        <v>0.21487236022949219</v>
      </c>
      <c r="N189" s="9">
        <v>22.047663688659668</v>
      </c>
      <c r="O189" s="9" t="s">
        <v>46</v>
      </c>
      <c r="P189" s="17">
        <v>33.171859741210938</v>
      </c>
      <c r="Q189" s="17">
        <v>32.872940063476562</v>
      </c>
      <c r="R189" s="9">
        <v>0.298919677734375</v>
      </c>
      <c r="S189" s="9">
        <v>33.02239990234375</v>
      </c>
      <c r="T189" s="9">
        <v>10.974736213684082</v>
      </c>
      <c r="U189" s="9">
        <v>10.974736213684082</v>
      </c>
      <c r="V189" s="9">
        <v>-0.91395123799641986</v>
      </c>
      <c r="W189" s="9">
        <v>1.8841988622338226</v>
      </c>
      <c r="X189" s="9">
        <v>1.8644471742683522</v>
      </c>
      <c r="AA189" s="1"/>
      <c r="AB189" s="7"/>
      <c r="AC189" s="1"/>
      <c r="AD189" s="1"/>
      <c r="AE189" s="7"/>
    </row>
    <row r="190" spans="1:32" s="17" customFormat="1">
      <c r="A190" s="17" t="s">
        <v>377</v>
      </c>
      <c r="B190" s="17" t="s">
        <v>376</v>
      </c>
      <c r="C190" s="17" t="s">
        <v>375</v>
      </c>
      <c r="D190" s="17" t="s">
        <v>371</v>
      </c>
      <c r="E190" s="17" t="s">
        <v>27</v>
      </c>
      <c r="F190" s="17" t="s">
        <v>309</v>
      </c>
      <c r="G190" s="17" t="s">
        <v>308</v>
      </c>
      <c r="H190" s="17" t="s">
        <v>370</v>
      </c>
      <c r="I190" s="17" t="s">
        <v>30</v>
      </c>
      <c r="K190" s="9">
        <v>21.743326187133789</v>
      </c>
      <c r="L190" s="9">
        <v>21.745668411254883</v>
      </c>
      <c r="M190" s="9">
        <v>2.34222412109375E-3</v>
      </c>
      <c r="N190" s="9">
        <v>21.744497299194336</v>
      </c>
      <c r="O190" s="9" t="s">
        <v>46</v>
      </c>
      <c r="P190" s="17">
        <v>32.799465179443359</v>
      </c>
      <c r="Q190" s="17">
        <v>32.911758422851562</v>
      </c>
      <c r="R190" s="9">
        <v>0.11229324340820312</v>
      </c>
      <c r="S190" s="9">
        <v>32.855611801147461</v>
      </c>
      <c r="T190" s="9">
        <v>11.111114501953125</v>
      </c>
      <c r="U190" s="9">
        <v>11.111114501953125</v>
      </c>
      <c r="V190" s="9">
        <v>-0.77757294972737689</v>
      </c>
      <c r="W190" s="9">
        <v>1.714244566866159</v>
      </c>
      <c r="X190" s="9">
        <v>1.6962744765217135</v>
      </c>
      <c r="Z190" s="9"/>
      <c r="AA190" s="7"/>
      <c r="AB190" s="7"/>
      <c r="AC190" s="1"/>
      <c r="AD190" s="1"/>
      <c r="AE190" s="7"/>
    </row>
    <row r="191" spans="1:32" s="17" customFormat="1">
      <c r="A191" s="17" t="s">
        <v>374</v>
      </c>
      <c r="B191" s="17" t="s">
        <v>373</v>
      </c>
      <c r="C191" s="17" t="s">
        <v>372</v>
      </c>
      <c r="D191" s="17" t="s">
        <v>371</v>
      </c>
      <c r="E191" s="17" t="s">
        <v>27</v>
      </c>
      <c r="F191" s="17" t="s">
        <v>309</v>
      </c>
      <c r="G191" s="17" t="s">
        <v>308</v>
      </c>
      <c r="H191" s="17" t="s">
        <v>370</v>
      </c>
      <c r="I191" s="17" t="s">
        <v>30</v>
      </c>
      <c r="K191" s="9">
        <v>21.530189514160156</v>
      </c>
      <c r="L191" s="9">
        <v>21.763917922973633</v>
      </c>
      <c r="M191" s="9">
        <v>0.23372840881347656</v>
      </c>
      <c r="N191" s="9">
        <v>21.647053718566895</v>
      </c>
      <c r="O191" s="9" t="s">
        <v>46</v>
      </c>
      <c r="P191" s="17">
        <v>33.191810607910156</v>
      </c>
      <c r="Q191" s="17">
        <v>33.421989440917969</v>
      </c>
      <c r="R191" s="9">
        <v>0.2301788330078125</v>
      </c>
      <c r="S191" s="9">
        <v>33.306900024414062</v>
      </c>
      <c r="T191" s="9">
        <v>11.659846305847168</v>
      </c>
      <c r="U191" s="9">
        <v>11.659846305847168</v>
      </c>
      <c r="V191" s="9">
        <v>-0.22884114583333393</v>
      </c>
      <c r="W191" s="9">
        <v>1.1718932402050513</v>
      </c>
      <c r="X191" s="9">
        <v>1.1596085126885871</v>
      </c>
      <c r="Z191" s="9">
        <v>1.5734433878262175</v>
      </c>
      <c r="AA191" s="1"/>
      <c r="AB191" s="7"/>
      <c r="AC191" s="1"/>
      <c r="AD191" s="1"/>
      <c r="AE191" s="7"/>
    </row>
    <row r="192" spans="1:32">
      <c r="AA192" s="3"/>
      <c r="AF192" s="13"/>
    </row>
    <row r="193" spans="1:32" s="24" customFormat="1">
      <c r="A193" s="24" t="s">
        <v>583</v>
      </c>
      <c r="AA193" s="8"/>
      <c r="AB193" s="8"/>
      <c r="AC193" s="8"/>
      <c r="AD193" s="8"/>
      <c r="AE193" s="8"/>
    </row>
    <row r="194" spans="1:32">
      <c r="A194" s="13" t="s">
        <v>23</v>
      </c>
      <c r="B194" s="13" t="s">
        <v>21</v>
      </c>
      <c r="C194" s="13" t="s">
        <v>18</v>
      </c>
      <c r="D194" s="13" t="s">
        <v>22</v>
      </c>
      <c r="E194" s="13" t="s">
        <v>2</v>
      </c>
      <c r="F194" s="13" t="s">
        <v>0</v>
      </c>
      <c r="G194" s="13" t="s">
        <v>3</v>
      </c>
      <c r="H194" s="13" t="s">
        <v>11</v>
      </c>
      <c r="I194" s="13" t="s">
        <v>4</v>
      </c>
      <c r="J194" s="13" t="s">
        <v>5</v>
      </c>
      <c r="K194" s="18" t="s">
        <v>6</v>
      </c>
      <c r="L194" s="18" t="s">
        <v>7</v>
      </c>
      <c r="M194" s="18" t="s">
        <v>13</v>
      </c>
      <c r="N194" s="13" t="s">
        <v>14</v>
      </c>
      <c r="O194" s="13" t="s">
        <v>1</v>
      </c>
      <c r="P194" s="18" t="s">
        <v>8</v>
      </c>
      <c r="Q194" s="18" t="s">
        <v>9</v>
      </c>
      <c r="R194" s="18" t="s">
        <v>15</v>
      </c>
      <c r="S194" s="13" t="s">
        <v>10</v>
      </c>
      <c r="T194" s="13" t="s">
        <v>16</v>
      </c>
      <c r="U194" s="13" t="s">
        <v>20</v>
      </c>
      <c r="V194" s="13" t="s">
        <v>17</v>
      </c>
      <c r="W194" s="13" t="s">
        <v>19</v>
      </c>
      <c r="X194" s="13" t="s">
        <v>12</v>
      </c>
      <c r="Y194" s="18"/>
      <c r="Z194" s="18"/>
      <c r="AA194" s="3"/>
      <c r="AF194" s="13"/>
    </row>
    <row r="195" spans="1:32" s="11" customFormat="1">
      <c r="A195" s="11" t="s">
        <v>437</v>
      </c>
      <c r="B195" s="11" t="s">
        <v>436</v>
      </c>
      <c r="C195" s="11" t="s">
        <v>429</v>
      </c>
      <c r="D195" s="11" t="s">
        <v>422</v>
      </c>
      <c r="E195" s="11" t="s">
        <v>40</v>
      </c>
      <c r="F195" s="11" t="s">
        <v>330</v>
      </c>
      <c r="G195" s="11" t="s">
        <v>329</v>
      </c>
      <c r="H195" s="11" t="s">
        <v>405</v>
      </c>
      <c r="I195" s="11" t="s">
        <v>30</v>
      </c>
      <c r="J195" s="11" t="s">
        <v>40</v>
      </c>
      <c r="K195" s="10">
        <v>22.185457229614258</v>
      </c>
      <c r="L195" s="10">
        <v>22.132671356201172</v>
      </c>
      <c r="M195" s="10">
        <v>5.2785873413085938E-2</v>
      </c>
      <c r="N195" s="10">
        <v>22.159064292907715</v>
      </c>
      <c r="O195" s="10" t="s">
        <v>46</v>
      </c>
      <c r="P195" s="11">
        <v>34.08038330078125</v>
      </c>
      <c r="Q195" s="11">
        <v>33.939956665039062</v>
      </c>
      <c r="R195" s="10">
        <v>0.1404266357421875</v>
      </c>
      <c r="S195" s="10">
        <v>34.010169982910156</v>
      </c>
      <c r="T195" s="10">
        <v>11.851105690002441</v>
      </c>
      <c r="U195" s="10">
        <v>11.851105690002441</v>
      </c>
      <c r="V195" s="10">
        <v>-0.13119856516520123</v>
      </c>
      <c r="W195" s="10">
        <v>1.0952031985862858</v>
      </c>
      <c r="X195" s="10">
        <v>1.0891796869281436</v>
      </c>
      <c r="Y195" s="11" t="s">
        <v>392</v>
      </c>
      <c r="Z195" s="10">
        <v>11.982304255167643</v>
      </c>
      <c r="AA195" s="2"/>
      <c r="AB195" s="6"/>
      <c r="AC195" s="2"/>
      <c r="AD195" s="2"/>
      <c r="AE195" s="6"/>
    </row>
    <row r="196" spans="1:32" s="11" customFormat="1">
      <c r="A196" s="11" t="s">
        <v>435</v>
      </c>
      <c r="B196" s="11" t="s">
        <v>434</v>
      </c>
      <c r="C196" s="11" t="s">
        <v>426</v>
      </c>
      <c r="D196" s="11" t="s">
        <v>422</v>
      </c>
      <c r="E196" s="11" t="s">
        <v>40</v>
      </c>
      <c r="F196" s="11" t="s">
        <v>330</v>
      </c>
      <c r="G196" s="11" t="s">
        <v>329</v>
      </c>
      <c r="H196" s="11" t="s">
        <v>405</v>
      </c>
      <c r="I196" s="11" t="s">
        <v>30</v>
      </c>
      <c r="J196" s="11" t="s">
        <v>40</v>
      </c>
      <c r="K196" s="10">
        <v>21.421247482299805</v>
      </c>
      <c r="L196" s="10">
        <v>21.239496231079102</v>
      </c>
      <c r="M196" s="10">
        <v>0.18175125122070312</v>
      </c>
      <c r="N196" s="10">
        <v>21.330371856689453</v>
      </c>
      <c r="O196" s="10" t="s">
        <v>46</v>
      </c>
      <c r="P196" s="11">
        <v>33.474109649658203</v>
      </c>
      <c r="Q196" s="11">
        <v>32.983135223388672</v>
      </c>
      <c r="R196" s="10">
        <v>0.49097442626953125</v>
      </c>
      <c r="S196" s="10">
        <v>33.228622436523438</v>
      </c>
      <c r="T196" s="10">
        <v>11.898250579833984</v>
      </c>
      <c r="U196" s="10">
        <v>11.898250579833984</v>
      </c>
      <c r="V196" s="10">
        <v>-8.4053675333658262E-2</v>
      </c>
      <c r="W196" s="10">
        <v>1.05999221957476</v>
      </c>
      <c r="X196" s="10">
        <v>1.0541623648953815</v>
      </c>
      <c r="Y196" s="11" t="s">
        <v>387</v>
      </c>
      <c r="Z196" s="10">
        <v>1.0055303194968046</v>
      </c>
      <c r="AA196" s="2"/>
      <c r="AB196" s="6"/>
      <c r="AC196" s="2"/>
      <c r="AD196" s="2"/>
      <c r="AE196" s="6"/>
    </row>
    <row r="197" spans="1:32" s="11" customFormat="1">
      <c r="A197" s="11" t="s">
        <v>433</v>
      </c>
      <c r="B197" s="11" t="s">
        <v>432</v>
      </c>
      <c r="C197" s="11" t="s">
        <v>423</v>
      </c>
      <c r="D197" s="11" t="s">
        <v>422</v>
      </c>
      <c r="E197" s="11" t="s">
        <v>40</v>
      </c>
      <c r="F197" s="11" t="s">
        <v>330</v>
      </c>
      <c r="G197" s="11" t="s">
        <v>329</v>
      </c>
      <c r="H197" s="11" t="s">
        <v>405</v>
      </c>
      <c r="I197" s="11" t="s">
        <v>30</v>
      </c>
      <c r="J197" s="11" t="s">
        <v>40</v>
      </c>
      <c r="K197" s="10">
        <v>21.231544494628906</v>
      </c>
      <c r="L197" s="10">
        <v>21.665582656860352</v>
      </c>
      <c r="M197" s="10">
        <v>0.43403816223144531</v>
      </c>
      <c r="N197" s="10">
        <v>21.448563575744629</v>
      </c>
      <c r="O197" s="10" t="s">
        <v>46</v>
      </c>
      <c r="P197" s="11">
        <v>33.211856842041016</v>
      </c>
      <c r="Q197" s="11">
        <v>34.08038330078125</v>
      </c>
      <c r="R197" s="10">
        <v>0.86852645874023438</v>
      </c>
      <c r="S197" s="10">
        <v>33.646120071411133</v>
      </c>
      <c r="T197" s="10">
        <v>12.197556495666504</v>
      </c>
      <c r="U197" s="10">
        <v>12.197556495666504</v>
      </c>
      <c r="V197" s="10">
        <v>0.21525224049886127</v>
      </c>
      <c r="W197" s="10">
        <v>0.86139554032936771</v>
      </c>
      <c r="X197" s="10">
        <v>0.85665794817647478</v>
      </c>
      <c r="Y197" s="10"/>
      <c r="Z197" s="10"/>
      <c r="AA197" s="2"/>
      <c r="AB197" s="6"/>
      <c r="AC197" s="2"/>
      <c r="AD197" s="2"/>
      <c r="AE197" s="6"/>
    </row>
    <row r="198" spans="1:32" s="11" customFormat="1">
      <c r="A198" s="11" t="s">
        <v>431</v>
      </c>
      <c r="B198" s="11" t="s">
        <v>430</v>
      </c>
      <c r="C198" s="11" t="s">
        <v>429</v>
      </c>
      <c r="D198" s="11" t="s">
        <v>422</v>
      </c>
      <c r="E198" s="11" t="s">
        <v>40</v>
      </c>
      <c r="F198" s="11" t="s">
        <v>309</v>
      </c>
      <c r="G198" s="11" t="s">
        <v>308</v>
      </c>
      <c r="H198" s="11" t="s">
        <v>405</v>
      </c>
      <c r="I198" s="11" t="s">
        <v>30</v>
      </c>
      <c r="J198" s="11" t="s">
        <v>40</v>
      </c>
      <c r="K198" s="10">
        <v>21.716245651245117</v>
      </c>
      <c r="L198" s="10">
        <v>21.582130432128906</v>
      </c>
      <c r="M198" s="10">
        <v>0.13411521911621094</v>
      </c>
      <c r="N198" s="10">
        <v>21.649188041687012</v>
      </c>
      <c r="O198" s="10" t="s">
        <v>46</v>
      </c>
      <c r="P198" s="11">
        <v>33.843536376953125</v>
      </c>
      <c r="Q198" s="11">
        <v>33.937343597412109</v>
      </c>
      <c r="R198" s="10">
        <v>9.3807220458984375E-2</v>
      </c>
      <c r="S198" s="10">
        <v>33.890439987182617</v>
      </c>
      <c r="T198" s="10">
        <v>12.241251945495605</v>
      </c>
      <c r="U198" s="10">
        <v>12.241251945495605</v>
      </c>
      <c r="V198" s="10">
        <v>3.0475934346517519E-2</v>
      </c>
      <c r="W198" s="10">
        <v>0.97909724741587478</v>
      </c>
      <c r="X198" s="10">
        <v>0.96728681138851857</v>
      </c>
      <c r="Z198" s="10"/>
      <c r="AA198" s="2"/>
      <c r="AB198" s="6"/>
      <c r="AC198" s="2"/>
      <c r="AD198" s="2"/>
      <c r="AE198" s="6"/>
    </row>
    <row r="199" spans="1:32" s="11" customFormat="1">
      <c r="A199" s="11" t="s">
        <v>428</v>
      </c>
      <c r="B199" s="11" t="s">
        <v>427</v>
      </c>
      <c r="C199" s="11" t="s">
        <v>426</v>
      </c>
      <c r="D199" s="11" t="s">
        <v>422</v>
      </c>
      <c r="E199" s="11" t="s">
        <v>40</v>
      </c>
      <c r="F199" s="11" t="s">
        <v>309</v>
      </c>
      <c r="G199" s="11" t="s">
        <v>308</v>
      </c>
      <c r="H199" s="11" t="s">
        <v>405</v>
      </c>
      <c r="I199" s="11" t="s">
        <v>30</v>
      </c>
      <c r="J199" s="11" t="s">
        <v>40</v>
      </c>
      <c r="K199" s="10">
        <v>20.974298477172852</v>
      </c>
      <c r="L199" s="10">
        <v>20.80567741394043</v>
      </c>
      <c r="M199" s="10">
        <v>0.16862106323242188</v>
      </c>
      <c r="N199" s="10">
        <v>20.889987945556641</v>
      </c>
      <c r="O199" s="10" t="s">
        <v>46</v>
      </c>
      <c r="P199" s="11">
        <v>33.750865936279297</v>
      </c>
      <c r="Q199" s="11">
        <v>32.9661865234375</v>
      </c>
      <c r="R199" s="10">
        <v>0.78467941284179688</v>
      </c>
      <c r="S199" s="10">
        <v>33.358526229858398</v>
      </c>
      <c r="T199" s="10">
        <v>12.468538284301758</v>
      </c>
      <c r="U199" s="10">
        <v>12.468538284301758</v>
      </c>
      <c r="V199" s="10">
        <v>0.25776227315266986</v>
      </c>
      <c r="W199" s="10">
        <v>0.83638420769357447</v>
      </c>
      <c r="X199" s="10">
        <v>0.82629525870987841</v>
      </c>
      <c r="Y199" s="11" t="s">
        <v>392</v>
      </c>
      <c r="Z199" s="10">
        <v>12.210776011149088</v>
      </c>
      <c r="AA199" s="2"/>
      <c r="AB199" s="6"/>
      <c r="AC199" s="2"/>
      <c r="AD199" s="2"/>
      <c r="AE199" s="6"/>
    </row>
    <row r="200" spans="1:32" s="11" customFormat="1">
      <c r="A200" s="11" t="s">
        <v>425</v>
      </c>
      <c r="B200" s="11" t="s">
        <v>424</v>
      </c>
      <c r="C200" s="11" t="s">
        <v>423</v>
      </c>
      <c r="D200" s="11" t="s">
        <v>422</v>
      </c>
      <c r="E200" s="11" t="s">
        <v>40</v>
      </c>
      <c r="F200" s="11" t="s">
        <v>309</v>
      </c>
      <c r="G200" s="11" t="s">
        <v>308</v>
      </c>
      <c r="H200" s="11" t="s">
        <v>405</v>
      </c>
      <c r="I200" s="11" t="s">
        <v>30</v>
      </c>
      <c r="J200" s="11" t="s">
        <v>40</v>
      </c>
      <c r="K200" s="10">
        <v>21.588167190551758</v>
      </c>
      <c r="L200" s="10">
        <v>21.696151733398438</v>
      </c>
      <c r="M200" s="10">
        <v>0.10798454284667969</v>
      </c>
      <c r="N200" s="10">
        <v>21.642159461975098</v>
      </c>
      <c r="O200" s="10" t="s">
        <v>46</v>
      </c>
      <c r="P200" s="11">
        <v>33.702163696289062</v>
      </c>
      <c r="Q200" s="11">
        <v>33.427230834960938</v>
      </c>
      <c r="R200" s="10">
        <v>0.274932861328125</v>
      </c>
      <c r="S200" s="10">
        <v>33.564697265625</v>
      </c>
      <c r="T200" s="10">
        <v>11.922537803649902</v>
      </c>
      <c r="U200" s="10">
        <v>11.922537803649902</v>
      </c>
      <c r="V200" s="10">
        <v>-0.28823820749918561</v>
      </c>
      <c r="W200" s="10">
        <v>1.2211481232792061</v>
      </c>
      <c r="X200" s="10">
        <v>1.2064179299016027</v>
      </c>
      <c r="Y200" s="11" t="s">
        <v>387</v>
      </c>
      <c r="Z200" s="10">
        <v>1.0122098594628852</v>
      </c>
      <c r="AA200" s="2"/>
      <c r="AB200" s="6"/>
      <c r="AC200" s="2"/>
      <c r="AD200" s="2"/>
      <c r="AE200" s="6"/>
    </row>
    <row r="201" spans="1:32" s="17" customFormat="1">
      <c r="A201" s="17" t="s">
        <v>421</v>
      </c>
      <c r="B201" s="17" t="s">
        <v>420</v>
      </c>
      <c r="C201" s="17" t="s">
        <v>413</v>
      </c>
      <c r="D201" s="17" t="s">
        <v>406</v>
      </c>
      <c r="E201" s="17" t="s">
        <v>27</v>
      </c>
      <c r="F201" s="17" t="s">
        <v>330</v>
      </c>
      <c r="G201" s="17" t="s">
        <v>329</v>
      </c>
      <c r="H201" s="17" t="s">
        <v>405</v>
      </c>
      <c r="I201" s="17" t="s">
        <v>30</v>
      </c>
      <c r="K201" s="9">
        <v>21.987730026245117</v>
      </c>
      <c r="L201" s="9">
        <v>22.083705902099609</v>
      </c>
      <c r="M201" s="9">
        <v>9.5975875854492188E-2</v>
      </c>
      <c r="N201" s="9">
        <v>22.035717964172363</v>
      </c>
      <c r="O201" s="9" t="s">
        <v>46</v>
      </c>
      <c r="P201" s="17">
        <v>34.034381866455078</v>
      </c>
      <c r="Q201" s="17">
        <v>33.211856842041016</v>
      </c>
      <c r="R201" s="9">
        <v>0.8225250244140625</v>
      </c>
      <c r="S201" s="9">
        <v>33.623119354248047</v>
      </c>
      <c r="T201" s="9">
        <v>11.587401390075684</v>
      </c>
      <c r="U201" s="9">
        <v>11.587401390075684</v>
      </c>
      <c r="V201" s="9">
        <v>-0.39490286509195904</v>
      </c>
      <c r="W201" s="9">
        <v>1.3148542296835666</v>
      </c>
      <c r="X201" s="9">
        <v>1.3076226586002462</v>
      </c>
      <c r="Z201" s="9"/>
      <c r="AA201" s="1"/>
      <c r="AB201" s="7"/>
      <c r="AC201" s="1"/>
      <c r="AD201" s="1"/>
      <c r="AE201" s="7"/>
    </row>
    <row r="202" spans="1:32" s="17" customFormat="1">
      <c r="A202" s="17" t="s">
        <v>419</v>
      </c>
      <c r="B202" s="17" t="s">
        <v>418</v>
      </c>
      <c r="C202" s="17" t="s">
        <v>410</v>
      </c>
      <c r="D202" s="17" t="s">
        <v>406</v>
      </c>
      <c r="E202" s="17" t="s">
        <v>27</v>
      </c>
      <c r="F202" s="17" t="s">
        <v>330</v>
      </c>
      <c r="G202" s="17" t="s">
        <v>329</v>
      </c>
      <c r="H202" s="17" t="s">
        <v>405</v>
      </c>
      <c r="I202" s="17" t="s">
        <v>30</v>
      </c>
      <c r="K202" s="9">
        <v>22.069631576538086</v>
      </c>
      <c r="L202" s="9">
        <v>21.252052307128906</v>
      </c>
      <c r="M202" s="9">
        <v>0.81757926940917969</v>
      </c>
      <c r="N202" s="9">
        <v>21.660841941833496</v>
      </c>
      <c r="O202" s="9" t="s">
        <v>46</v>
      </c>
      <c r="P202" s="17">
        <v>33.867034912109375</v>
      </c>
      <c r="Q202" s="17">
        <v>32.769947052001953</v>
      </c>
      <c r="R202" s="9">
        <v>1.0970878601074219</v>
      </c>
      <c r="S202" s="9">
        <v>33.318490982055664</v>
      </c>
      <c r="T202" s="9">
        <v>11.657649040222168</v>
      </c>
      <c r="U202" s="9">
        <v>11.657649040222168</v>
      </c>
      <c r="V202" s="9">
        <v>-0.32465521494547467</v>
      </c>
      <c r="W202" s="9">
        <v>1.2523651041428616</v>
      </c>
      <c r="X202" s="9">
        <v>1.2454772172057229</v>
      </c>
      <c r="Z202" s="9"/>
      <c r="AA202" s="1"/>
      <c r="AB202" s="7"/>
      <c r="AC202" s="1"/>
      <c r="AD202" s="1"/>
      <c r="AE202" s="7"/>
    </row>
    <row r="203" spans="1:32" s="17" customFormat="1">
      <c r="A203" s="17" t="s">
        <v>417</v>
      </c>
      <c r="B203" s="17" t="s">
        <v>416</v>
      </c>
      <c r="C203" s="17" t="s">
        <v>407</v>
      </c>
      <c r="D203" s="17" t="s">
        <v>406</v>
      </c>
      <c r="E203" s="17" t="s">
        <v>27</v>
      </c>
      <c r="F203" s="17" t="s">
        <v>330</v>
      </c>
      <c r="G203" s="17" t="s">
        <v>329</v>
      </c>
      <c r="H203" s="17" t="s">
        <v>405</v>
      </c>
      <c r="I203" s="17" t="s">
        <v>30</v>
      </c>
      <c r="K203" s="9">
        <v>22.290771484375</v>
      </c>
      <c r="L203" s="9">
        <v>22.338815689086914</v>
      </c>
      <c r="M203" s="9">
        <v>4.8044204711914062E-2</v>
      </c>
      <c r="N203" s="9">
        <v>22.314793586730957</v>
      </c>
      <c r="O203" s="9" t="s">
        <v>46</v>
      </c>
      <c r="P203" s="17">
        <v>33.939956665039062</v>
      </c>
      <c r="Q203" s="17">
        <v>33.755790710449219</v>
      </c>
      <c r="R203" s="9">
        <v>0.18416595458984375</v>
      </c>
      <c r="S203" s="9">
        <v>33.847873687744141</v>
      </c>
      <c r="T203" s="9">
        <v>11.533080101013184</v>
      </c>
      <c r="U203" s="9">
        <v>11.533080101013184</v>
      </c>
      <c r="V203" s="9">
        <v>-0.44922415415445904</v>
      </c>
      <c r="W203" s="9">
        <v>1.3653058314586317</v>
      </c>
      <c r="X203" s="9">
        <v>1.3577967814455052</v>
      </c>
      <c r="Z203" s="9">
        <v>1.3036322190838248</v>
      </c>
      <c r="AA203" s="1"/>
      <c r="AB203" s="7"/>
      <c r="AC203" s="1"/>
      <c r="AD203" s="1"/>
      <c r="AE203" s="7"/>
    </row>
    <row r="204" spans="1:32" s="17" customFormat="1">
      <c r="A204" s="17" t="s">
        <v>415</v>
      </c>
      <c r="B204" s="17" t="s">
        <v>414</v>
      </c>
      <c r="C204" s="17" t="s">
        <v>413</v>
      </c>
      <c r="D204" s="17" t="s">
        <v>406</v>
      </c>
      <c r="E204" s="17" t="s">
        <v>27</v>
      </c>
      <c r="F204" s="17" t="s">
        <v>309</v>
      </c>
      <c r="G204" s="17" t="s">
        <v>308</v>
      </c>
      <c r="H204" s="17" t="s">
        <v>405</v>
      </c>
      <c r="I204" s="17" t="s">
        <v>30</v>
      </c>
      <c r="K204" s="9">
        <v>21.809909820556641</v>
      </c>
      <c r="L204" s="9">
        <v>21.80058479309082</v>
      </c>
      <c r="M204" s="9">
        <v>9.3250274658203125E-3</v>
      </c>
      <c r="N204" s="9">
        <v>21.80524730682373</v>
      </c>
      <c r="O204" s="9" t="s">
        <v>46</v>
      </c>
      <c r="P204" s="17">
        <v>32.824886322021484</v>
      </c>
      <c r="Q204" s="17">
        <v>32.971534729003906</v>
      </c>
      <c r="R204" s="9">
        <v>0.14664840698242188</v>
      </c>
      <c r="S204" s="9">
        <v>32.898210525512695</v>
      </c>
      <c r="T204" s="9">
        <v>11.092963218688965</v>
      </c>
      <c r="U204" s="9">
        <v>11.092963218688965</v>
      </c>
      <c r="V204" s="9">
        <v>-1.1178127924601231</v>
      </c>
      <c r="W204" s="9">
        <v>2.170177118147306</v>
      </c>
      <c r="X204" s="9">
        <v>2.1439991893567205</v>
      </c>
      <c r="AA204" s="1"/>
      <c r="AB204" s="7"/>
      <c r="AC204" s="1"/>
      <c r="AD204" s="1"/>
      <c r="AE204" s="7"/>
    </row>
    <row r="205" spans="1:32" s="17" customFormat="1">
      <c r="A205" s="17" t="s">
        <v>412</v>
      </c>
      <c r="B205" s="17" t="s">
        <v>411</v>
      </c>
      <c r="C205" s="17" t="s">
        <v>410</v>
      </c>
      <c r="D205" s="17" t="s">
        <v>406</v>
      </c>
      <c r="E205" s="17" t="s">
        <v>27</v>
      </c>
      <c r="F205" s="17" t="s">
        <v>309</v>
      </c>
      <c r="G205" s="17" t="s">
        <v>308</v>
      </c>
      <c r="H205" s="17" t="s">
        <v>405</v>
      </c>
      <c r="I205" s="17" t="s">
        <v>30</v>
      </c>
      <c r="K205" s="9">
        <v>21.825382232666016</v>
      </c>
      <c r="L205" s="9">
        <v>20.870204925537109</v>
      </c>
      <c r="M205" s="9">
        <v>0.95517730712890625</v>
      </c>
      <c r="N205" s="9">
        <v>21.347793579101562</v>
      </c>
      <c r="O205" s="9" t="s">
        <v>46</v>
      </c>
      <c r="P205" s="17">
        <v>33.267482757568359</v>
      </c>
      <c r="Q205" s="17">
        <v>32.458969116210938</v>
      </c>
      <c r="R205" s="9">
        <v>0.80851364135742188</v>
      </c>
      <c r="S205" s="9">
        <v>32.863225936889648</v>
      </c>
      <c r="T205" s="9">
        <v>11.515432357788086</v>
      </c>
      <c r="U205" s="9">
        <v>11.515432357788086</v>
      </c>
      <c r="V205" s="9">
        <v>-0.69534365336100201</v>
      </c>
      <c r="W205" s="9">
        <v>1.6192701011162367</v>
      </c>
      <c r="X205" s="9">
        <v>1.5997375306890207</v>
      </c>
      <c r="Z205" s="9"/>
      <c r="AA205" s="7"/>
      <c r="AB205" s="7"/>
      <c r="AC205" s="1"/>
      <c r="AD205" s="1"/>
      <c r="AE205" s="7"/>
    </row>
    <row r="206" spans="1:32" s="17" customFormat="1">
      <c r="A206" s="17" t="s">
        <v>409</v>
      </c>
      <c r="B206" s="17" t="s">
        <v>408</v>
      </c>
      <c r="C206" s="17" t="s">
        <v>407</v>
      </c>
      <c r="D206" s="17" t="s">
        <v>406</v>
      </c>
      <c r="E206" s="17" t="s">
        <v>27</v>
      </c>
      <c r="F206" s="17" t="s">
        <v>309</v>
      </c>
      <c r="G206" s="17" t="s">
        <v>308</v>
      </c>
      <c r="H206" s="17" t="s">
        <v>405</v>
      </c>
      <c r="I206" s="17" t="s">
        <v>30</v>
      </c>
      <c r="K206" s="9">
        <v>21.425201416015625</v>
      </c>
      <c r="L206" s="9">
        <v>21.60759162902832</v>
      </c>
      <c r="M206" s="9">
        <v>0.18239021301269531</v>
      </c>
      <c r="N206" s="9">
        <v>21.516396522521973</v>
      </c>
      <c r="O206" s="9" t="s">
        <v>46</v>
      </c>
      <c r="P206" s="17">
        <v>33.480228424072266</v>
      </c>
      <c r="Q206" s="17">
        <v>34.147071838378906</v>
      </c>
      <c r="R206" s="9">
        <v>0.66684341430664062</v>
      </c>
      <c r="S206" s="9">
        <v>33.813650131225586</v>
      </c>
      <c r="T206" s="9">
        <v>12.297253608703613</v>
      </c>
      <c r="U206" s="9">
        <v>12.297253608703613</v>
      </c>
      <c r="V206" s="9">
        <v>8.6477597554525332E-2</v>
      </c>
      <c r="W206" s="9">
        <v>0.9418194373008143</v>
      </c>
      <c r="X206" s="9">
        <v>0.93045866773178576</v>
      </c>
      <c r="Z206" s="9">
        <v>1.5580651292591758</v>
      </c>
      <c r="AA206" s="1"/>
      <c r="AB206" s="7"/>
      <c r="AC206" s="1"/>
      <c r="AD206" s="1"/>
      <c r="AE206" s="7"/>
    </row>
    <row r="207" spans="1:32">
      <c r="AA207" s="3"/>
      <c r="AF207" s="13"/>
    </row>
    <row r="208" spans="1:32" s="24" customFormat="1">
      <c r="A208" s="24" t="s">
        <v>584</v>
      </c>
      <c r="AA208" s="8"/>
      <c r="AB208" s="8"/>
      <c r="AC208" s="8"/>
      <c r="AD208" s="8"/>
      <c r="AE208" s="8"/>
    </row>
    <row r="209" spans="1:32">
      <c r="A209" s="13" t="s">
        <v>23</v>
      </c>
      <c r="B209" s="13" t="s">
        <v>21</v>
      </c>
      <c r="C209" s="13" t="s">
        <v>18</v>
      </c>
      <c r="D209" s="13" t="s">
        <v>22</v>
      </c>
      <c r="E209" s="13" t="s">
        <v>2</v>
      </c>
      <c r="F209" s="13" t="s">
        <v>0</v>
      </c>
      <c r="G209" s="13" t="s">
        <v>3</v>
      </c>
      <c r="H209" s="13" t="s">
        <v>11</v>
      </c>
      <c r="I209" s="13" t="s">
        <v>4</v>
      </c>
      <c r="J209" s="13" t="s">
        <v>5</v>
      </c>
      <c r="K209" s="18" t="s">
        <v>6</v>
      </c>
      <c r="L209" s="18" t="s">
        <v>7</v>
      </c>
      <c r="M209" s="18" t="s">
        <v>13</v>
      </c>
      <c r="N209" s="13" t="s">
        <v>14</v>
      </c>
      <c r="O209" s="13" t="s">
        <v>1</v>
      </c>
      <c r="P209" s="18" t="s">
        <v>8</v>
      </c>
      <c r="Q209" s="18" t="s">
        <v>9</v>
      </c>
      <c r="R209" s="18" t="s">
        <v>15</v>
      </c>
      <c r="S209" s="13" t="s">
        <v>10</v>
      </c>
      <c r="T209" s="13" t="s">
        <v>16</v>
      </c>
      <c r="U209" s="13" t="s">
        <v>20</v>
      </c>
      <c r="V209" s="13" t="s">
        <v>17</v>
      </c>
      <c r="W209" s="13" t="s">
        <v>19</v>
      </c>
      <c r="X209" s="13" t="s">
        <v>12</v>
      </c>
      <c r="Y209" s="18"/>
      <c r="Z209" s="18"/>
      <c r="AA209" s="3"/>
      <c r="AF209" s="13"/>
    </row>
    <row r="210" spans="1:32" s="11" customFormat="1">
      <c r="A210" s="11" t="s">
        <v>470</v>
      </c>
      <c r="B210" s="11" t="s">
        <v>469</v>
      </c>
      <c r="C210" s="11" t="s">
        <v>462</v>
      </c>
      <c r="D210" s="11" t="s">
        <v>455</v>
      </c>
      <c r="E210" s="11" t="s">
        <v>40</v>
      </c>
      <c r="F210" s="11" t="s">
        <v>330</v>
      </c>
      <c r="G210" s="11" t="s">
        <v>329</v>
      </c>
      <c r="H210" s="11" t="s">
        <v>438</v>
      </c>
      <c r="I210" s="11" t="s">
        <v>30</v>
      </c>
      <c r="J210" s="11" t="s">
        <v>40</v>
      </c>
      <c r="K210" s="10">
        <v>22.165933609008789</v>
      </c>
      <c r="L210" s="10">
        <v>21.972850799560547</v>
      </c>
      <c r="M210" s="10">
        <v>0.19308280944824219</v>
      </c>
      <c r="N210" s="10">
        <v>22.069392204284668</v>
      </c>
      <c r="O210" s="10" t="s">
        <v>46</v>
      </c>
      <c r="P210" s="11">
        <v>32.004352569580078</v>
      </c>
      <c r="Q210" s="11">
        <v>32.837726593017578</v>
      </c>
      <c r="R210" s="10">
        <v>0.8333740234375</v>
      </c>
      <c r="S210" s="10">
        <v>32.421039581298828</v>
      </c>
      <c r="T210" s="10">
        <v>10.35164737701416</v>
      </c>
      <c r="U210" s="10">
        <v>10.35164737701416</v>
      </c>
      <c r="V210" s="10">
        <v>0.39848995208740234</v>
      </c>
      <c r="W210" s="10">
        <v>0.75865193777667828</v>
      </c>
      <c r="X210" s="10">
        <v>0.73915046322842359</v>
      </c>
      <c r="Y210" s="11" t="s">
        <v>392</v>
      </c>
      <c r="Z210" s="10">
        <v>9.9531574249267578</v>
      </c>
      <c r="AA210" s="2"/>
      <c r="AB210" s="6"/>
      <c r="AC210" s="2"/>
      <c r="AD210" s="2"/>
      <c r="AE210" s="6"/>
    </row>
    <row r="211" spans="1:32" s="11" customFormat="1">
      <c r="A211" s="11" t="s">
        <v>468</v>
      </c>
      <c r="B211" s="11" t="s">
        <v>467</v>
      </c>
      <c r="C211" s="11" t="s">
        <v>459</v>
      </c>
      <c r="D211" s="11" t="s">
        <v>455</v>
      </c>
      <c r="E211" s="11" t="s">
        <v>40</v>
      </c>
      <c r="F211" s="11" t="s">
        <v>330</v>
      </c>
      <c r="G211" s="11" t="s">
        <v>329</v>
      </c>
      <c r="H211" s="11" t="s">
        <v>438</v>
      </c>
      <c r="I211" s="11" t="s">
        <v>30</v>
      </c>
      <c r="J211" s="11" t="s">
        <v>40</v>
      </c>
      <c r="K211" s="10">
        <v>21.728153228759766</v>
      </c>
      <c r="L211" s="10">
        <v>21.50493049621582</v>
      </c>
      <c r="M211" s="10">
        <v>0.22322273254394531</v>
      </c>
      <c r="N211" s="10">
        <v>21.616541862487793</v>
      </c>
      <c r="O211" s="10" t="s">
        <v>46</v>
      </c>
      <c r="P211" s="11">
        <v>31.797576904296875</v>
      </c>
      <c r="Q211" s="11">
        <v>31.362775802612305</v>
      </c>
      <c r="R211" s="10">
        <v>0.43480110168457031</v>
      </c>
      <c r="S211" s="10">
        <v>31.58017635345459</v>
      </c>
      <c r="T211" s="10">
        <v>9.9636344909667969</v>
      </c>
      <c r="U211" s="10">
        <v>9.9636344909667969</v>
      </c>
      <c r="V211" s="10">
        <v>1.0477066040039062E-2</v>
      </c>
      <c r="W211" s="10">
        <v>0.99276415689918429</v>
      </c>
      <c r="X211" s="10">
        <v>0.9672447270076231</v>
      </c>
      <c r="Y211" s="11" t="s">
        <v>387</v>
      </c>
      <c r="Z211" s="10">
        <v>1.02638363299277</v>
      </c>
      <c r="AA211" s="2"/>
      <c r="AB211" s="6"/>
      <c r="AC211" s="2"/>
      <c r="AD211" s="2"/>
      <c r="AE211" s="6"/>
    </row>
    <row r="212" spans="1:32" s="11" customFormat="1">
      <c r="A212" s="11" t="s">
        <v>466</v>
      </c>
      <c r="B212" s="11" t="s">
        <v>465</v>
      </c>
      <c r="C212" s="11" t="s">
        <v>456</v>
      </c>
      <c r="D212" s="11" t="s">
        <v>455</v>
      </c>
      <c r="E212" s="11" t="s">
        <v>40</v>
      </c>
      <c r="F212" s="11" t="s">
        <v>330</v>
      </c>
      <c r="G212" s="11" t="s">
        <v>329</v>
      </c>
      <c r="H212" s="11" t="s">
        <v>438</v>
      </c>
      <c r="I212" s="11" t="s">
        <v>30</v>
      </c>
      <c r="J212" s="11" t="s">
        <v>40</v>
      </c>
      <c r="K212" s="10">
        <v>22.366168975830078</v>
      </c>
      <c r="L212" s="10">
        <v>22.395467758178711</v>
      </c>
      <c r="M212" s="10">
        <v>2.9298782348632812E-2</v>
      </c>
      <c r="N212" s="10">
        <v>22.380818367004395</v>
      </c>
      <c r="O212" s="10" t="s">
        <v>46</v>
      </c>
      <c r="P212" s="11">
        <v>31.85944938659668</v>
      </c>
      <c r="Q212" s="11">
        <v>31.990568161010742</v>
      </c>
      <c r="R212" s="10">
        <v>0.1311187744140625</v>
      </c>
      <c r="S212" s="10">
        <v>31.925008773803711</v>
      </c>
      <c r="T212" s="10">
        <v>9.5441904067993164</v>
      </c>
      <c r="U212" s="10">
        <v>9.5441904067993164</v>
      </c>
      <c r="V212" s="10">
        <v>-0.40896701812744141</v>
      </c>
      <c r="W212" s="10">
        <v>1.3277348043024477</v>
      </c>
      <c r="X212" s="10">
        <v>1.2936048097639534</v>
      </c>
      <c r="Y212" s="10"/>
      <c r="Z212" s="10"/>
      <c r="AA212" s="2"/>
      <c r="AB212" s="6"/>
      <c r="AC212" s="2"/>
      <c r="AD212" s="2"/>
      <c r="AE212" s="6"/>
    </row>
    <row r="213" spans="1:32" s="11" customFormat="1">
      <c r="A213" s="11" t="s">
        <v>464</v>
      </c>
      <c r="B213" s="11" t="s">
        <v>463</v>
      </c>
      <c r="C213" s="11" t="s">
        <v>462</v>
      </c>
      <c r="D213" s="11" t="s">
        <v>455</v>
      </c>
      <c r="E213" s="11" t="s">
        <v>40</v>
      </c>
      <c r="F213" s="11" t="s">
        <v>309</v>
      </c>
      <c r="G213" s="11" t="s">
        <v>308</v>
      </c>
      <c r="H213" s="11" t="s">
        <v>438</v>
      </c>
      <c r="I213" s="11" t="s">
        <v>30</v>
      </c>
      <c r="J213" s="11" t="s">
        <v>40</v>
      </c>
      <c r="K213" s="10">
        <v>21.92827033996582</v>
      </c>
      <c r="L213" s="10">
        <v>21.605937957763672</v>
      </c>
      <c r="M213" s="10">
        <v>0.32233238220214844</v>
      </c>
      <c r="N213" s="10">
        <v>21.767104148864746</v>
      </c>
      <c r="O213" s="10" t="s">
        <v>46</v>
      </c>
      <c r="P213" s="11">
        <v>30.96236992</v>
      </c>
      <c r="Q213" s="11">
        <v>31.046102520000002</v>
      </c>
      <c r="R213" s="10">
        <v>8.3732600000001156E-2</v>
      </c>
      <c r="S213" s="10">
        <v>31.004236220000003</v>
      </c>
      <c r="T213" s="10">
        <v>9.2371320711352567</v>
      </c>
      <c r="U213" s="10">
        <v>9.2371320711352567</v>
      </c>
      <c r="V213" s="10">
        <v>-5.6511559933266398E-2</v>
      </c>
      <c r="W213" s="10">
        <v>1.0399481211888375</v>
      </c>
      <c r="X213" s="10">
        <v>1.0362278907235418</v>
      </c>
      <c r="Z213" s="10"/>
      <c r="AA213" s="2"/>
      <c r="AB213" s="6"/>
      <c r="AC213" s="2"/>
      <c r="AD213" s="2"/>
      <c r="AE213" s="6"/>
    </row>
    <row r="214" spans="1:32" s="11" customFormat="1">
      <c r="A214" s="11" t="s">
        <v>461</v>
      </c>
      <c r="B214" s="11" t="s">
        <v>460</v>
      </c>
      <c r="C214" s="11" t="s">
        <v>459</v>
      </c>
      <c r="D214" s="11" t="s">
        <v>455</v>
      </c>
      <c r="E214" s="11" t="s">
        <v>40</v>
      </c>
      <c r="F214" s="11" t="s">
        <v>309</v>
      </c>
      <c r="G214" s="11" t="s">
        <v>308</v>
      </c>
      <c r="H214" s="11" t="s">
        <v>438</v>
      </c>
      <c r="I214" s="11" t="s">
        <v>30</v>
      </c>
      <c r="J214" s="11" t="s">
        <v>40</v>
      </c>
      <c r="K214" s="10">
        <v>22.23707389831543</v>
      </c>
      <c r="L214" s="10">
        <v>21.988019943237305</v>
      </c>
      <c r="M214" s="10">
        <v>0.249053955078125</v>
      </c>
      <c r="N214" s="10">
        <v>22.112546920776367</v>
      </c>
      <c r="O214" s="10" t="s">
        <v>46</v>
      </c>
      <c r="P214" s="11">
        <v>31.63908386</v>
      </c>
      <c r="Q214" s="11">
        <v>31.515363690000001</v>
      </c>
      <c r="R214" s="10">
        <v>0.12372016999999857</v>
      </c>
      <c r="S214" s="10">
        <v>31.577223775</v>
      </c>
      <c r="T214" s="10">
        <v>9.464676854223633</v>
      </c>
      <c r="U214" s="10">
        <v>9.464676854223633</v>
      </c>
      <c r="V214" s="10">
        <v>0.17103322315510994</v>
      </c>
      <c r="W214" s="10">
        <v>0.88820634151491717</v>
      </c>
      <c r="X214" s="10">
        <v>0.88502894042745217</v>
      </c>
      <c r="Y214" s="11" t="s">
        <v>392</v>
      </c>
      <c r="Z214" s="10">
        <v>9.2936436310685231</v>
      </c>
      <c r="AA214" s="2"/>
      <c r="AB214" s="6"/>
      <c r="AC214" s="2"/>
      <c r="AD214" s="2"/>
      <c r="AE214" s="6"/>
    </row>
    <row r="215" spans="1:32" s="11" customFormat="1">
      <c r="A215" s="11" t="s">
        <v>458</v>
      </c>
      <c r="B215" s="11" t="s">
        <v>457</v>
      </c>
      <c r="C215" s="11" t="s">
        <v>456</v>
      </c>
      <c r="D215" s="11" t="s">
        <v>455</v>
      </c>
      <c r="E215" s="11" t="s">
        <v>40</v>
      </c>
      <c r="F215" s="11" t="s">
        <v>309</v>
      </c>
      <c r="G215" s="11" t="s">
        <v>308</v>
      </c>
      <c r="H215" s="11" t="s">
        <v>438</v>
      </c>
      <c r="I215" s="11" t="s">
        <v>30</v>
      </c>
      <c r="J215" s="11" t="s">
        <v>40</v>
      </c>
      <c r="K215" s="10">
        <v>21.786539077758789</v>
      </c>
      <c r="L215" s="10">
        <v>21.954523086547852</v>
      </c>
      <c r="M215" s="10">
        <v>0.1679840087890625</v>
      </c>
      <c r="N215" s="10">
        <v>21.87053108215332</v>
      </c>
      <c r="O215" s="10" t="s">
        <v>46</v>
      </c>
      <c r="P215" s="11">
        <v>31.034254069999999</v>
      </c>
      <c r="Q215" s="11">
        <v>31.06505203</v>
      </c>
      <c r="R215" s="10">
        <v>3.0797960000001012E-2</v>
      </c>
      <c r="S215" s="10">
        <v>31.04965305</v>
      </c>
      <c r="T215" s="10">
        <v>9.1791219678466796</v>
      </c>
      <c r="U215" s="10">
        <v>9.1791219678466796</v>
      </c>
      <c r="V215" s="10">
        <v>-0.11452166322184354</v>
      </c>
      <c r="W215" s="10">
        <v>1.0826160362335917</v>
      </c>
      <c r="X215" s="10">
        <v>1.0787431688490057</v>
      </c>
      <c r="Y215" s="11" t="s">
        <v>387</v>
      </c>
      <c r="Z215" s="10">
        <v>1.0035901663124489</v>
      </c>
      <c r="AA215" s="2"/>
      <c r="AB215" s="6"/>
      <c r="AC215" s="2"/>
      <c r="AD215" s="2"/>
      <c r="AE215" s="6"/>
    </row>
    <row r="216" spans="1:32" s="17" customFormat="1">
      <c r="A216" s="17" t="s">
        <v>454</v>
      </c>
      <c r="B216" s="17" t="s">
        <v>453</v>
      </c>
      <c r="C216" s="17" t="s">
        <v>446</v>
      </c>
      <c r="D216" s="17" t="s">
        <v>439</v>
      </c>
      <c r="E216" s="17" t="s">
        <v>27</v>
      </c>
      <c r="F216" s="17" t="s">
        <v>330</v>
      </c>
      <c r="G216" s="17" t="s">
        <v>329</v>
      </c>
      <c r="H216" s="17" t="s">
        <v>438</v>
      </c>
      <c r="I216" s="17" t="s">
        <v>30</v>
      </c>
      <c r="K216" s="9">
        <v>22.24</v>
      </c>
      <c r="L216" s="9">
        <v>22.2</v>
      </c>
      <c r="M216" s="9">
        <v>3.9999999999999147E-2</v>
      </c>
      <c r="N216" s="9">
        <v>22.22</v>
      </c>
      <c r="O216" s="9" t="s">
        <v>46</v>
      </c>
      <c r="P216" s="17">
        <v>30.603536605834961</v>
      </c>
      <c r="Q216" s="17">
        <v>30.309530258178711</v>
      </c>
      <c r="R216" s="9">
        <v>0.29400634765625</v>
      </c>
      <c r="S216" s="9">
        <v>30.456533432006836</v>
      </c>
      <c r="T216" s="9">
        <v>8.2365334320068371</v>
      </c>
      <c r="U216" s="9">
        <v>8.2365334320068371</v>
      </c>
      <c r="V216" s="9">
        <v>-1.7166239929199207</v>
      </c>
      <c r="W216" s="9">
        <v>3.2866640400543106</v>
      </c>
      <c r="X216" s="9">
        <v>3.2021789264808573</v>
      </c>
      <c r="Z216" s="9"/>
      <c r="AA216" s="1"/>
      <c r="AB216" s="7"/>
      <c r="AC216" s="1"/>
      <c r="AD216" s="1"/>
      <c r="AE216" s="7"/>
    </row>
    <row r="217" spans="1:32" s="17" customFormat="1">
      <c r="A217" s="17" t="s">
        <v>452</v>
      </c>
      <c r="B217" s="17" t="s">
        <v>451</v>
      </c>
      <c r="C217" s="17" t="s">
        <v>443</v>
      </c>
      <c r="D217" s="17" t="s">
        <v>439</v>
      </c>
      <c r="E217" s="17" t="s">
        <v>27</v>
      </c>
      <c r="F217" s="17" t="s">
        <v>330</v>
      </c>
      <c r="G217" s="17" t="s">
        <v>329</v>
      </c>
      <c r="H217" s="17" t="s">
        <v>438</v>
      </c>
      <c r="I217" s="17" t="s">
        <v>30</v>
      </c>
      <c r="K217" s="9">
        <v>21.84</v>
      </c>
      <c r="L217" s="9">
        <v>21.97</v>
      </c>
      <c r="M217" s="9">
        <v>0.12999999999999901</v>
      </c>
      <c r="N217" s="9">
        <v>21.905000000000001</v>
      </c>
      <c r="O217" s="9" t="s">
        <v>46</v>
      </c>
      <c r="P217" s="17">
        <v>30.484058380126953</v>
      </c>
      <c r="Q217" s="17">
        <v>30.419450759887695</v>
      </c>
      <c r="R217" s="9">
        <v>6.4607620239257812E-2</v>
      </c>
      <c r="S217" s="9">
        <v>30.451754570007324</v>
      </c>
      <c r="T217" s="9">
        <v>8.5467545700073231</v>
      </c>
      <c r="U217" s="9">
        <v>8.5467545700073231</v>
      </c>
      <c r="V217" s="9">
        <v>-1.4064028549194347</v>
      </c>
      <c r="W217" s="9">
        <v>2.650754121376298</v>
      </c>
      <c r="X217" s="9">
        <v>2.582615345927842</v>
      </c>
      <c r="Z217" s="9"/>
      <c r="AA217" s="1"/>
      <c r="AB217" s="7"/>
      <c r="AC217" s="1"/>
      <c r="AD217" s="1"/>
      <c r="AE217" s="7"/>
    </row>
    <row r="218" spans="1:32" s="17" customFormat="1">
      <c r="A218" s="17" t="s">
        <v>450</v>
      </c>
      <c r="B218" s="17" t="s">
        <v>449</v>
      </c>
      <c r="C218" s="17" t="s">
        <v>440</v>
      </c>
      <c r="D218" s="17" t="s">
        <v>439</v>
      </c>
      <c r="E218" s="17" t="s">
        <v>27</v>
      </c>
      <c r="F218" s="17" t="s">
        <v>330</v>
      </c>
      <c r="G218" s="17" t="s">
        <v>329</v>
      </c>
      <c r="H218" s="17" t="s">
        <v>438</v>
      </c>
      <c r="I218" s="17" t="s">
        <v>30</v>
      </c>
      <c r="K218" s="9">
        <v>21.98</v>
      </c>
      <c r="L218" s="9">
        <v>22.17</v>
      </c>
      <c r="M218" s="9">
        <v>0.19000000000000128</v>
      </c>
      <c r="N218" s="9">
        <v>22.075000000000003</v>
      </c>
      <c r="O218" s="9" t="s">
        <v>46</v>
      </c>
      <c r="P218" s="17">
        <v>30.309530258178711</v>
      </c>
      <c r="Q218" s="17">
        <v>30.49951171875</v>
      </c>
      <c r="R218" s="9">
        <v>0.18998146057128906</v>
      </c>
      <c r="S218" s="9">
        <v>30.404520988464355</v>
      </c>
      <c r="T218" s="9">
        <v>8.3295209884643526</v>
      </c>
      <c r="U218" s="9">
        <v>8.3295209884643526</v>
      </c>
      <c r="V218" s="9">
        <v>-1.6236364364624052</v>
      </c>
      <c r="W218" s="9">
        <v>3.0815077862458975</v>
      </c>
      <c r="X218" s="9">
        <v>3.0022963024660818</v>
      </c>
      <c r="Z218" s="9">
        <v>2.9290301916249271</v>
      </c>
      <c r="AA218" s="1"/>
      <c r="AB218" s="7"/>
      <c r="AC218" s="1"/>
      <c r="AD218" s="1"/>
      <c r="AE218" s="7"/>
    </row>
    <row r="219" spans="1:32" s="17" customFormat="1">
      <c r="A219" s="17" t="s">
        <v>448</v>
      </c>
      <c r="B219" s="17" t="s">
        <v>447</v>
      </c>
      <c r="C219" s="17" t="s">
        <v>446</v>
      </c>
      <c r="D219" s="17" t="s">
        <v>439</v>
      </c>
      <c r="E219" s="17" t="s">
        <v>27</v>
      </c>
      <c r="F219" s="17" t="s">
        <v>309</v>
      </c>
      <c r="G219" s="17" t="s">
        <v>308</v>
      </c>
      <c r="H219" s="17" t="s">
        <v>438</v>
      </c>
      <c r="I219" s="17" t="s">
        <v>30</v>
      </c>
      <c r="K219" s="9">
        <v>21.920263290405273</v>
      </c>
      <c r="L219" s="9">
        <v>21.740234375</v>
      </c>
      <c r="M219" s="9">
        <v>0.18002891540527344</v>
      </c>
      <c r="N219" s="9">
        <v>21.830248832702637</v>
      </c>
      <c r="O219" s="9" t="s">
        <v>46</v>
      </c>
      <c r="P219" s="17">
        <v>31.102127075195312</v>
      </c>
      <c r="Q219" s="17">
        <v>31.073202133178711</v>
      </c>
      <c r="R219" s="9">
        <v>2.8924942016601562E-2</v>
      </c>
      <c r="S219" s="9">
        <v>31.087664604187012</v>
      </c>
      <c r="T219" s="9">
        <v>9.257415771484375</v>
      </c>
      <c r="U219" s="9">
        <v>9.257415771484375</v>
      </c>
      <c r="V219" s="9">
        <v>-3.6227859584148092E-2</v>
      </c>
      <c r="W219" s="9">
        <v>1.025429181618609</v>
      </c>
      <c r="X219" s="9">
        <v>1.0217608900916242</v>
      </c>
      <c r="AA219" s="1"/>
      <c r="AB219" s="7"/>
      <c r="AC219" s="1"/>
      <c r="AD219" s="1"/>
      <c r="AE219" s="7"/>
    </row>
    <row r="220" spans="1:32" s="17" customFormat="1">
      <c r="A220" s="17" t="s">
        <v>445</v>
      </c>
      <c r="B220" s="17" t="s">
        <v>444</v>
      </c>
      <c r="C220" s="17" t="s">
        <v>443</v>
      </c>
      <c r="D220" s="17" t="s">
        <v>439</v>
      </c>
      <c r="E220" s="17" t="s">
        <v>27</v>
      </c>
      <c r="F220" s="17" t="s">
        <v>309</v>
      </c>
      <c r="G220" s="17" t="s">
        <v>308</v>
      </c>
      <c r="H220" s="17" t="s">
        <v>438</v>
      </c>
      <c r="I220" s="17" t="s">
        <v>30</v>
      </c>
      <c r="K220" s="9">
        <v>21.975065231323242</v>
      </c>
      <c r="L220" s="9">
        <v>22.056953430175781</v>
      </c>
      <c r="M220" s="9">
        <v>8.1888198852539062E-2</v>
      </c>
      <c r="N220" s="9">
        <v>22.016009330749512</v>
      </c>
      <c r="O220" s="9" t="s">
        <v>46</v>
      </c>
      <c r="P220" s="17">
        <v>31.089405059814453</v>
      </c>
      <c r="Q220" s="17">
        <v>31.19877815246582</v>
      </c>
      <c r="R220" s="9">
        <v>0.10937309265136719</v>
      </c>
      <c r="S220" s="9">
        <v>31.144091606140137</v>
      </c>
      <c r="T220" s="9">
        <v>9.128082275390625</v>
      </c>
      <c r="U220" s="9">
        <v>9.128082275390625</v>
      </c>
      <c r="V220" s="9">
        <v>-0.16556135567789809</v>
      </c>
      <c r="W220" s="9">
        <v>1.121602410993535</v>
      </c>
      <c r="X220" s="9">
        <v>1.117590076748864</v>
      </c>
      <c r="Z220" s="9"/>
      <c r="AA220" s="7"/>
      <c r="AB220" s="7"/>
      <c r="AC220" s="1"/>
      <c r="AD220" s="1"/>
      <c r="AE220" s="7"/>
    </row>
    <row r="221" spans="1:32" s="17" customFormat="1">
      <c r="A221" s="17" t="s">
        <v>442</v>
      </c>
      <c r="B221" s="17" t="s">
        <v>441</v>
      </c>
      <c r="C221" s="17" t="s">
        <v>440</v>
      </c>
      <c r="D221" s="17" t="s">
        <v>439</v>
      </c>
      <c r="E221" s="17" t="s">
        <v>27</v>
      </c>
      <c r="F221" s="17" t="s">
        <v>309</v>
      </c>
      <c r="G221" s="17" t="s">
        <v>308</v>
      </c>
      <c r="H221" s="17" t="s">
        <v>438</v>
      </c>
      <c r="I221" s="17" t="s">
        <v>30</v>
      </c>
      <c r="K221" s="9">
        <v>21.763595581054688</v>
      </c>
      <c r="L221" s="9">
        <v>21.930965423583984</v>
      </c>
      <c r="M221" s="9">
        <v>0.16736984252929688</v>
      </c>
      <c r="N221" s="9">
        <v>21.847280502319336</v>
      </c>
      <c r="O221" s="9" t="s">
        <v>46</v>
      </c>
      <c r="P221" s="17">
        <v>31.414793014526367</v>
      </c>
      <c r="Q221" s="17">
        <v>31.355278015136719</v>
      </c>
      <c r="R221" s="9">
        <v>5.9514999389648438E-2</v>
      </c>
      <c r="S221" s="9">
        <v>31.385035514831543</v>
      </c>
      <c r="T221" s="9">
        <v>9.537755012512207</v>
      </c>
      <c r="U221" s="9">
        <v>9.537755012512207</v>
      </c>
      <c r="V221" s="9">
        <v>0.24411138144368394</v>
      </c>
      <c r="W221" s="9">
        <v>0.84433569903899586</v>
      </c>
      <c r="X221" s="9">
        <v>0.84131523741547687</v>
      </c>
      <c r="Z221" s="9">
        <v>0.99355540141865495</v>
      </c>
      <c r="AA221" s="1"/>
      <c r="AB221" s="7"/>
      <c r="AC221" s="1"/>
      <c r="AD221" s="1"/>
      <c r="AE221" s="7"/>
    </row>
    <row r="222" spans="1:32">
      <c r="AA222" s="3"/>
      <c r="AF222" s="13"/>
    </row>
    <row r="223" spans="1:32" s="24" customFormat="1">
      <c r="A223" s="24" t="s">
        <v>585</v>
      </c>
      <c r="AA223" s="8"/>
      <c r="AB223" s="8"/>
      <c r="AC223" s="8"/>
      <c r="AD223" s="8"/>
      <c r="AE223" s="8"/>
    </row>
    <row r="224" spans="1:32">
      <c r="A224" s="13" t="s">
        <v>23</v>
      </c>
      <c r="B224" s="13" t="s">
        <v>21</v>
      </c>
      <c r="C224" s="13" t="s">
        <v>18</v>
      </c>
      <c r="D224" s="13" t="s">
        <v>22</v>
      </c>
      <c r="E224" s="13" t="s">
        <v>2</v>
      </c>
      <c r="F224" s="13" t="s">
        <v>0</v>
      </c>
      <c r="G224" s="13" t="s">
        <v>3</v>
      </c>
      <c r="H224" s="13" t="s">
        <v>11</v>
      </c>
      <c r="I224" s="13" t="s">
        <v>4</v>
      </c>
      <c r="J224" s="13" t="s">
        <v>5</v>
      </c>
      <c r="K224" s="18" t="s">
        <v>6</v>
      </c>
      <c r="L224" s="18" t="s">
        <v>7</v>
      </c>
      <c r="M224" s="18" t="s">
        <v>13</v>
      </c>
      <c r="N224" s="13" t="s">
        <v>14</v>
      </c>
      <c r="O224" s="13" t="s">
        <v>1</v>
      </c>
      <c r="P224" s="18" t="s">
        <v>8</v>
      </c>
      <c r="Q224" s="18" t="s">
        <v>9</v>
      </c>
      <c r="R224" s="18" t="s">
        <v>15</v>
      </c>
      <c r="S224" s="13" t="s">
        <v>10</v>
      </c>
      <c r="T224" s="13" t="s">
        <v>16</v>
      </c>
      <c r="U224" s="13" t="s">
        <v>20</v>
      </c>
      <c r="V224" s="13" t="s">
        <v>17</v>
      </c>
      <c r="W224" s="13" t="s">
        <v>19</v>
      </c>
      <c r="X224" s="13" t="s">
        <v>12</v>
      </c>
      <c r="Y224" s="18"/>
      <c r="Z224" s="18"/>
      <c r="AA224" s="3"/>
      <c r="AF224" s="13"/>
    </row>
    <row r="225" spans="1:32" s="11" customFormat="1">
      <c r="A225" s="11" t="s">
        <v>503</v>
      </c>
      <c r="B225" s="11" t="s">
        <v>502</v>
      </c>
      <c r="C225" s="11" t="s">
        <v>495</v>
      </c>
      <c r="D225" s="11" t="s">
        <v>488</v>
      </c>
      <c r="E225" s="11" t="s">
        <v>40</v>
      </c>
      <c r="F225" s="11" t="s">
        <v>330</v>
      </c>
      <c r="G225" s="11" t="s">
        <v>329</v>
      </c>
      <c r="H225" s="11" t="s">
        <v>471</v>
      </c>
      <c r="I225" s="11" t="s">
        <v>30</v>
      </c>
      <c r="J225" s="11" t="s">
        <v>40</v>
      </c>
      <c r="K225" s="10">
        <v>21.788745880126953</v>
      </c>
      <c r="L225" s="10">
        <v>21.79625129699707</v>
      </c>
      <c r="M225" s="10">
        <v>7.5054168701171875E-3</v>
      </c>
      <c r="N225" s="10">
        <v>21.792498588562012</v>
      </c>
      <c r="O225" s="10" t="s">
        <v>46</v>
      </c>
      <c r="P225" s="11">
        <v>31.486957550048828</v>
      </c>
      <c r="Q225" s="11">
        <v>31.441484451293945</v>
      </c>
      <c r="R225" s="10">
        <v>4.5473098754882812E-2</v>
      </c>
      <c r="S225" s="10">
        <v>31.464221000671387</v>
      </c>
      <c r="T225" s="10">
        <v>9.671722412109375</v>
      </c>
      <c r="U225" s="10">
        <v>9.671722412109375</v>
      </c>
      <c r="V225" s="10">
        <v>-6.5524101257324219E-2</v>
      </c>
      <c r="W225" s="10">
        <v>1.0464650298416924</v>
      </c>
      <c r="X225" s="10">
        <v>1.0419831563416837</v>
      </c>
      <c r="Y225" s="11" t="s">
        <v>392</v>
      </c>
      <c r="Z225" s="10">
        <v>9.7372465133666992</v>
      </c>
      <c r="AA225" s="2"/>
      <c r="AB225" s="6"/>
      <c r="AC225" s="2"/>
      <c r="AD225" s="2"/>
      <c r="AE225" s="6"/>
    </row>
    <row r="226" spans="1:32" s="11" customFormat="1">
      <c r="A226" s="11" t="s">
        <v>501</v>
      </c>
      <c r="B226" s="11" t="s">
        <v>500</v>
      </c>
      <c r="C226" s="11" t="s">
        <v>492</v>
      </c>
      <c r="D226" s="11" t="s">
        <v>488</v>
      </c>
      <c r="E226" s="11" t="s">
        <v>40</v>
      </c>
      <c r="F226" s="11" t="s">
        <v>330</v>
      </c>
      <c r="G226" s="11" t="s">
        <v>329</v>
      </c>
      <c r="H226" s="11" t="s">
        <v>471</v>
      </c>
      <c r="I226" s="11" t="s">
        <v>30</v>
      </c>
      <c r="J226" s="11" t="s">
        <v>40</v>
      </c>
      <c r="K226" s="10">
        <v>21.934528350830078</v>
      </c>
      <c r="L226" s="10">
        <v>21.820962905883789</v>
      </c>
      <c r="M226" s="10">
        <v>0.11356544494628906</v>
      </c>
      <c r="N226" s="10">
        <v>21.877745628356934</v>
      </c>
      <c r="O226" s="10" t="s">
        <v>46</v>
      </c>
      <c r="P226" s="11">
        <v>31.67121696472168</v>
      </c>
      <c r="Q226" s="11">
        <v>31.934980392456055</v>
      </c>
      <c r="R226" s="10">
        <v>0.263763427734375</v>
      </c>
      <c r="S226" s="10">
        <v>31.803098678588867</v>
      </c>
      <c r="T226" s="10">
        <v>9.9253530502319336</v>
      </c>
      <c r="U226" s="10">
        <v>9.9253530502319336</v>
      </c>
      <c r="V226" s="10">
        <v>0.18810653686523438</v>
      </c>
      <c r="W226" s="10">
        <v>0.87775697661343499</v>
      </c>
      <c r="X226" s="10">
        <v>0.87399765774395821</v>
      </c>
      <c r="Y226" s="11" t="s">
        <v>387</v>
      </c>
      <c r="Z226" s="10">
        <v>1.0043012916981731</v>
      </c>
      <c r="AA226" s="2"/>
      <c r="AB226" s="6"/>
      <c r="AC226" s="2"/>
      <c r="AD226" s="2"/>
      <c r="AE226" s="6"/>
    </row>
    <row r="227" spans="1:32" s="11" customFormat="1">
      <c r="A227" s="11" t="s">
        <v>499</v>
      </c>
      <c r="B227" s="11" t="s">
        <v>498</v>
      </c>
      <c r="C227" s="11" t="s">
        <v>489</v>
      </c>
      <c r="D227" s="11" t="s">
        <v>488</v>
      </c>
      <c r="E227" s="11" t="s">
        <v>40</v>
      </c>
      <c r="F227" s="11" t="s">
        <v>330</v>
      </c>
      <c r="G227" s="11" t="s">
        <v>329</v>
      </c>
      <c r="H227" s="11" t="s">
        <v>471</v>
      </c>
      <c r="I227" s="11" t="s">
        <v>30</v>
      </c>
      <c r="J227" s="11" t="s">
        <v>40</v>
      </c>
      <c r="K227" s="10">
        <v>21.439239501953125</v>
      </c>
      <c r="L227" s="10">
        <v>21.56672477722168</v>
      </c>
      <c r="M227" s="10">
        <v>0.12748527526855469</v>
      </c>
      <c r="N227" s="10">
        <v>21.502982139587402</v>
      </c>
      <c r="O227" s="10" t="s">
        <v>46</v>
      </c>
      <c r="P227" s="11">
        <v>31.188022613525391</v>
      </c>
      <c r="Q227" s="11">
        <v>31.047269821166992</v>
      </c>
      <c r="R227" s="10">
        <v>0.14075279235839844</v>
      </c>
      <c r="S227" s="10">
        <v>31.117646217346191</v>
      </c>
      <c r="T227" s="10">
        <v>9.6146640777587891</v>
      </c>
      <c r="U227" s="10">
        <v>9.6146640777587891</v>
      </c>
      <c r="V227" s="10">
        <v>-0.12258243560791016</v>
      </c>
      <c r="W227" s="10">
        <v>1.0886818686393915</v>
      </c>
      <c r="X227" s="10">
        <v>1.0840191859143578</v>
      </c>
      <c r="Y227" s="10"/>
      <c r="Z227" s="10"/>
      <c r="AA227" s="2"/>
      <c r="AB227" s="6"/>
      <c r="AC227" s="2"/>
      <c r="AD227" s="2"/>
      <c r="AE227" s="6"/>
    </row>
    <row r="228" spans="1:32" s="11" customFormat="1">
      <c r="A228" s="11" t="s">
        <v>497</v>
      </c>
      <c r="B228" s="11" t="s">
        <v>496</v>
      </c>
      <c r="C228" s="11" t="s">
        <v>495</v>
      </c>
      <c r="D228" s="11" t="s">
        <v>488</v>
      </c>
      <c r="E228" s="11" t="s">
        <v>40</v>
      </c>
      <c r="F228" s="11" t="s">
        <v>309</v>
      </c>
      <c r="G228" s="11" t="s">
        <v>308</v>
      </c>
      <c r="H228" s="11" t="s">
        <v>471</v>
      </c>
      <c r="I228" s="11" t="s">
        <v>30</v>
      </c>
      <c r="J228" s="11" t="s">
        <v>40</v>
      </c>
      <c r="K228" s="10">
        <v>21.89735221862793</v>
      </c>
      <c r="L228" s="10">
        <v>21.904069900512695</v>
      </c>
      <c r="M228" s="10">
        <v>6.717681884765625E-3</v>
      </c>
      <c r="N228" s="10">
        <v>21.900711059570312</v>
      </c>
      <c r="O228" s="10" t="s">
        <v>46</v>
      </c>
      <c r="P228" s="11">
        <v>30.47650146484375</v>
      </c>
      <c r="Q228" s="11">
        <v>30.617387771606445</v>
      </c>
      <c r="R228" s="10">
        <v>0.14088630676269531</v>
      </c>
      <c r="S228" s="10">
        <v>30.546944618225098</v>
      </c>
      <c r="T228" s="10">
        <v>8.6462335586547852</v>
      </c>
      <c r="U228" s="10">
        <v>8.6462335586547852</v>
      </c>
      <c r="V228" s="10">
        <v>6.6919326782226562E-2</v>
      </c>
      <c r="W228" s="10">
        <v>0.95467439652478536</v>
      </c>
      <c r="X228" s="10">
        <v>0.94913782711313566</v>
      </c>
      <c r="Z228" s="10"/>
      <c r="AA228" s="2"/>
      <c r="AB228" s="6"/>
      <c r="AC228" s="2"/>
      <c r="AD228" s="2"/>
      <c r="AE228" s="6"/>
    </row>
    <row r="229" spans="1:32" s="11" customFormat="1">
      <c r="A229" s="11" t="s">
        <v>494</v>
      </c>
      <c r="B229" s="11" t="s">
        <v>493</v>
      </c>
      <c r="C229" s="11" t="s">
        <v>492</v>
      </c>
      <c r="D229" s="11" t="s">
        <v>488</v>
      </c>
      <c r="E229" s="11" t="s">
        <v>40</v>
      </c>
      <c r="F229" s="11" t="s">
        <v>309</v>
      </c>
      <c r="G229" s="11" t="s">
        <v>308</v>
      </c>
      <c r="H229" s="11" t="s">
        <v>471</v>
      </c>
      <c r="I229" s="11" t="s">
        <v>30</v>
      </c>
      <c r="J229" s="11" t="s">
        <v>40</v>
      </c>
      <c r="K229" s="10">
        <v>21.440397262573242</v>
      </c>
      <c r="L229" s="10">
        <v>21.295988082885742</v>
      </c>
      <c r="M229" s="10">
        <v>0.1444091796875</v>
      </c>
      <c r="N229" s="10">
        <v>21.368192672729492</v>
      </c>
      <c r="O229" s="10" t="s">
        <v>46</v>
      </c>
      <c r="P229" s="11">
        <v>30.182868957519531</v>
      </c>
      <c r="Q229" s="11">
        <v>30.004613876342773</v>
      </c>
      <c r="R229" s="10">
        <v>0.17825508117675781</v>
      </c>
      <c r="S229" s="10">
        <v>30.093741416931152</v>
      </c>
      <c r="T229" s="10">
        <v>8.7255487442016602</v>
      </c>
      <c r="U229" s="10">
        <v>8.7255487442016602</v>
      </c>
      <c r="V229" s="10">
        <v>0.14623451232910156</v>
      </c>
      <c r="W229" s="10">
        <v>0.90360583227503488</v>
      </c>
      <c r="X229" s="10">
        <v>0.89836543153801529</v>
      </c>
      <c r="Y229" s="11" t="s">
        <v>392</v>
      </c>
      <c r="Z229" s="10">
        <v>8.5793142318725586</v>
      </c>
      <c r="AA229" s="2"/>
      <c r="AB229" s="6"/>
      <c r="AC229" s="2"/>
      <c r="AD229" s="2"/>
      <c r="AE229" s="6"/>
    </row>
    <row r="230" spans="1:32" s="11" customFormat="1">
      <c r="A230" s="11" t="s">
        <v>491</v>
      </c>
      <c r="B230" s="11" t="s">
        <v>490</v>
      </c>
      <c r="C230" s="11" t="s">
        <v>489</v>
      </c>
      <c r="D230" s="11" t="s">
        <v>488</v>
      </c>
      <c r="E230" s="11" t="s">
        <v>40</v>
      </c>
      <c r="F230" s="11" t="s">
        <v>309</v>
      </c>
      <c r="G230" s="11" t="s">
        <v>308</v>
      </c>
      <c r="H230" s="11" t="s">
        <v>471</v>
      </c>
      <c r="I230" s="11" t="s">
        <v>30</v>
      </c>
      <c r="J230" s="11" t="s">
        <v>40</v>
      </c>
      <c r="K230" s="10">
        <v>21.830070495605469</v>
      </c>
      <c r="L230" s="10">
        <v>21.913087844848633</v>
      </c>
      <c r="M230" s="10">
        <v>8.3017349243164062E-2</v>
      </c>
      <c r="N230" s="10">
        <v>21.871579170227051</v>
      </c>
      <c r="O230" s="10" t="s">
        <v>46</v>
      </c>
      <c r="P230" s="11">
        <v>30.225154876708984</v>
      </c>
      <c r="Q230" s="11">
        <v>30.250324249267578</v>
      </c>
      <c r="R230" s="10">
        <v>2.516937255859375E-2</v>
      </c>
      <c r="S230" s="10">
        <v>30.237739562988281</v>
      </c>
      <c r="T230" s="10">
        <v>8.3661603927612305</v>
      </c>
      <c r="U230" s="10">
        <v>8.3661603927612305</v>
      </c>
      <c r="V230" s="10">
        <v>-0.21315383911132812</v>
      </c>
      <c r="W230" s="10">
        <v>1.159219556542703</v>
      </c>
      <c r="X230" s="10">
        <v>1.1524967413488487</v>
      </c>
      <c r="Y230" s="11" t="s">
        <v>387</v>
      </c>
      <c r="Z230" s="10">
        <v>1.0058332617808412</v>
      </c>
      <c r="AA230" s="2"/>
      <c r="AB230" s="6"/>
      <c r="AC230" s="2"/>
      <c r="AD230" s="2"/>
      <c r="AE230" s="6"/>
    </row>
    <row r="231" spans="1:32" s="17" customFormat="1">
      <c r="A231" s="17" t="s">
        <v>487</v>
      </c>
      <c r="B231" s="17" t="s">
        <v>486</v>
      </c>
      <c r="C231" s="17" t="s">
        <v>479</v>
      </c>
      <c r="D231" s="17" t="s">
        <v>472</v>
      </c>
      <c r="E231" s="17" t="s">
        <v>27</v>
      </c>
      <c r="F231" s="17" t="s">
        <v>330</v>
      </c>
      <c r="G231" s="17" t="s">
        <v>329</v>
      </c>
      <c r="H231" s="17" t="s">
        <v>471</v>
      </c>
      <c r="I231" s="17" t="s">
        <v>30</v>
      </c>
      <c r="K231" s="9">
        <v>21.67</v>
      </c>
      <c r="L231" s="9">
        <v>21.79</v>
      </c>
      <c r="M231" s="9">
        <v>0.11999999999999744</v>
      </c>
      <c r="N231" s="9">
        <v>21.73</v>
      </c>
      <c r="O231" s="9" t="s">
        <v>46</v>
      </c>
      <c r="P231" s="17">
        <v>30.499511720000001</v>
      </c>
      <c r="Q231" s="17">
        <v>30.648370740000001</v>
      </c>
      <c r="R231" s="9">
        <v>0.14885901999999973</v>
      </c>
      <c r="S231" s="9">
        <v>30.573941230000003</v>
      </c>
      <c r="T231" s="9">
        <v>8.8439412300000022</v>
      </c>
      <c r="U231" s="9">
        <v>8.8439412300000022</v>
      </c>
      <c r="V231" s="9">
        <v>-0.89330528336669701</v>
      </c>
      <c r="W231" s="9">
        <v>1.8574267062331058</v>
      </c>
      <c r="X231" s="9">
        <v>1.8494715894394429</v>
      </c>
      <c r="Z231" s="9"/>
      <c r="AA231" s="1"/>
      <c r="AB231" s="7"/>
      <c r="AC231" s="1"/>
      <c r="AD231" s="1"/>
      <c r="AE231" s="7"/>
    </row>
    <row r="232" spans="1:32" s="17" customFormat="1">
      <c r="A232" s="17" t="s">
        <v>485</v>
      </c>
      <c r="B232" s="17" t="s">
        <v>484</v>
      </c>
      <c r="C232" s="17" t="s">
        <v>476</v>
      </c>
      <c r="D232" s="17" t="s">
        <v>472</v>
      </c>
      <c r="E232" s="17" t="s">
        <v>27</v>
      </c>
      <c r="F232" s="17" t="s">
        <v>330</v>
      </c>
      <c r="G232" s="17" t="s">
        <v>329</v>
      </c>
      <c r="H232" s="17" t="s">
        <v>471</v>
      </c>
      <c r="I232" s="17" t="s">
        <v>30</v>
      </c>
      <c r="K232" s="9">
        <v>22.09</v>
      </c>
      <c r="L232" s="9">
        <v>22.05</v>
      </c>
      <c r="M232" s="9">
        <v>3.9999999999999147E-2</v>
      </c>
      <c r="N232" s="9">
        <v>22.07</v>
      </c>
      <c r="O232" s="9" t="s">
        <v>46</v>
      </c>
      <c r="P232" s="17">
        <v>30.41945076</v>
      </c>
      <c r="Q232" s="17">
        <v>30.603536609999999</v>
      </c>
      <c r="R232" s="9">
        <v>0.18408584999999889</v>
      </c>
      <c r="S232" s="9">
        <v>30.511493684999998</v>
      </c>
      <c r="T232" s="9">
        <v>8.4414936849999975</v>
      </c>
      <c r="U232" s="9">
        <v>8.4414936849999975</v>
      </c>
      <c r="V232" s="9">
        <v>-1.2957528283667017</v>
      </c>
      <c r="W232" s="9">
        <v>2.4550507169903089</v>
      </c>
      <c r="X232" s="9">
        <v>2.4445360543538319</v>
      </c>
      <c r="Z232" s="9"/>
      <c r="AA232" s="1"/>
      <c r="AB232" s="7"/>
      <c r="AC232" s="1"/>
      <c r="AD232" s="1"/>
      <c r="AE232" s="7"/>
    </row>
    <row r="233" spans="1:32" s="17" customFormat="1">
      <c r="A233" s="17" t="s">
        <v>483</v>
      </c>
      <c r="B233" s="17" t="s">
        <v>482</v>
      </c>
      <c r="C233" s="17" t="s">
        <v>473</v>
      </c>
      <c r="D233" s="17" t="s">
        <v>472</v>
      </c>
      <c r="E233" s="17" t="s">
        <v>27</v>
      </c>
      <c r="F233" s="17" t="s">
        <v>330</v>
      </c>
      <c r="G233" s="17" t="s">
        <v>329</v>
      </c>
      <c r="H233" s="17" t="s">
        <v>471</v>
      </c>
      <c r="I233" s="17" t="s">
        <v>30</v>
      </c>
      <c r="K233" s="9">
        <v>22</v>
      </c>
      <c r="L233" s="9">
        <v>22.12</v>
      </c>
      <c r="M233" s="9">
        <v>0.12000000000000099</v>
      </c>
      <c r="N233" s="9">
        <v>22.060000000000002</v>
      </c>
      <c r="O233" s="9" t="s">
        <v>46</v>
      </c>
      <c r="P233" s="17">
        <v>30.648370740000001</v>
      </c>
      <c r="Q233" s="17">
        <v>31.188022610000001</v>
      </c>
      <c r="R233" s="9">
        <v>0.53965187000000014</v>
      </c>
      <c r="S233" s="9">
        <v>30.918196675000001</v>
      </c>
      <c r="T233" s="9">
        <v>8.8581966749999985</v>
      </c>
      <c r="U233" s="9">
        <v>8.8581966749999985</v>
      </c>
      <c r="V233" s="9">
        <v>-0.8790498383667007</v>
      </c>
      <c r="W233" s="9">
        <v>1.839163625708085</v>
      </c>
      <c r="X233" s="9">
        <v>1.8312867273109279</v>
      </c>
      <c r="Z233" s="9">
        <v>2.041764790368068</v>
      </c>
      <c r="AA233" s="1"/>
      <c r="AB233" s="7"/>
      <c r="AC233" s="1"/>
      <c r="AD233" s="1"/>
      <c r="AE233" s="7"/>
    </row>
    <row r="234" spans="1:32" s="17" customFormat="1">
      <c r="A234" s="17" t="s">
        <v>481</v>
      </c>
      <c r="B234" s="17" t="s">
        <v>480</v>
      </c>
      <c r="C234" s="17" t="s">
        <v>479</v>
      </c>
      <c r="D234" s="17" t="s">
        <v>472</v>
      </c>
      <c r="E234" s="17" t="s">
        <v>27</v>
      </c>
      <c r="F234" s="17" t="s">
        <v>309</v>
      </c>
      <c r="G234" s="17" t="s">
        <v>308</v>
      </c>
      <c r="H234" s="17" t="s">
        <v>471</v>
      </c>
      <c r="I234" s="17" t="s">
        <v>30</v>
      </c>
      <c r="K234" s="9">
        <v>21.88642692565918</v>
      </c>
      <c r="L234" s="9">
        <v>22.080820083618164</v>
      </c>
      <c r="M234" s="9">
        <v>0.19439315795898438</v>
      </c>
      <c r="N234" s="9">
        <v>21.983623504638672</v>
      </c>
      <c r="O234" s="9" t="s">
        <v>46</v>
      </c>
      <c r="P234" s="17">
        <v>30.93939208984375</v>
      </c>
      <c r="Q234" s="17">
        <v>31.307924270629883</v>
      </c>
      <c r="R234" s="9">
        <v>0.36853218078613281</v>
      </c>
      <c r="S234" s="9">
        <v>31.123658180236816</v>
      </c>
      <c r="T234" s="9">
        <v>9.1400346755981445</v>
      </c>
      <c r="U234" s="9">
        <v>9.1400346755981445</v>
      </c>
      <c r="V234" s="9">
        <v>0.56072044372558594</v>
      </c>
      <c r="W234" s="9">
        <v>0.67796352213444766</v>
      </c>
      <c r="X234" s="9">
        <v>0.67403171867085032</v>
      </c>
      <c r="AA234" s="1"/>
      <c r="AB234" s="7"/>
      <c r="AC234" s="1"/>
      <c r="AD234" s="1"/>
      <c r="AE234" s="7"/>
    </row>
    <row r="235" spans="1:32" s="17" customFormat="1">
      <c r="A235" s="17" t="s">
        <v>478</v>
      </c>
      <c r="B235" s="17" t="s">
        <v>477</v>
      </c>
      <c r="C235" s="17" t="s">
        <v>476</v>
      </c>
      <c r="D235" s="17" t="s">
        <v>472</v>
      </c>
      <c r="E235" s="17" t="s">
        <v>27</v>
      </c>
      <c r="F235" s="17" t="s">
        <v>309</v>
      </c>
      <c r="G235" s="17" t="s">
        <v>308</v>
      </c>
      <c r="H235" s="17" t="s">
        <v>471</v>
      </c>
      <c r="I235" s="17" t="s">
        <v>30</v>
      </c>
      <c r="K235" s="9">
        <v>22.264759063720703</v>
      </c>
      <c r="L235" s="9">
        <v>22.180624008178711</v>
      </c>
      <c r="M235" s="9">
        <v>8.4135055541992188E-2</v>
      </c>
      <c r="N235" s="9">
        <v>22.222691535949707</v>
      </c>
      <c r="O235" s="9" t="s">
        <v>46</v>
      </c>
      <c r="P235" s="17">
        <v>31.055301666259766</v>
      </c>
      <c r="Q235" s="17">
        <v>31.338111877441406</v>
      </c>
      <c r="R235" s="9">
        <v>0.28281021118164062</v>
      </c>
      <c r="S235" s="9">
        <v>31.196706771850586</v>
      </c>
      <c r="T235" s="9">
        <v>8.9740152359008789</v>
      </c>
      <c r="U235" s="9">
        <v>8.9740152359008789</v>
      </c>
      <c r="V235" s="9">
        <v>0.39470100402832031</v>
      </c>
      <c r="W235" s="9">
        <v>0.7606470030194904</v>
      </c>
      <c r="X235" s="9">
        <v>0.75623568231652505</v>
      </c>
      <c r="Z235" s="9"/>
      <c r="AA235" s="7"/>
      <c r="AB235" s="7"/>
      <c r="AC235" s="1"/>
      <c r="AD235" s="1"/>
      <c r="AE235" s="7"/>
    </row>
    <row r="236" spans="1:32" s="17" customFormat="1">
      <c r="A236" s="17" t="s">
        <v>475</v>
      </c>
      <c r="B236" s="17" t="s">
        <v>474</v>
      </c>
      <c r="C236" s="17" t="s">
        <v>473</v>
      </c>
      <c r="D236" s="17" t="s">
        <v>472</v>
      </c>
      <c r="E236" s="17" t="s">
        <v>27</v>
      </c>
      <c r="F236" s="17" t="s">
        <v>309</v>
      </c>
      <c r="G236" s="17" t="s">
        <v>308</v>
      </c>
      <c r="H236" s="17" t="s">
        <v>471</v>
      </c>
      <c r="I236" s="17" t="s">
        <v>30</v>
      </c>
      <c r="K236" s="9">
        <v>22.223098754882812</v>
      </c>
      <c r="L236" s="9">
        <v>22.377351760864258</v>
      </c>
      <c r="M236" s="9">
        <v>0.15425300598144531</v>
      </c>
      <c r="N236" s="9">
        <v>22.300225257873535</v>
      </c>
      <c r="O236" s="9" t="s">
        <v>46</v>
      </c>
      <c r="P236" s="17">
        <v>31.3621826171875</v>
      </c>
      <c r="Q236" s="17">
        <v>31.364391326904297</v>
      </c>
      <c r="R236" s="9">
        <v>2.208709716796875E-3</v>
      </c>
      <c r="S236" s="9">
        <v>31.363286972045898</v>
      </c>
      <c r="T236" s="9">
        <v>9.0630617141723633</v>
      </c>
      <c r="U236" s="9">
        <v>9.0630617141723633</v>
      </c>
      <c r="V236" s="9">
        <v>0.48374748229980469</v>
      </c>
      <c r="W236" s="9">
        <v>0.71511765065120092</v>
      </c>
      <c r="X236" s="9">
        <v>0.71097037433925736</v>
      </c>
      <c r="Z236" s="9">
        <v>0.71374592510887769</v>
      </c>
      <c r="AA236" s="1"/>
      <c r="AB236" s="7"/>
      <c r="AC236" s="1"/>
      <c r="AD236" s="1"/>
      <c r="AE236" s="7"/>
    </row>
    <row r="237" spans="1:32">
      <c r="AA237" s="3"/>
      <c r="AF237" s="13"/>
    </row>
    <row r="238" spans="1:32" s="24" customFormat="1">
      <c r="A238" s="24" t="s">
        <v>586</v>
      </c>
      <c r="AA238" s="8"/>
      <c r="AB238" s="8"/>
      <c r="AC238" s="8"/>
      <c r="AD238" s="8"/>
      <c r="AE238" s="8"/>
    </row>
    <row r="239" spans="1:32">
      <c r="A239" s="13" t="s">
        <v>23</v>
      </c>
      <c r="B239" s="13" t="s">
        <v>21</v>
      </c>
      <c r="C239" s="13" t="s">
        <v>18</v>
      </c>
      <c r="D239" s="13" t="s">
        <v>22</v>
      </c>
      <c r="E239" s="13" t="s">
        <v>2</v>
      </c>
      <c r="F239" s="13" t="s">
        <v>0</v>
      </c>
      <c r="G239" s="13" t="s">
        <v>3</v>
      </c>
      <c r="H239" s="13" t="s">
        <v>11</v>
      </c>
      <c r="I239" s="13" t="s">
        <v>4</v>
      </c>
      <c r="J239" s="13" t="s">
        <v>5</v>
      </c>
      <c r="K239" s="18" t="s">
        <v>6</v>
      </c>
      <c r="L239" s="18" t="s">
        <v>7</v>
      </c>
      <c r="M239" s="18" t="s">
        <v>13</v>
      </c>
      <c r="N239" s="13" t="s">
        <v>14</v>
      </c>
      <c r="O239" s="13" t="s">
        <v>1</v>
      </c>
      <c r="P239" s="18" t="s">
        <v>8</v>
      </c>
      <c r="Q239" s="18" t="s">
        <v>9</v>
      </c>
      <c r="R239" s="18" t="s">
        <v>15</v>
      </c>
      <c r="S239" s="13" t="s">
        <v>10</v>
      </c>
      <c r="T239" s="13" t="s">
        <v>16</v>
      </c>
      <c r="U239" s="13" t="s">
        <v>20</v>
      </c>
      <c r="V239" s="13" t="s">
        <v>17</v>
      </c>
      <c r="W239" s="13" t="s">
        <v>19</v>
      </c>
      <c r="X239" s="13" t="s">
        <v>12</v>
      </c>
      <c r="Y239" s="18"/>
      <c r="Z239" s="18"/>
      <c r="AA239" s="3"/>
      <c r="AF239" s="13"/>
    </row>
    <row r="240" spans="1:32" s="11" customFormat="1">
      <c r="A240" s="11" t="s">
        <v>533</v>
      </c>
      <c r="B240" s="11" t="s">
        <v>532</v>
      </c>
      <c r="C240" s="11" t="s">
        <v>512</v>
      </c>
      <c r="D240" s="11" t="s">
        <v>521</v>
      </c>
      <c r="E240" s="11" t="s">
        <v>40</v>
      </c>
      <c r="F240" s="11" t="s">
        <v>330</v>
      </c>
      <c r="G240" s="11" t="s">
        <v>329</v>
      </c>
      <c r="H240" s="11" t="s">
        <v>504</v>
      </c>
      <c r="I240" s="11" t="s">
        <v>30</v>
      </c>
      <c r="J240" s="11" t="s">
        <v>40</v>
      </c>
      <c r="K240" s="10">
        <v>21.975606918334961</v>
      </c>
      <c r="L240" s="10">
        <v>21.983358383178711</v>
      </c>
      <c r="M240" s="10">
        <v>7.75146484375E-3</v>
      </c>
      <c r="N240" s="10">
        <v>21.979482650756836</v>
      </c>
      <c r="O240" s="10" t="s">
        <v>46</v>
      </c>
      <c r="P240" s="11">
        <v>31.362775802612305</v>
      </c>
      <c r="Q240" s="11">
        <v>31.486957550048828</v>
      </c>
      <c r="R240" s="10">
        <v>0.12418174743652344</v>
      </c>
      <c r="S240" s="10">
        <v>31.424866676330566</v>
      </c>
      <c r="T240" s="10">
        <v>9.4453840255737305</v>
      </c>
      <c r="U240" s="10">
        <v>9.4453840255737305</v>
      </c>
      <c r="V240" s="10">
        <v>-0.11477406819661518</v>
      </c>
      <c r="W240" s="10">
        <v>1.082805460589187</v>
      </c>
      <c r="X240" s="10">
        <v>1.0805784765238293</v>
      </c>
      <c r="Y240" s="11" t="s">
        <v>392</v>
      </c>
      <c r="Z240" s="10">
        <v>9.5601580937703456</v>
      </c>
      <c r="AA240" s="2"/>
      <c r="AB240" s="6"/>
      <c r="AC240" s="2"/>
      <c r="AD240" s="2"/>
      <c r="AE240" s="6"/>
    </row>
    <row r="241" spans="1:32" s="11" customFormat="1">
      <c r="A241" s="11" t="s">
        <v>531</v>
      </c>
      <c r="B241" s="11" t="s">
        <v>530</v>
      </c>
      <c r="C241" s="11" t="s">
        <v>509</v>
      </c>
      <c r="D241" s="11" t="s">
        <v>521</v>
      </c>
      <c r="E241" s="11" t="s">
        <v>40</v>
      </c>
      <c r="F241" s="11" t="s">
        <v>330</v>
      </c>
      <c r="G241" s="11" t="s">
        <v>329</v>
      </c>
      <c r="H241" s="11" t="s">
        <v>504</v>
      </c>
      <c r="I241" s="11" t="s">
        <v>30</v>
      </c>
      <c r="J241" s="11" t="s">
        <v>40</v>
      </c>
      <c r="K241" s="10">
        <v>21.569494247436523</v>
      </c>
      <c r="L241" s="10">
        <v>21.451358795166016</v>
      </c>
      <c r="M241" s="10">
        <v>0.11813545227050781</v>
      </c>
      <c r="N241" s="10">
        <v>21.51042652130127</v>
      </c>
      <c r="O241" s="10" t="s">
        <v>46</v>
      </c>
      <c r="P241" s="11">
        <v>31.047269821166992</v>
      </c>
      <c r="Q241" s="11">
        <v>31.099691390991211</v>
      </c>
      <c r="R241" s="10">
        <v>5.242156982421875E-2</v>
      </c>
      <c r="S241" s="10">
        <v>31.073480606079102</v>
      </c>
      <c r="T241" s="10">
        <v>9.563054084777832</v>
      </c>
      <c r="U241" s="10">
        <v>9.563054084777832</v>
      </c>
      <c r="V241" s="10">
        <v>2.895991007486387E-3</v>
      </c>
      <c r="W241" s="10">
        <v>0.99799466537382686</v>
      </c>
      <c r="X241" s="10">
        <v>0.9959421099536776</v>
      </c>
      <c r="Y241" s="11" t="s">
        <v>387</v>
      </c>
      <c r="Z241" s="10">
        <v>1.0020609184004126</v>
      </c>
      <c r="AA241" s="2"/>
      <c r="AB241" s="6"/>
      <c r="AC241" s="2"/>
      <c r="AD241" s="2"/>
      <c r="AE241" s="6"/>
    </row>
    <row r="242" spans="1:32" s="11" customFormat="1">
      <c r="A242" s="11" t="s">
        <v>529</v>
      </c>
      <c r="B242" s="11" t="s">
        <v>528</v>
      </c>
      <c r="C242" s="11" t="s">
        <v>506</v>
      </c>
      <c r="D242" s="11" t="s">
        <v>521</v>
      </c>
      <c r="E242" s="11" t="s">
        <v>40</v>
      </c>
      <c r="F242" s="11" t="s">
        <v>330</v>
      </c>
      <c r="G242" s="11" t="s">
        <v>329</v>
      </c>
      <c r="H242" s="11" t="s">
        <v>504</v>
      </c>
      <c r="I242" s="11" t="s">
        <v>30</v>
      </c>
      <c r="J242" s="11" t="s">
        <v>40</v>
      </c>
      <c r="K242" s="10">
        <v>21.725027084350586</v>
      </c>
      <c r="L242" s="10">
        <v>21.828168869018555</v>
      </c>
      <c r="M242" s="10">
        <v>0.10314178466796875</v>
      </c>
      <c r="N242" s="10">
        <v>21.77659797668457</v>
      </c>
      <c r="O242" s="10" t="s">
        <v>46</v>
      </c>
      <c r="P242" s="11">
        <v>31.099691390991211</v>
      </c>
      <c r="Q242" s="11">
        <v>31.797576904296875</v>
      </c>
      <c r="R242" s="10">
        <v>0.69788551330566406</v>
      </c>
      <c r="S242" s="10">
        <v>31.448634147644043</v>
      </c>
      <c r="T242" s="10">
        <v>9.6720361709594727</v>
      </c>
      <c r="U242" s="10">
        <v>9.6720361709594727</v>
      </c>
      <c r="V242" s="10">
        <v>0.11187807718912701</v>
      </c>
      <c r="W242" s="10">
        <v>0.92538262923822368</v>
      </c>
      <c r="X242" s="10">
        <v>0.92347941352249296</v>
      </c>
      <c r="Y242" s="10"/>
      <c r="Z242" s="10"/>
      <c r="AA242" s="2"/>
      <c r="AB242" s="6"/>
      <c r="AC242" s="2"/>
      <c r="AD242" s="2"/>
      <c r="AE242" s="6"/>
    </row>
    <row r="243" spans="1:32" s="11" customFormat="1">
      <c r="A243" s="11" t="s">
        <v>527</v>
      </c>
      <c r="B243" s="11" t="s">
        <v>526</v>
      </c>
      <c r="C243" s="11" t="s">
        <v>512</v>
      </c>
      <c r="D243" s="11" t="s">
        <v>521</v>
      </c>
      <c r="E243" s="11" t="s">
        <v>40</v>
      </c>
      <c r="F243" s="11" t="s">
        <v>309</v>
      </c>
      <c r="G243" s="11" t="s">
        <v>308</v>
      </c>
      <c r="H243" s="11" t="s">
        <v>504</v>
      </c>
      <c r="I243" s="11" t="s">
        <v>30</v>
      </c>
      <c r="J243" s="11" t="s">
        <v>40</v>
      </c>
      <c r="K243" s="10">
        <v>21.902278900146484</v>
      </c>
      <c r="L243" s="10">
        <v>21.767305374145508</v>
      </c>
      <c r="M243" s="10">
        <v>0.13497352600097656</v>
      </c>
      <c r="N243" s="10">
        <v>21.834792137145996</v>
      </c>
      <c r="O243" s="10" t="s">
        <v>46</v>
      </c>
      <c r="P243" s="11">
        <v>30.830032348632812</v>
      </c>
      <c r="Q243" s="11">
        <v>30.883913040161133</v>
      </c>
      <c r="R243" s="10">
        <v>5.3880691528320312E-2</v>
      </c>
      <c r="S243" s="10">
        <v>30.856972694396973</v>
      </c>
      <c r="T243" s="10">
        <v>9.0221805572509766</v>
      </c>
      <c r="U243" s="10">
        <v>9.0221805572509766</v>
      </c>
      <c r="V243" s="10">
        <v>-0.20214811960856061</v>
      </c>
      <c r="W243" s="10">
        <v>1.1504099983740714</v>
      </c>
      <c r="X243" s="10">
        <v>1.1391417411986124</v>
      </c>
      <c r="Z243" s="10"/>
      <c r="AA243" s="2"/>
      <c r="AB243" s="6"/>
      <c r="AC243" s="2"/>
      <c r="AD243" s="2"/>
      <c r="AE243" s="6"/>
    </row>
    <row r="244" spans="1:32" s="11" customFormat="1">
      <c r="A244" s="11" t="s">
        <v>525</v>
      </c>
      <c r="B244" s="11" t="s">
        <v>524</v>
      </c>
      <c r="C244" s="11" t="s">
        <v>509</v>
      </c>
      <c r="D244" s="11" t="s">
        <v>521</v>
      </c>
      <c r="E244" s="11" t="s">
        <v>40</v>
      </c>
      <c r="F244" s="11" t="s">
        <v>309</v>
      </c>
      <c r="G244" s="11" t="s">
        <v>308</v>
      </c>
      <c r="H244" s="11" t="s">
        <v>504</v>
      </c>
      <c r="I244" s="11" t="s">
        <v>30</v>
      </c>
      <c r="J244" s="11" t="s">
        <v>40</v>
      </c>
      <c r="K244" s="10">
        <v>21.264926910400391</v>
      </c>
      <c r="L244" s="10">
        <v>21.203775405883789</v>
      </c>
      <c r="M244" s="10">
        <v>6.1151504516601562E-2</v>
      </c>
      <c r="N244" s="10">
        <v>21.23435115814209</v>
      </c>
      <c r="O244" s="10" t="s">
        <v>46</v>
      </c>
      <c r="P244" s="11">
        <v>30.740522384643555</v>
      </c>
      <c r="Q244" s="11">
        <v>30.739679336547852</v>
      </c>
      <c r="R244" s="10">
        <v>8.43048095703125E-4</v>
      </c>
      <c r="S244" s="10">
        <v>30.740100860595703</v>
      </c>
      <c r="T244" s="10">
        <v>9.5057497024536133</v>
      </c>
      <c r="U244" s="10">
        <v>9.5057497024536133</v>
      </c>
      <c r="V244" s="10">
        <v>0.28142102559407611</v>
      </c>
      <c r="W244" s="10">
        <v>0.82278019606972941</v>
      </c>
      <c r="X244" s="10">
        <v>0.81472107031344099</v>
      </c>
      <c r="Y244" s="11" t="s">
        <v>392</v>
      </c>
      <c r="Z244" s="10">
        <v>9.2243286768595372</v>
      </c>
      <c r="AA244" s="2"/>
      <c r="AB244" s="6"/>
      <c r="AC244" s="2"/>
      <c r="AD244" s="2"/>
      <c r="AE244" s="6"/>
    </row>
    <row r="245" spans="1:32" s="11" customFormat="1">
      <c r="A245" s="11" t="s">
        <v>523</v>
      </c>
      <c r="B245" s="11" t="s">
        <v>522</v>
      </c>
      <c r="C245" s="11" t="s">
        <v>506</v>
      </c>
      <c r="D245" s="11" t="s">
        <v>521</v>
      </c>
      <c r="E245" s="11" t="s">
        <v>40</v>
      </c>
      <c r="F245" s="11" t="s">
        <v>309</v>
      </c>
      <c r="G245" s="11" t="s">
        <v>308</v>
      </c>
      <c r="H245" s="11" t="s">
        <v>504</v>
      </c>
      <c r="I245" s="11" t="s">
        <v>30</v>
      </c>
      <c r="J245" s="11" t="s">
        <v>40</v>
      </c>
      <c r="K245" s="10">
        <v>21.815975189208984</v>
      </c>
      <c r="L245" s="10">
        <v>21.810373306274414</v>
      </c>
      <c r="M245" s="10">
        <v>5.6018829345703125E-3</v>
      </c>
      <c r="N245" s="10">
        <v>21.813174247741699</v>
      </c>
      <c r="O245" s="10" t="s">
        <v>46</v>
      </c>
      <c r="P245" s="11">
        <v>30.839803695678711</v>
      </c>
      <c r="Q245" s="11">
        <v>31.076656341552734</v>
      </c>
      <c r="R245" s="10">
        <v>0.23685264587402344</v>
      </c>
      <c r="S245" s="10">
        <v>30.958230018615723</v>
      </c>
      <c r="T245" s="10">
        <v>9.1450557708740234</v>
      </c>
      <c r="U245" s="10">
        <v>9.1450557708740234</v>
      </c>
      <c r="V245" s="10">
        <v>-7.9272905985513731E-2</v>
      </c>
      <c r="W245" s="10">
        <v>1.0564854554808583</v>
      </c>
      <c r="X245" s="10">
        <v>1.0461371884879465</v>
      </c>
      <c r="Y245" s="11" t="s">
        <v>387</v>
      </c>
      <c r="Z245" s="10">
        <v>1.0098918833082198</v>
      </c>
      <c r="AA245" s="2"/>
      <c r="AB245" s="6"/>
      <c r="AC245" s="2"/>
      <c r="AD245" s="2"/>
      <c r="AE245" s="6"/>
    </row>
    <row r="246" spans="1:32" s="17" customFormat="1">
      <c r="A246" s="17" t="s">
        <v>520</v>
      </c>
      <c r="B246" s="17" t="s">
        <v>519</v>
      </c>
      <c r="C246" s="17" t="s">
        <v>512</v>
      </c>
      <c r="D246" s="17" t="s">
        <v>505</v>
      </c>
      <c r="E246" s="17" t="s">
        <v>27</v>
      </c>
      <c r="F246" s="17" t="s">
        <v>330</v>
      </c>
      <c r="G246" s="17" t="s">
        <v>329</v>
      </c>
      <c r="H246" s="17" t="s">
        <v>504</v>
      </c>
      <c r="I246" s="17" t="s">
        <v>30</v>
      </c>
      <c r="K246" s="9">
        <v>22.384555816650391</v>
      </c>
      <c r="L246" s="9">
        <v>22.439687728881836</v>
      </c>
      <c r="M246" s="9">
        <v>5.5131912231445312E-2</v>
      </c>
      <c r="N246" s="9">
        <v>22.412121772766113</v>
      </c>
      <c r="O246" s="9" t="s">
        <v>46</v>
      </c>
      <c r="P246" s="17">
        <v>32.11474609375</v>
      </c>
      <c r="Q246" s="17">
        <v>31.85944938659668</v>
      </c>
      <c r="R246" s="9">
        <v>0.25529670715332031</v>
      </c>
      <c r="S246" s="9">
        <v>31.98709774017334</v>
      </c>
      <c r="T246" s="9">
        <v>9.5749759674072266</v>
      </c>
      <c r="U246" s="9">
        <v>9.5749759674072266</v>
      </c>
      <c r="V246" s="9">
        <v>1.4817873636880918E-2</v>
      </c>
      <c r="W246" s="9">
        <v>0.98978159892896367</v>
      </c>
      <c r="X246" s="9">
        <v>0.98774593515626741</v>
      </c>
      <c r="Z246" s="9"/>
      <c r="AA246" s="1"/>
      <c r="AB246" s="7"/>
      <c r="AC246" s="1"/>
      <c r="AD246" s="1"/>
      <c r="AE246" s="7"/>
    </row>
    <row r="247" spans="1:32" s="17" customFormat="1">
      <c r="A247" s="17" t="s">
        <v>518</v>
      </c>
      <c r="B247" s="17" t="s">
        <v>517</v>
      </c>
      <c r="C247" s="17" t="s">
        <v>509</v>
      </c>
      <c r="D247" s="17" t="s">
        <v>505</v>
      </c>
      <c r="E247" s="17" t="s">
        <v>27</v>
      </c>
      <c r="F247" s="17" t="s">
        <v>330</v>
      </c>
      <c r="G247" s="17" t="s">
        <v>329</v>
      </c>
      <c r="H247" s="17" t="s">
        <v>504</v>
      </c>
      <c r="I247" s="17" t="s">
        <v>30</v>
      </c>
      <c r="K247" s="9">
        <v>22.824800491333008</v>
      </c>
      <c r="L247" s="9">
        <v>22.113712310791016</v>
      </c>
      <c r="M247" s="9">
        <v>0.71108818054199219</v>
      </c>
      <c r="N247" s="9">
        <v>22.469256401062012</v>
      </c>
      <c r="O247" s="9" t="s">
        <v>46</v>
      </c>
      <c r="P247" s="17">
        <v>32.837726593017578</v>
      </c>
      <c r="Q247" s="17">
        <v>32.11474609375</v>
      </c>
      <c r="R247" s="9">
        <v>0.72298049926757812</v>
      </c>
      <c r="S247" s="9">
        <v>32.476236343383789</v>
      </c>
      <c r="T247" s="9">
        <v>10.006979942321777</v>
      </c>
      <c r="U247" s="9">
        <v>10.006979942321777</v>
      </c>
      <c r="V247" s="9">
        <v>0.4468218485514317</v>
      </c>
      <c r="W247" s="9">
        <v>0.73365726228517403</v>
      </c>
      <c r="X247" s="9">
        <v>0.73214836424946039</v>
      </c>
      <c r="Z247" s="9"/>
      <c r="AA247" s="1"/>
      <c r="AB247" s="7"/>
      <c r="AC247" s="1"/>
      <c r="AD247" s="1"/>
      <c r="AE247" s="7"/>
    </row>
    <row r="248" spans="1:32" s="17" customFormat="1">
      <c r="A248" s="17" t="s">
        <v>516</v>
      </c>
      <c r="B248" s="17" t="s">
        <v>515</v>
      </c>
      <c r="C248" s="17" t="s">
        <v>506</v>
      </c>
      <c r="D248" s="17" t="s">
        <v>505</v>
      </c>
      <c r="E248" s="17" t="s">
        <v>27</v>
      </c>
      <c r="F248" s="17" t="s">
        <v>330</v>
      </c>
      <c r="G248" s="17" t="s">
        <v>329</v>
      </c>
      <c r="H248" s="17" t="s">
        <v>504</v>
      </c>
      <c r="I248" s="17" t="s">
        <v>30</v>
      </c>
      <c r="K248" s="9">
        <v>22.461755752563477</v>
      </c>
      <c r="L248" s="9">
        <v>22.536064147949219</v>
      </c>
      <c r="M248" s="9">
        <v>7.4308395385742188E-2</v>
      </c>
      <c r="N248" s="9">
        <v>22.498909950256348</v>
      </c>
      <c r="O248" s="9" t="s">
        <v>46</v>
      </c>
      <c r="P248" s="17">
        <v>31.997488021850586</v>
      </c>
      <c r="Q248" s="17">
        <v>32.391799926757812</v>
      </c>
      <c r="R248" s="9">
        <v>0.39431190490722656</v>
      </c>
      <c r="S248" s="9">
        <v>32.194643974304199</v>
      </c>
      <c r="T248" s="9">
        <v>9.6957340240478516</v>
      </c>
      <c r="U248" s="9">
        <v>9.6957340240478516</v>
      </c>
      <c r="V248" s="9">
        <v>0.13557593027750592</v>
      </c>
      <c r="W248" s="9">
        <v>0.91030636269812737</v>
      </c>
      <c r="X248" s="9">
        <v>0.90843415403451444</v>
      </c>
      <c r="Z248" s="9">
        <v>0.87610948448008086</v>
      </c>
      <c r="AA248" s="1"/>
      <c r="AB248" s="7"/>
      <c r="AC248" s="1"/>
      <c r="AD248" s="1"/>
      <c r="AE248" s="7"/>
    </row>
    <row r="249" spans="1:32" s="17" customFormat="1">
      <c r="A249" s="17" t="s">
        <v>514</v>
      </c>
      <c r="B249" s="17" t="s">
        <v>513</v>
      </c>
      <c r="C249" s="17" t="s">
        <v>512</v>
      </c>
      <c r="D249" s="17" t="s">
        <v>505</v>
      </c>
      <c r="E249" s="17" t="s">
        <v>27</v>
      </c>
      <c r="F249" s="17" t="s">
        <v>309</v>
      </c>
      <c r="G249" s="17" t="s">
        <v>308</v>
      </c>
      <c r="H249" s="17" t="s">
        <v>504</v>
      </c>
      <c r="I249" s="17" t="s">
        <v>30</v>
      </c>
      <c r="K249" s="9">
        <v>22.154411315917969</v>
      </c>
      <c r="L249" s="9">
        <v>22.173696517944336</v>
      </c>
      <c r="M249" s="9">
        <v>1.9285202026367188E-2</v>
      </c>
      <c r="N249" s="9">
        <v>22.164053916931152</v>
      </c>
      <c r="O249" s="9" t="s">
        <v>46</v>
      </c>
      <c r="P249" s="17">
        <v>31.502691268920898</v>
      </c>
      <c r="Q249" s="17">
        <v>31.423233032226562</v>
      </c>
      <c r="R249" s="9">
        <v>7.9458236694335938E-2</v>
      </c>
      <c r="S249" s="9">
        <v>31.46296215057373</v>
      </c>
      <c r="T249" s="9">
        <v>9.2989082336425781</v>
      </c>
      <c r="U249" s="9">
        <v>9.2989082336425781</v>
      </c>
      <c r="V249" s="9">
        <v>7.4579556783040957E-2</v>
      </c>
      <c r="W249" s="9">
        <v>0.94961882712251267</v>
      </c>
      <c r="X249" s="9">
        <v>0.94031731794074458</v>
      </c>
      <c r="AA249" s="1"/>
      <c r="AB249" s="7"/>
      <c r="AC249" s="1"/>
      <c r="AD249" s="1"/>
      <c r="AE249" s="7"/>
    </row>
    <row r="250" spans="1:32" s="17" customFormat="1">
      <c r="A250" s="17" t="s">
        <v>511</v>
      </c>
      <c r="B250" s="17" t="s">
        <v>510</v>
      </c>
      <c r="C250" s="17" t="s">
        <v>509</v>
      </c>
      <c r="D250" s="17" t="s">
        <v>505</v>
      </c>
      <c r="E250" s="17" t="s">
        <v>27</v>
      </c>
      <c r="F250" s="17" t="s">
        <v>309</v>
      </c>
      <c r="G250" s="17" t="s">
        <v>308</v>
      </c>
      <c r="H250" s="17" t="s">
        <v>504</v>
      </c>
      <c r="I250" s="17" t="s">
        <v>30</v>
      </c>
      <c r="K250" s="9">
        <v>22.974864959716797</v>
      </c>
      <c r="L250" s="9">
        <v>22.163825988769531</v>
      </c>
      <c r="M250" s="9">
        <v>0.81103897094726562</v>
      </c>
      <c r="N250" s="9">
        <v>22.569345474243164</v>
      </c>
      <c r="O250" s="9" t="s">
        <v>46</v>
      </c>
      <c r="P250" s="17">
        <v>32.230831146240234</v>
      </c>
      <c r="Q250" s="17">
        <v>31.508024215698242</v>
      </c>
      <c r="R250" s="9">
        <v>0.72280693054199219</v>
      </c>
      <c r="S250" s="9">
        <v>31.869427680969238</v>
      </c>
      <c r="T250" s="9">
        <v>9.3000822067260742</v>
      </c>
      <c r="U250" s="9">
        <v>9.3000822067260742</v>
      </c>
      <c r="V250" s="9">
        <v>7.575352986653705E-2</v>
      </c>
      <c r="W250" s="9">
        <v>0.94884640228804296</v>
      </c>
      <c r="X250" s="9">
        <v>0.93955245900164774</v>
      </c>
      <c r="Z250" s="9"/>
      <c r="AA250" s="7"/>
      <c r="AB250" s="7"/>
      <c r="AC250" s="1"/>
      <c r="AD250" s="1"/>
      <c r="AE250" s="7"/>
    </row>
    <row r="251" spans="1:32" s="17" customFormat="1">
      <c r="A251" s="17" t="s">
        <v>508</v>
      </c>
      <c r="B251" s="17" t="s">
        <v>507</v>
      </c>
      <c r="C251" s="17" t="s">
        <v>506</v>
      </c>
      <c r="D251" s="17" t="s">
        <v>505</v>
      </c>
      <c r="E251" s="17" t="s">
        <v>27</v>
      </c>
      <c r="F251" s="17" t="s">
        <v>309</v>
      </c>
      <c r="G251" s="17" t="s">
        <v>308</v>
      </c>
      <c r="H251" s="17" t="s">
        <v>504</v>
      </c>
      <c r="I251" s="17" t="s">
        <v>30</v>
      </c>
      <c r="K251" s="9">
        <v>21.922534942626953</v>
      </c>
      <c r="L251" s="9">
        <v>22.081798553466797</v>
      </c>
      <c r="M251" s="9">
        <v>0.15926361083984375</v>
      </c>
      <c r="N251" s="9">
        <v>22.002166748046875</v>
      </c>
      <c r="O251" s="9" t="s">
        <v>46</v>
      </c>
      <c r="P251" s="17">
        <v>31.852640151977539</v>
      </c>
      <c r="Q251" s="17">
        <v>31.802183151245117</v>
      </c>
      <c r="R251" s="9">
        <v>5.0457000732421875E-2</v>
      </c>
      <c r="S251" s="9">
        <v>31.827411651611328</v>
      </c>
      <c r="T251" s="9">
        <v>9.8252449035644531</v>
      </c>
      <c r="U251" s="9">
        <v>9.8252449035644531</v>
      </c>
      <c r="V251" s="9">
        <v>0.60091622670491596</v>
      </c>
      <c r="W251" s="9">
        <v>0.65933509189263717</v>
      </c>
      <c r="X251" s="9">
        <v>0.65287690968737844</v>
      </c>
      <c r="Z251" s="9">
        <v>0.84424889554325688</v>
      </c>
      <c r="AA251" s="1"/>
      <c r="AB251" s="7"/>
      <c r="AC251" s="1"/>
      <c r="AD251" s="1"/>
      <c r="AE251" s="7"/>
    </row>
    <row r="252" spans="1:32">
      <c r="AA252" s="3"/>
      <c r="AF252" s="13"/>
    </row>
    <row r="253" spans="1:32" s="24" customFormat="1">
      <c r="A253" s="24" t="s">
        <v>587</v>
      </c>
      <c r="AA253" s="8"/>
      <c r="AB253" s="8"/>
      <c r="AC253" s="8"/>
      <c r="AD253" s="8"/>
      <c r="AE253" s="8"/>
    </row>
    <row r="254" spans="1:32">
      <c r="A254" s="13" t="s">
        <v>23</v>
      </c>
      <c r="B254" s="13" t="s">
        <v>21</v>
      </c>
      <c r="C254" s="13" t="s">
        <v>18</v>
      </c>
      <c r="D254" s="13" t="s">
        <v>22</v>
      </c>
      <c r="E254" s="13" t="s">
        <v>2</v>
      </c>
      <c r="F254" s="13" t="s">
        <v>0</v>
      </c>
      <c r="G254" s="13" t="s">
        <v>3</v>
      </c>
      <c r="H254" s="13" t="s">
        <v>11</v>
      </c>
      <c r="I254" s="13" t="s">
        <v>4</v>
      </c>
      <c r="J254" s="13" t="s">
        <v>5</v>
      </c>
      <c r="K254" s="18" t="s">
        <v>6</v>
      </c>
      <c r="L254" s="18" t="s">
        <v>7</v>
      </c>
      <c r="M254" s="18" t="s">
        <v>13</v>
      </c>
      <c r="N254" s="13" t="s">
        <v>14</v>
      </c>
      <c r="O254" s="13" t="s">
        <v>1</v>
      </c>
      <c r="P254" s="18" t="s">
        <v>8</v>
      </c>
      <c r="Q254" s="18" t="s">
        <v>9</v>
      </c>
      <c r="R254" s="18" t="s">
        <v>15</v>
      </c>
      <c r="S254" s="13" t="s">
        <v>10</v>
      </c>
      <c r="T254" s="13" t="s">
        <v>16</v>
      </c>
      <c r="U254" s="13" t="s">
        <v>20</v>
      </c>
      <c r="V254" s="13" t="s">
        <v>17</v>
      </c>
      <c r="W254" s="13" t="s">
        <v>19</v>
      </c>
      <c r="X254" s="13" t="s">
        <v>12</v>
      </c>
      <c r="Y254" s="18"/>
      <c r="Z254" s="18"/>
      <c r="AA254" s="3"/>
      <c r="AF254" s="13"/>
    </row>
    <row r="255" spans="1:32" s="11" customFormat="1">
      <c r="A255" s="11" t="s">
        <v>563</v>
      </c>
      <c r="B255" s="11" t="s">
        <v>562</v>
      </c>
      <c r="C255" s="11" t="s">
        <v>542</v>
      </c>
      <c r="D255" s="11" t="s">
        <v>551</v>
      </c>
      <c r="E255" s="11" t="s">
        <v>40</v>
      </c>
      <c r="F255" s="11" t="s">
        <v>330</v>
      </c>
      <c r="G255" s="11" t="s">
        <v>329</v>
      </c>
      <c r="H255" s="11" t="s">
        <v>534</v>
      </c>
      <c r="I255" s="11" t="s">
        <v>30</v>
      </c>
      <c r="J255" s="11" t="s">
        <v>40</v>
      </c>
      <c r="K255" s="10">
        <v>22.685220718383789</v>
      </c>
      <c r="L255" s="10">
        <v>22.526077270507812</v>
      </c>
      <c r="M255" s="10">
        <v>0.15914344787597656</v>
      </c>
      <c r="N255" s="10">
        <v>22.605648994445801</v>
      </c>
      <c r="O255" s="10" t="s">
        <v>46</v>
      </c>
      <c r="P255" s="11">
        <v>31.934980392456055</v>
      </c>
      <c r="Q255" s="11">
        <v>32.004352569580078</v>
      </c>
      <c r="R255" s="10">
        <v>6.9372177124023438E-2</v>
      </c>
      <c r="S255" s="10">
        <v>31.969666481018066</v>
      </c>
      <c r="T255" s="10">
        <v>9.3640174865722656</v>
      </c>
      <c r="U255" s="10">
        <v>9.3640174865722656</v>
      </c>
      <c r="V255" s="10">
        <v>-0.12129783630371094</v>
      </c>
      <c r="W255" s="10">
        <v>1.0877129199125022</v>
      </c>
      <c r="X255" s="10">
        <v>1.0824041789961043</v>
      </c>
      <c r="Y255" s="11" t="s">
        <v>392</v>
      </c>
      <c r="Z255" s="10">
        <v>9.4853153228759766</v>
      </c>
      <c r="AA255" s="2"/>
      <c r="AB255" s="6"/>
      <c r="AC255" s="2"/>
      <c r="AD255" s="2"/>
      <c r="AE255" s="6"/>
    </row>
    <row r="256" spans="1:32" s="11" customFormat="1">
      <c r="A256" s="11" t="s">
        <v>561</v>
      </c>
      <c r="B256" s="11" t="s">
        <v>560</v>
      </c>
      <c r="C256" s="11" t="s">
        <v>539</v>
      </c>
      <c r="D256" s="11" t="s">
        <v>551</v>
      </c>
      <c r="E256" s="11" t="s">
        <v>40</v>
      </c>
      <c r="F256" s="11" t="s">
        <v>330</v>
      </c>
      <c r="G256" s="11" t="s">
        <v>329</v>
      </c>
      <c r="H256" s="11" t="s">
        <v>534</v>
      </c>
      <c r="I256" s="11" t="s">
        <v>30</v>
      </c>
      <c r="J256" s="11" t="s">
        <v>40</v>
      </c>
      <c r="K256" s="10">
        <v>21.953950881958008</v>
      </c>
      <c r="L256" s="10">
        <v>21.977756500244141</v>
      </c>
      <c r="M256" s="10">
        <v>2.3805618286132812E-2</v>
      </c>
      <c r="N256" s="10">
        <v>21.965853691101074</v>
      </c>
      <c r="O256" s="10" t="s">
        <v>46</v>
      </c>
      <c r="P256" s="11">
        <v>31.63701057434082</v>
      </c>
      <c r="Q256" s="11">
        <v>31.67121696472168</v>
      </c>
      <c r="R256" s="10">
        <v>3.4206390380859375E-2</v>
      </c>
      <c r="S256" s="10">
        <v>31.65411376953125</v>
      </c>
      <c r="T256" s="10">
        <v>9.6882600784301758</v>
      </c>
      <c r="U256" s="10">
        <v>9.6882600784301758</v>
      </c>
      <c r="V256" s="10">
        <v>0.20294475555419922</v>
      </c>
      <c r="W256" s="10">
        <v>0.86877545212535046</v>
      </c>
      <c r="X256" s="10">
        <v>0.86453526732527386</v>
      </c>
      <c r="Y256" s="11" t="s">
        <v>387</v>
      </c>
      <c r="Z256" s="10">
        <v>1.0049045827976399</v>
      </c>
      <c r="AA256" s="2"/>
      <c r="AB256" s="6"/>
      <c r="AC256" s="2"/>
      <c r="AD256" s="2"/>
      <c r="AE256" s="6"/>
    </row>
    <row r="257" spans="1:31" s="11" customFormat="1">
      <c r="A257" s="11" t="s">
        <v>559</v>
      </c>
      <c r="B257" s="11" t="s">
        <v>558</v>
      </c>
      <c r="C257" s="11" t="s">
        <v>536</v>
      </c>
      <c r="D257" s="11" t="s">
        <v>551</v>
      </c>
      <c r="E257" s="11" t="s">
        <v>40</v>
      </c>
      <c r="F257" s="11" t="s">
        <v>330</v>
      </c>
      <c r="G257" s="11" t="s">
        <v>329</v>
      </c>
      <c r="H257" s="11" t="s">
        <v>534</v>
      </c>
      <c r="I257" s="11" t="s">
        <v>30</v>
      </c>
      <c r="J257" s="11" t="s">
        <v>40</v>
      </c>
      <c r="K257" s="10">
        <v>22.101850509643555</v>
      </c>
      <c r="L257" s="10">
        <v>22.169307708740234</v>
      </c>
      <c r="M257" s="10">
        <v>6.7457199096679688E-2</v>
      </c>
      <c r="N257" s="10">
        <v>22.135579109191895</v>
      </c>
      <c r="O257" s="10" t="s">
        <v>46</v>
      </c>
      <c r="P257" s="11">
        <v>31.441484451293945</v>
      </c>
      <c r="Q257" s="11">
        <v>31.63701057434082</v>
      </c>
      <c r="R257" s="10">
        <v>0.195526123046875</v>
      </c>
      <c r="S257" s="10">
        <v>31.539247512817383</v>
      </c>
      <c r="T257" s="10">
        <v>9.4036684036254883</v>
      </c>
      <c r="U257" s="10">
        <v>9.4036684036254883</v>
      </c>
      <c r="V257" s="10">
        <v>-8.1646919250488281E-2</v>
      </c>
      <c r="W257" s="10">
        <v>1.0582253763550671</v>
      </c>
      <c r="X257" s="10">
        <v>1.0530605536786217</v>
      </c>
      <c r="Y257" s="10"/>
      <c r="Z257" s="10"/>
      <c r="AA257" s="2"/>
      <c r="AB257" s="6"/>
      <c r="AC257" s="2"/>
      <c r="AD257" s="2"/>
      <c r="AE257" s="6"/>
    </row>
    <row r="258" spans="1:31" s="11" customFormat="1">
      <c r="A258" s="11" t="s">
        <v>557</v>
      </c>
      <c r="B258" s="11" t="s">
        <v>556</v>
      </c>
      <c r="C258" s="11" t="s">
        <v>542</v>
      </c>
      <c r="D258" s="11" t="s">
        <v>551</v>
      </c>
      <c r="E258" s="11" t="s">
        <v>40</v>
      </c>
      <c r="F258" s="11" t="s">
        <v>309</v>
      </c>
      <c r="G258" s="11" t="s">
        <v>308</v>
      </c>
      <c r="H258" s="11" t="s">
        <v>534</v>
      </c>
      <c r="I258" s="11" t="s">
        <v>30</v>
      </c>
      <c r="J258" s="11" t="s">
        <v>40</v>
      </c>
      <c r="K258" s="10">
        <v>22.737201690673828</v>
      </c>
      <c r="L258" s="10">
        <v>22.642612457275391</v>
      </c>
      <c r="M258" s="10">
        <v>9.45892333984375E-2</v>
      </c>
      <c r="N258" s="10">
        <v>22.689907073974609</v>
      </c>
      <c r="O258" s="10" t="s">
        <v>46</v>
      </c>
      <c r="P258" s="11">
        <v>31.908317565917969</v>
      </c>
      <c r="Q258" s="11">
        <v>32.102054595947266</v>
      </c>
      <c r="R258" s="10">
        <v>0.19373703002929688</v>
      </c>
      <c r="S258" s="10">
        <v>32.005186080932617</v>
      </c>
      <c r="T258" s="10">
        <v>9.3152790069580078</v>
      </c>
      <c r="U258" s="10">
        <v>9.3152790069580078</v>
      </c>
      <c r="V258" s="10">
        <v>-0.18412971496582031</v>
      </c>
      <c r="W258" s="10">
        <v>1.1361314115453278</v>
      </c>
      <c r="X258" s="10">
        <v>1.1314180469789552</v>
      </c>
      <c r="Z258" s="10"/>
      <c r="AA258" s="2"/>
      <c r="AB258" s="6"/>
      <c r="AC258" s="2"/>
      <c r="AD258" s="2"/>
      <c r="AE258" s="6"/>
    </row>
    <row r="259" spans="1:31" s="11" customFormat="1">
      <c r="A259" s="11" t="s">
        <v>555</v>
      </c>
      <c r="B259" s="11" t="s">
        <v>554</v>
      </c>
      <c r="C259" s="11" t="s">
        <v>539</v>
      </c>
      <c r="D259" s="11" t="s">
        <v>551</v>
      </c>
      <c r="E259" s="11" t="s">
        <v>40</v>
      </c>
      <c r="F259" s="11" t="s">
        <v>309</v>
      </c>
      <c r="G259" s="11" t="s">
        <v>308</v>
      </c>
      <c r="H259" s="11" t="s">
        <v>534</v>
      </c>
      <c r="I259" s="11" t="s">
        <v>30</v>
      </c>
      <c r="J259" s="11" t="s">
        <v>40</v>
      </c>
      <c r="K259" s="10">
        <v>21.656620025634766</v>
      </c>
      <c r="L259" s="10">
        <v>21.599674224853516</v>
      </c>
      <c r="M259" s="10">
        <v>5.694580078125E-2</v>
      </c>
      <c r="N259" s="10">
        <v>21.628147125244141</v>
      </c>
      <c r="O259" s="10" t="s">
        <v>46</v>
      </c>
      <c r="P259" s="11">
        <v>31.243101119995117</v>
      </c>
      <c r="Q259" s="11">
        <v>31.204683303833008</v>
      </c>
      <c r="R259" s="10">
        <v>3.8417816162109375E-2</v>
      </c>
      <c r="S259" s="10">
        <v>31.223892211914062</v>
      </c>
      <c r="T259" s="10">
        <v>9.5957450866699219</v>
      </c>
      <c r="U259" s="10">
        <v>9.5957450866699219</v>
      </c>
      <c r="V259" s="10">
        <v>9.633636474609375E-2</v>
      </c>
      <c r="W259" s="10">
        <v>0.93540538238304149</v>
      </c>
      <c r="X259" s="10">
        <v>0.9315247515513303</v>
      </c>
      <c r="Y259" s="11" t="s">
        <v>392</v>
      </c>
      <c r="Z259" s="10">
        <v>9.4994087219238281</v>
      </c>
      <c r="AA259" s="2"/>
      <c r="AB259" s="6"/>
      <c r="AC259" s="2"/>
      <c r="AD259" s="2"/>
      <c r="AE259" s="6"/>
    </row>
    <row r="260" spans="1:31" s="11" customFormat="1">
      <c r="A260" s="11" t="s">
        <v>553</v>
      </c>
      <c r="B260" s="11" t="s">
        <v>552</v>
      </c>
      <c r="C260" s="11" t="s">
        <v>536</v>
      </c>
      <c r="D260" s="11" t="s">
        <v>551</v>
      </c>
      <c r="E260" s="11" t="s">
        <v>40</v>
      </c>
      <c r="F260" s="11" t="s">
        <v>309</v>
      </c>
      <c r="G260" s="11" t="s">
        <v>308</v>
      </c>
      <c r="H260" s="11" t="s">
        <v>534</v>
      </c>
      <c r="I260" s="11" t="s">
        <v>30</v>
      </c>
      <c r="J260" s="11" t="s">
        <v>40</v>
      </c>
      <c r="K260" s="10">
        <v>22.382169723510742</v>
      </c>
      <c r="L260" s="10">
        <v>22.446165084838867</v>
      </c>
      <c r="M260" s="10">
        <v>6.3995361328125E-2</v>
      </c>
      <c r="N260" s="10">
        <v>22.414167404174805</v>
      </c>
      <c r="O260" s="10" t="s">
        <v>46</v>
      </c>
      <c r="P260" s="11">
        <v>31.990516662597656</v>
      </c>
      <c r="Q260" s="11">
        <v>32.012222290039062</v>
      </c>
      <c r="R260" s="10">
        <v>2.170562744140625E-2</v>
      </c>
      <c r="S260" s="10">
        <v>32.001369476318359</v>
      </c>
      <c r="T260" s="10">
        <v>9.5872020721435547</v>
      </c>
      <c r="U260" s="10">
        <v>9.5872020721435547</v>
      </c>
      <c r="V260" s="10">
        <v>8.7793350219726562E-2</v>
      </c>
      <c r="W260" s="10">
        <v>0.94096087988625088</v>
      </c>
      <c r="X260" s="10">
        <v>0.93705720146971438</v>
      </c>
      <c r="Y260" s="11" t="s">
        <v>387</v>
      </c>
      <c r="Z260" s="10">
        <v>1.0041658912715401</v>
      </c>
      <c r="AA260" s="2"/>
      <c r="AB260" s="6"/>
      <c r="AC260" s="2"/>
      <c r="AD260" s="2"/>
      <c r="AE260" s="6"/>
    </row>
    <row r="261" spans="1:31" s="17" customFormat="1">
      <c r="A261" s="17" t="s">
        <v>550</v>
      </c>
      <c r="B261" s="17" t="s">
        <v>549</v>
      </c>
      <c r="C261" s="17" t="s">
        <v>542</v>
      </c>
      <c r="D261" s="17" t="s">
        <v>535</v>
      </c>
      <c r="E261" s="17" t="s">
        <v>27</v>
      </c>
      <c r="F261" s="17" t="s">
        <v>330</v>
      </c>
      <c r="G261" s="17" t="s">
        <v>329</v>
      </c>
      <c r="H261" s="17" t="s">
        <v>534</v>
      </c>
      <c r="I261" s="17" t="s">
        <v>30</v>
      </c>
      <c r="K261" s="9">
        <v>22.438121795654297</v>
      </c>
      <c r="L261" s="9">
        <v>22.43751335144043</v>
      </c>
      <c r="M261" s="9">
        <v>6.084442138671875E-4</v>
      </c>
      <c r="N261" s="9">
        <v>22.437817573547363</v>
      </c>
      <c r="O261" s="9" t="s">
        <v>46</v>
      </c>
      <c r="P261" s="17">
        <v>31.990568161010742</v>
      </c>
      <c r="Q261" s="17">
        <v>31.997488021850586</v>
      </c>
      <c r="R261" s="9">
        <v>6.91986083984375E-3</v>
      </c>
      <c r="S261" s="9">
        <v>31.994028091430664</v>
      </c>
      <c r="T261" s="9">
        <v>9.5562105178833008</v>
      </c>
      <c r="U261" s="9">
        <v>9.5562105178833008</v>
      </c>
      <c r="V261" s="9">
        <v>7.0895195007324219E-2</v>
      </c>
      <c r="W261" s="9">
        <v>0.95204706771619618</v>
      </c>
      <c r="X261" s="9">
        <v>0.94740046369945974</v>
      </c>
      <c r="Z261" s="9"/>
      <c r="AA261" s="1"/>
      <c r="AB261" s="7"/>
      <c r="AC261" s="1"/>
      <c r="AD261" s="1"/>
      <c r="AE261" s="7"/>
    </row>
    <row r="262" spans="1:31" s="17" customFormat="1">
      <c r="A262" s="17" t="s">
        <v>548</v>
      </c>
      <c r="B262" s="17" t="s">
        <v>547</v>
      </c>
      <c r="C262" s="17" t="s">
        <v>539</v>
      </c>
      <c r="D262" s="17" t="s">
        <v>535</v>
      </c>
      <c r="E262" s="17" t="s">
        <v>27</v>
      </c>
      <c r="F262" s="17" t="s">
        <v>330</v>
      </c>
      <c r="G262" s="17" t="s">
        <v>329</v>
      </c>
      <c r="H262" s="17" t="s">
        <v>534</v>
      </c>
      <c r="I262" s="17" t="s">
        <v>30</v>
      </c>
      <c r="K262" s="9">
        <v>22.31512451171875</v>
      </c>
      <c r="L262" s="9">
        <v>22.272798538208008</v>
      </c>
      <c r="M262" s="9">
        <v>4.2325973510742188E-2</v>
      </c>
      <c r="N262" s="9">
        <v>22.293961524963379</v>
      </c>
      <c r="O262" s="9" t="s">
        <v>46</v>
      </c>
      <c r="P262" s="17">
        <v>32.391799926757812</v>
      </c>
      <c r="Q262" s="17">
        <v>33.867034912109375</v>
      </c>
      <c r="R262" s="9">
        <v>1.4752349853515625</v>
      </c>
      <c r="S262" s="9">
        <v>33.129417419433594</v>
      </c>
      <c r="T262" s="9">
        <v>10.835455894470215</v>
      </c>
      <c r="U262" s="9">
        <v>10.835455894470215</v>
      </c>
      <c r="V262" s="9">
        <v>1.3501405715942383</v>
      </c>
      <c r="W262" s="9">
        <v>0.39225382712694395</v>
      </c>
      <c r="X262" s="9">
        <v>0.39033937534140301</v>
      </c>
      <c r="Z262" s="9"/>
      <c r="AA262" s="1"/>
      <c r="AB262" s="7"/>
      <c r="AC262" s="1"/>
      <c r="AD262" s="1"/>
      <c r="AE262" s="7"/>
    </row>
    <row r="263" spans="1:31" s="17" customFormat="1">
      <c r="A263" s="17" t="s">
        <v>546</v>
      </c>
      <c r="B263" s="17" t="s">
        <v>545</v>
      </c>
      <c r="C263" s="17" t="s">
        <v>536</v>
      </c>
      <c r="D263" s="17" t="s">
        <v>535</v>
      </c>
      <c r="E263" s="17" t="s">
        <v>27</v>
      </c>
      <c r="F263" s="17" t="s">
        <v>330</v>
      </c>
      <c r="G263" s="17" t="s">
        <v>329</v>
      </c>
      <c r="H263" s="17" t="s">
        <v>534</v>
      </c>
      <c r="I263" s="17" t="s">
        <v>30</v>
      </c>
      <c r="K263" s="9">
        <v>22.158119201660156</v>
      </c>
      <c r="L263" s="9">
        <v>22.426233291625977</v>
      </c>
      <c r="M263" s="9">
        <v>0.26811408996582031</v>
      </c>
      <c r="N263" s="9">
        <v>22.292176246643066</v>
      </c>
      <c r="O263" s="9" t="s">
        <v>46</v>
      </c>
      <c r="P263" s="17">
        <v>32.769947052001953</v>
      </c>
      <c r="Q263" s="17">
        <v>33.474109649658203</v>
      </c>
      <c r="R263" s="9">
        <v>0.70416259765625</v>
      </c>
      <c r="S263" s="9">
        <v>33.122028350830078</v>
      </c>
      <c r="T263" s="9">
        <v>10.829852104187012</v>
      </c>
      <c r="U263" s="9">
        <v>10.829852104187012</v>
      </c>
      <c r="V263" s="9">
        <v>1.3445367813110352</v>
      </c>
      <c r="W263" s="9">
        <v>0.39378040249989793</v>
      </c>
      <c r="X263" s="9">
        <v>0.39185850004148548</v>
      </c>
      <c r="Z263" s="9">
        <v>0.57653277969411609</v>
      </c>
      <c r="AA263" s="1"/>
      <c r="AB263" s="7"/>
      <c r="AC263" s="1"/>
      <c r="AD263" s="1"/>
      <c r="AE263" s="7"/>
    </row>
    <row r="264" spans="1:31" s="17" customFormat="1">
      <c r="A264" s="17" t="s">
        <v>544</v>
      </c>
      <c r="B264" s="17" t="s">
        <v>543</v>
      </c>
      <c r="C264" s="17" t="s">
        <v>542</v>
      </c>
      <c r="D264" s="17" t="s">
        <v>535</v>
      </c>
      <c r="E264" s="17" t="s">
        <v>27</v>
      </c>
      <c r="F264" s="17" t="s">
        <v>309</v>
      </c>
      <c r="G264" s="17" t="s">
        <v>308</v>
      </c>
      <c r="H264" s="17" t="s">
        <v>534</v>
      </c>
      <c r="I264" s="17" t="s">
        <v>30</v>
      </c>
      <c r="K264" s="9">
        <v>22.583337783813477</v>
      </c>
      <c r="L264" s="9">
        <v>22.632097244262695</v>
      </c>
      <c r="M264" s="9">
        <v>4.875946044921875E-2</v>
      </c>
      <c r="N264" s="9">
        <v>22.607717514038086</v>
      </c>
      <c r="O264" s="9" t="s">
        <v>46</v>
      </c>
      <c r="P264" s="17">
        <v>31.740036010742188</v>
      </c>
      <c r="Q264" s="17">
        <v>31.853240966796875</v>
      </c>
      <c r="R264" s="9">
        <v>0.1132049560546875</v>
      </c>
      <c r="S264" s="9">
        <v>31.796638488769531</v>
      </c>
      <c r="T264" s="9">
        <v>9.1889209747314453</v>
      </c>
      <c r="U264" s="9">
        <v>9.1889209747314453</v>
      </c>
      <c r="V264" s="9">
        <v>-0.31048774719238281</v>
      </c>
      <c r="W264" s="9">
        <v>1.2401268919074711</v>
      </c>
      <c r="X264" s="9">
        <v>1.2349820907949201</v>
      </c>
      <c r="AA264" s="1"/>
      <c r="AB264" s="7"/>
      <c r="AC264" s="1"/>
      <c r="AD264" s="1"/>
      <c r="AE264" s="7"/>
    </row>
    <row r="265" spans="1:31" s="17" customFormat="1">
      <c r="A265" s="17" t="s">
        <v>541</v>
      </c>
      <c r="B265" s="17" t="s">
        <v>540</v>
      </c>
      <c r="C265" s="17" t="s">
        <v>539</v>
      </c>
      <c r="D265" s="17" t="s">
        <v>535</v>
      </c>
      <c r="E265" s="17" t="s">
        <v>27</v>
      </c>
      <c r="F265" s="17" t="s">
        <v>309</v>
      </c>
      <c r="G265" s="17" t="s">
        <v>308</v>
      </c>
      <c r="H265" s="17" t="s">
        <v>534</v>
      </c>
      <c r="I265" s="17" t="s">
        <v>30</v>
      </c>
      <c r="K265" s="9">
        <v>22.598245620727539</v>
      </c>
      <c r="L265" s="9">
        <v>22.569726943969727</v>
      </c>
      <c r="M265" s="9">
        <v>2.85186767578125E-2</v>
      </c>
      <c r="N265" s="9">
        <v>22.583986282348633</v>
      </c>
      <c r="O265" s="9" t="s">
        <v>46</v>
      </c>
      <c r="P265" s="17">
        <v>32.251422882080078</v>
      </c>
      <c r="Q265" s="17">
        <v>31.991903305053711</v>
      </c>
      <c r="R265" s="9">
        <v>0.25951957702636719</v>
      </c>
      <c r="S265" s="9">
        <v>32.121663093566895</v>
      </c>
      <c r="T265" s="9">
        <v>9.5376768112182617</v>
      </c>
      <c r="U265" s="9">
        <v>9.5376768112182617</v>
      </c>
      <c r="V265" s="9">
        <v>3.8268089294433594E-2</v>
      </c>
      <c r="W265" s="9">
        <v>0.9738232906859221</v>
      </c>
      <c r="X265" s="9">
        <v>0.96978327898869754</v>
      </c>
      <c r="Z265" s="9"/>
      <c r="AA265" s="7"/>
      <c r="AB265" s="7"/>
      <c r="AC265" s="1"/>
      <c r="AD265" s="1"/>
      <c r="AE265" s="7"/>
    </row>
    <row r="266" spans="1:31" s="17" customFormat="1">
      <c r="A266" s="17" t="s">
        <v>538</v>
      </c>
      <c r="B266" s="17" t="s">
        <v>537</v>
      </c>
      <c r="C266" s="17" t="s">
        <v>536</v>
      </c>
      <c r="D266" s="17" t="s">
        <v>535</v>
      </c>
      <c r="E266" s="17" t="s">
        <v>27</v>
      </c>
      <c r="F266" s="17" t="s">
        <v>309</v>
      </c>
      <c r="G266" s="17" t="s">
        <v>308</v>
      </c>
      <c r="H266" s="17" t="s">
        <v>534</v>
      </c>
      <c r="I266" s="17" t="s">
        <v>30</v>
      </c>
      <c r="K266" s="9">
        <v>22.619583129882812</v>
      </c>
      <c r="L266" s="9">
        <v>22.894929885864258</v>
      </c>
      <c r="M266" s="9">
        <v>0.27534675598144531</v>
      </c>
      <c r="N266" s="9">
        <v>22.757256507873535</v>
      </c>
      <c r="O266" s="9" t="s">
        <v>46</v>
      </c>
      <c r="P266" s="17">
        <v>32.1927490234375</v>
      </c>
      <c r="Q266" s="17">
        <v>32.188152313232422</v>
      </c>
      <c r="R266" s="9">
        <v>4.596710205078125E-3</v>
      </c>
      <c r="S266" s="9">
        <v>32.190450668334961</v>
      </c>
      <c r="T266" s="9">
        <v>9.4331941604614258</v>
      </c>
      <c r="U266" s="9">
        <v>9.4331941604614258</v>
      </c>
      <c r="V266" s="9">
        <v>-6.6214561462402344E-2</v>
      </c>
      <c r="W266" s="9">
        <v>1.0469659779750187</v>
      </c>
      <c r="X266" s="9">
        <v>1.042622525894882</v>
      </c>
      <c r="Z266" s="9">
        <v>1.0824626318928332</v>
      </c>
      <c r="AA266" s="1"/>
      <c r="AB266" s="7"/>
      <c r="AC266" s="1"/>
      <c r="AD266" s="1"/>
      <c r="AE266" s="7"/>
    </row>
  </sheetData>
  <conditionalFormatting sqref="M4:M13">
    <cfRule type="cellIs" dxfId="3" priority="4" operator="greaterThan">
      <formula>0.5</formula>
    </cfRule>
  </conditionalFormatting>
  <conditionalFormatting sqref="M51:M62">
    <cfRule type="cellIs" dxfId="2" priority="1" operator="greaterThan">
      <formula>0.5</formula>
    </cfRule>
  </conditionalFormatting>
  <conditionalFormatting sqref="R4:R13">
    <cfRule type="cellIs" dxfId="1" priority="3" operator="greaterThan">
      <formula>0.5</formula>
    </cfRule>
  </conditionalFormatting>
  <conditionalFormatting sqref="R51:R62">
    <cfRule type="cellIs" dxfId="0" priority="2" operator="greaterThan">
      <formula>0.5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WNT4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  HOUZELSTEIN</cp:lastModifiedBy>
  <dcterms:created xsi:type="dcterms:W3CDTF">2022-02-08T13:02:58Z</dcterms:created>
  <dcterms:modified xsi:type="dcterms:W3CDTF">2024-02-21T06:50:25Z</dcterms:modified>
</cp:coreProperties>
</file>