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houzels/Documents/en_cours/professionnel/GDH/P01-Projet-SRY/revisions_Nature_Communication-240219/final_submission/03_Supplementary/"/>
    </mc:Choice>
  </mc:AlternateContent>
  <xr:revisionPtr revIDLastSave="0" documentId="13_ncr:1_{9CC137CB-75F2-4C45-B249-DA35A4A569D7}" xr6:coauthVersionLast="47" xr6:coauthVersionMax="47" xr10:uidLastSave="{00000000-0000-0000-0000-000000000000}"/>
  <bookViews>
    <workbookView xWindow="-11040" yWindow="-28300" windowWidth="51200" windowHeight="28300" xr2:uid="{FB3C4316-5958-A54E-B811-7E25546EF66A}"/>
  </bookViews>
  <sheets>
    <sheet name="iPS26a_kinetics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6" i="12" l="1"/>
  <c r="R26" i="12"/>
  <c r="N26" i="12"/>
  <c r="M26" i="12"/>
  <c r="S25" i="12"/>
  <c r="T25" i="12" s="1"/>
  <c r="U25" i="12" s="1"/>
  <c r="R25" i="12"/>
  <c r="N25" i="12"/>
  <c r="M25" i="12"/>
  <c r="S24" i="12"/>
  <c r="R24" i="12"/>
  <c r="N24" i="12"/>
  <c r="M24" i="12"/>
  <c r="S23" i="12"/>
  <c r="R23" i="12"/>
  <c r="N23" i="12"/>
  <c r="M23" i="12"/>
  <c r="S22" i="12"/>
  <c r="R22" i="12"/>
  <c r="N22" i="12"/>
  <c r="M22" i="12"/>
  <c r="S21" i="12"/>
  <c r="R21" i="12"/>
  <c r="N21" i="12"/>
  <c r="M21" i="12"/>
  <c r="S20" i="12"/>
  <c r="T20" i="12" s="1"/>
  <c r="U20" i="12" s="1"/>
  <c r="R20" i="12"/>
  <c r="N20" i="12"/>
  <c r="M20" i="12"/>
  <c r="S19" i="12"/>
  <c r="R19" i="12"/>
  <c r="N19" i="12"/>
  <c r="T19" i="12" s="1"/>
  <c r="U19" i="12" s="1"/>
  <c r="M19" i="12"/>
  <c r="S18" i="12"/>
  <c r="R18" i="12"/>
  <c r="N18" i="12"/>
  <c r="M18" i="12"/>
  <c r="S17" i="12"/>
  <c r="R17" i="12"/>
  <c r="N17" i="12"/>
  <c r="M17" i="12"/>
  <c r="S16" i="12"/>
  <c r="R16" i="12"/>
  <c r="N16" i="12"/>
  <c r="M16" i="12"/>
  <c r="S15" i="12"/>
  <c r="R15" i="12"/>
  <c r="N15" i="12"/>
  <c r="M15" i="12"/>
  <c r="S14" i="12"/>
  <c r="R14" i="12"/>
  <c r="N14" i="12"/>
  <c r="T14" i="12" s="1"/>
  <c r="U14" i="12" s="1"/>
  <c r="M14" i="12"/>
  <c r="S13" i="12"/>
  <c r="T13" i="12" s="1"/>
  <c r="U13" i="12" s="1"/>
  <c r="R13" i="12"/>
  <c r="N13" i="12"/>
  <c r="M13" i="12"/>
  <c r="S12" i="12"/>
  <c r="R12" i="12"/>
  <c r="N12" i="12"/>
  <c r="M12" i="12"/>
  <c r="S11" i="12"/>
  <c r="R11" i="12"/>
  <c r="N11" i="12"/>
  <c r="M11" i="12"/>
  <c r="S10" i="12"/>
  <c r="R10" i="12"/>
  <c r="N10" i="12"/>
  <c r="M10" i="12"/>
  <c r="S9" i="12"/>
  <c r="R9" i="12"/>
  <c r="N9" i="12"/>
  <c r="T9" i="12" s="1"/>
  <c r="U9" i="12" s="1"/>
  <c r="M9" i="12"/>
  <c r="S8" i="12"/>
  <c r="T8" i="12" s="1"/>
  <c r="U8" i="12" s="1"/>
  <c r="R8" i="12"/>
  <c r="N8" i="12"/>
  <c r="M8" i="12"/>
  <c r="S7" i="12"/>
  <c r="R7" i="12"/>
  <c r="N7" i="12"/>
  <c r="M7" i="12"/>
  <c r="S6" i="12"/>
  <c r="R6" i="12"/>
  <c r="N6" i="12"/>
  <c r="M6" i="12"/>
  <c r="S5" i="12"/>
  <c r="R5" i="12"/>
  <c r="N5" i="12"/>
  <c r="M5" i="12"/>
  <c r="S4" i="12"/>
  <c r="R4" i="12"/>
  <c r="N4" i="12"/>
  <c r="M4" i="12"/>
  <c r="S3" i="12"/>
  <c r="T3" i="12" s="1"/>
  <c r="U3" i="12" s="1"/>
  <c r="R3" i="12"/>
  <c r="N3" i="12"/>
  <c r="M3" i="12"/>
  <c r="T23" i="12" l="1"/>
  <c r="U23" i="12" s="1"/>
  <c r="T11" i="12"/>
  <c r="U11" i="12" s="1"/>
  <c r="T24" i="12"/>
  <c r="U24" i="12" s="1"/>
  <c r="T15" i="12"/>
  <c r="U15" i="12" s="1"/>
  <c r="T18" i="12"/>
  <c r="U18" i="12" s="1"/>
  <c r="T10" i="12"/>
  <c r="U10" i="12" s="1"/>
  <c r="T16" i="12"/>
  <c r="U16" i="12" s="1"/>
  <c r="T5" i="12"/>
  <c r="U5" i="12" s="1"/>
  <c r="T17" i="12"/>
  <c r="U17" i="12" s="1"/>
  <c r="T26" i="12"/>
  <c r="U26" i="12" s="1"/>
  <c r="T21" i="12"/>
  <c r="U21" i="12" s="1"/>
  <c r="T4" i="12"/>
  <c r="U4" i="12" s="1"/>
  <c r="T6" i="12"/>
  <c r="U6" i="12" s="1"/>
  <c r="T7" i="12"/>
  <c r="U7" i="12" s="1"/>
  <c r="T12" i="12"/>
  <c r="U12" i="12" s="1"/>
  <c r="T22" i="12"/>
  <c r="U22" i="12" s="1"/>
  <c r="Z3" i="12" l="1"/>
  <c r="V26" i="12"/>
  <c r="W26" i="12" s="1"/>
  <c r="V25" i="12"/>
  <c r="W25" i="12" s="1"/>
  <c r="V20" i="12"/>
  <c r="W20" i="12" s="1"/>
  <c r="V19" i="12"/>
  <c r="W19" i="12" s="1"/>
  <c r="V24" i="12"/>
  <c r="W24" i="12" s="1"/>
  <c r="V15" i="12"/>
  <c r="W15" i="12" s="1"/>
  <c r="V14" i="12"/>
  <c r="W14" i="12" s="1"/>
  <c r="V3" i="12"/>
  <c r="W3" i="12" s="1"/>
  <c r="V11" i="12"/>
  <c r="W11" i="12" s="1"/>
  <c r="V12" i="12"/>
  <c r="W12" i="12" s="1"/>
  <c r="V13" i="12"/>
  <c r="W13" i="12" s="1"/>
  <c r="V17" i="12"/>
  <c r="W17" i="12" s="1"/>
  <c r="V18" i="12"/>
  <c r="W18" i="12" s="1"/>
  <c r="V22" i="12"/>
  <c r="W22" i="12" s="1"/>
  <c r="V23" i="12"/>
  <c r="W23" i="12" s="1"/>
  <c r="V10" i="12"/>
  <c r="W10" i="12" s="1"/>
  <c r="V21" i="12"/>
  <c r="W21" i="12" s="1"/>
  <c r="V16" i="12"/>
  <c r="W16" i="12" s="1"/>
  <c r="V9" i="12"/>
  <c r="W9" i="12" s="1"/>
  <c r="V6" i="12" l="1"/>
  <c r="W6" i="12" s="1"/>
  <c r="V7" i="12"/>
  <c r="W7" i="12" s="1"/>
  <c r="V4" i="12" l="1"/>
  <c r="W4" i="12" s="1"/>
  <c r="V5" i="12"/>
  <c r="W5" i="12" s="1"/>
  <c r="V8" i="12"/>
  <c r="W8" i="12" s="1"/>
  <c r="Z4" i="12" l="1"/>
  <c r="X25" i="12"/>
  <c r="X13" i="12"/>
  <c r="X16" i="12"/>
  <c r="X14" i="12"/>
  <c r="X17" i="12"/>
  <c r="X9" i="12"/>
  <c r="Z9" i="12" s="1"/>
  <c r="X15" i="12"/>
  <c r="X26" i="12"/>
  <c r="X10" i="12"/>
  <c r="X23" i="12"/>
  <c r="X22" i="12"/>
  <c r="X20" i="12"/>
  <c r="X3" i="12"/>
  <c r="X19" i="12"/>
  <c r="X24" i="12"/>
  <c r="X11" i="12"/>
  <c r="X18" i="12"/>
  <c r="X12" i="12"/>
  <c r="X21" i="12"/>
  <c r="X4" i="12"/>
  <c r="X8" i="12"/>
  <c r="Z21" i="12" l="1"/>
  <c r="Z24" i="12"/>
  <c r="Z12" i="12"/>
  <c r="Z18" i="12"/>
  <c r="Z15" i="12"/>
  <c r="X7" i="12"/>
  <c r="X6" i="12"/>
  <c r="X5" i="12"/>
</calcChain>
</file>

<file path=xl/sharedStrings.xml><?xml version="1.0" encoding="utf-8"?>
<sst xmlns="http://schemas.openxmlformats.org/spreadsheetml/2006/main" count="1782" uniqueCount="191">
  <si>
    <t>qPCR</t>
  </si>
  <si>
    <t>Target</t>
  </si>
  <si>
    <t>genotype</t>
  </si>
  <si>
    <t>Experiment</t>
  </si>
  <si>
    <t>Normalizer</t>
  </si>
  <si>
    <t>Calibrator</t>
  </si>
  <si>
    <t>Cт1_Normalizer</t>
  </si>
  <si>
    <t>Cт2_Normalizer</t>
  </si>
  <si>
    <t>Cт1_Target</t>
  </si>
  <si>
    <t>Cт2_Target</t>
  </si>
  <si>
    <t>µCт_Target</t>
  </si>
  <si>
    <t>Differentiation_stage</t>
  </si>
  <si>
    <t>to_1</t>
  </si>
  <si>
    <t>Cт2-Cт1_Normalizer</t>
  </si>
  <si>
    <t>µCt_Normalizer</t>
  </si>
  <si>
    <t>Cт2-Cт1_Target</t>
  </si>
  <si>
    <t>dCт</t>
  </si>
  <si>
    <t>ddCт</t>
  </si>
  <si>
    <t>Name</t>
  </si>
  <si>
    <t>two_exp_minus_ddCт</t>
  </si>
  <si>
    <t>dCт_NA</t>
  </si>
  <si>
    <t>Sample_Name</t>
  </si>
  <si>
    <t>Name_wo_Experiment</t>
  </si>
  <si>
    <t>Sample_Reference</t>
  </si>
  <si>
    <t>µ(∆Ct_M1_36h00)</t>
  </si>
  <si>
    <t>µ(2^-∆∆Ct_M1_36h00)</t>
  </si>
  <si>
    <t>23-181</t>
  </si>
  <si>
    <t>iPS26_-80_M1_36h_45-1</t>
  </si>
  <si>
    <t>iPS26_M1_36h_45-1</t>
  </si>
  <si>
    <t>iPS26_45_M1_36</t>
  </si>
  <si>
    <t>WT</t>
  </si>
  <si>
    <t>132_134</t>
  </si>
  <si>
    <t>iPS26a</t>
  </si>
  <si>
    <t>M1_36h00</t>
  </si>
  <si>
    <t>RPL19</t>
  </si>
  <si>
    <t>SRY</t>
  </si>
  <si>
    <t>23-182</t>
  </si>
  <si>
    <t>iPS26_-80_M1_36h_45-2</t>
  </si>
  <si>
    <t>iPS26_M1_36h_45-2</t>
  </si>
  <si>
    <t>23-183</t>
  </si>
  <si>
    <t>iPS26_-80_M1_36h_45-3</t>
  </si>
  <si>
    <t>iPS26_M1_36h_45-3</t>
  </si>
  <si>
    <t>23-184</t>
  </si>
  <si>
    <t>iPS26_-80_M1_36h_45-4</t>
  </si>
  <si>
    <t>iPS26_M1_36h_45-4</t>
  </si>
  <si>
    <t>23-185</t>
  </si>
  <si>
    <t>iPS26_-80_M1_36h_45-5</t>
  </si>
  <si>
    <t>iPS26_M1_36h_45-5</t>
  </si>
  <si>
    <t>23-186</t>
  </si>
  <si>
    <t>iPS26_-80_M1_36h_45-6</t>
  </si>
  <si>
    <t>iPS26_M1_36h_45-6</t>
  </si>
  <si>
    <t>23-205</t>
  </si>
  <si>
    <t>iPS26_-80_M2_06h_45-1</t>
  </si>
  <si>
    <t>iPS26_M2_06h_45-1</t>
  </si>
  <si>
    <t>iPS26_45_M2_06</t>
  </si>
  <si>
    <t>M2_06h00</t>
  </si>
  <si>
    <t>23-206</t>
  </si>
  <si>
    <t>iPS26_-80_M2_06h_45-2</t>
  </si>
  <si>
    <t>iPS26_M2_06h_45-2</t>
  </si>
  <si>
    <t>23-207</t>
  </si>
  <si>
    <t>iPS26_-80_M2_06h_45-3</t>
  </si>
  <si>
    <t>iPS26_M2_06h_45-3</t>
  </si>
  <si>
    <t>23-217</t>
  </si>
  <si>
    <t>iPS26_-80_M2_12h_45-1</t>
  </si>
  <si>
    <t>iPS26_M2_12h_45-1</t>
  </si>
  <si>
    <t>iPS26_45_M2_12</t>
  </si>
  <si>
    <t>M2_12h00</t>
  </si>
  <si>
    <t>23-218</t>
  </si>
  <si>
    <t>iPS26_-80_M2_12h_45-2</t>
  </si>
  <si>
    <t>iPS26_M2_12h_45-2</t>
  </si>
  <si>
    <t>23-219</t>
  </si>
  <si>
    <t>iPS26_-80_M2_12h_45-3</t>
  </si>
  <si>
    <t>iPS26_M2_12h_45-3</t>
  </si>
  <si>
    <t>23-229</t>
  </si>
  <si>
    <t>iPS26_-80_M2_36h_45-1</t>
  </si>
  <si>
    <t>iPS26_M2_36h_45-1</t>
  </si>
  <si>
    <t>iPS26_45_M2_36</t>
  </si>
  <si>
    <t>M2_36h00</t>
  </si>
  <si>
    <t>23-230</t>
  </si>
  <si>
    <t>iPS26_-80_M2_36h_45-2</t>
  </si>
  <si>
    <t>iPS26_M2_36h_45-2</t>
  </si>
  <si>
    <t>23-231</t>
  </si>
  <si>
    <t>iPS26_-80_M2_36h_45-3</t>
  </si>
  <si>
    <t>iPS26_M2_36h_45-3</t>
  </si>
  <si>
    <t>23-241</t>
  </si>
  <si>
    <t>iPS26_-80_M2_48h_45-1</t>
  </si>
  <si>
    <t>iPS26_M2_48h_45-1</t>
  </si>
  <si>
    <t>iPS26_45_M2_48</t>
  </si>
  <si>
    <t>M2_48h00</t>
  </si>
  <si>
    <t>23-242</t>
  </si>
  <si>
    <t>iPS26_-80_M2_48h_45-2</t>
  </si>
  <si>
    <t>iPS26_M2_48h_45-2</t>
  </si>
  <si>
    <t>23-243</t>
  </si>
  <si>
    <t>iPS26_-80_M2_48h_45-3</t>
  </si>
  <si>
    <t>iPS26_M2_48h_45-3</t>
  </si>
  <si>
    <t>23-253</t>
  </si>
  <si>
    <t>iPS26_-80_M3_24h_45-1</t>
  </si>
  <si>
    <t>iPS26_M3_24h_45-1</t>
  </si>
  <si>
    <t>iPS26_45_M3_24</t>
  </si>
  <si>
    <t>M3_24h00</t>
  </si>
  <si>
    <t>23-254</t>
  </si>
  <si>
    <t>iPS26_-80_M3_24h_45-2</t>
  </si>
  <si>
    <t>iPS26_M3_24h_45-2</t>
  </si>
  <si>
    <t>23-255</t>
  </si>
  <si>
    <t>iPS26_-80_M3_24h_45-3</t>
  </si>
  <si>
    <t>iPS26_M3_24h_45-3</t>
  </si>
  <si>
    <t>23-265</t>
  </si>
  <si>
    <t>iPS26_-80_M3_48h_45-1</t>
  </si>
  <si>
    <t>iPS26_M3_48h_45-1</t>
  </si>
  <si>
    <t>iPS26_45_M3_48</t>
  </si>
  <si>
    <t>M3_48h00</t>
  </si>
  <si>
    <t>23-266</t>
  </si>
  <si>
    <t>iPS26_-80_M3_48h_45-2</t>
  </si>
  <si>
    <t>iPS26_M3_48h_45-2</t>
  </si>
  <si>
    <t>23-267</t>
  </si>
  <si>
    <t>iPS26_-80_M3_48h_45-3</t>
  </si>
  <si>
    <t>iPS26_M3_48h_45-3</t>
  </si>
  <si>
    <t>iPS26_-80_M1-36h_45-1</t>
  </si>
  <si>
    <t>iPS26_M1-36h_45-1</t>
  </si>
  <si>
    <t>iPS26_45_M1-36</t>
  </si>
  <si>
    <t>132_136</t>
  </si>
  <si>
    <t>SOX9</t>
  </si>
  <si>
    <t>iPS26_-80_M1-36h_45-2</t>
  </si>
  <si>
    <t>iPS26_M1-36h_45-2</t>
  </si>
  <si>
    <t>iPS26_-80_M1-36h_45-3</t>
  </si>
  <si>
    <t>iPS26_M1-36h_45-3</t>
  </si>
  <si>
    <t>iPS26_-80_M1-36h_45-4</t>
  </si>
  <si>
    <t>iPS26_M1-36h_45-4</t>
  </si>
  <si>
    <t>iPS26_-80_M1-36h_45-5</t>
  </si>
  <si>
    <t>iPS26_M1-36h_45-5</t>
  </si>
  <si>
    <t>iPS26_-80_M1-36h_45-6</t>
  </si>
  <si>
    <t>iPS26_M1-36h_45-6</t>
  </si>
  <si>
    <t>iPS26_-80_M2-06h_45-1</t>
  </si>
  <si>
    <t>iPS26_M2-06h_45-1</t>
  </si>
  <si>
    <t>iPS26_45_M2-06</t>
  </si>
  <si>
    <t>M2-06h00</t>
  </si>
  <si>
    <t>iPS26_-80_M2-06h_45-2</t>
  </si>
  <si>
    <t>iPS26_M2-06h_45-2</t>
  </si>
  <si>
    <t>iPS26_-80_M2-06h_45-3</t>
  </si>
  <si>
    <t>iPS26_M2-06h_45-3</t>
  </si>
  <si>
    <t>iPS26_-80_M2-12h_45-1</t>
  </si>
  <si>
    <t>iPS26_M2-12h_45-1</t>
  </si>
  <si>
    <t>iPS26_45_M2-12</t>
  </si>
  <si>
    <t>M2-12h00</t>
  </si>
  <si>
    <t>iPS26_-80_M2-12h_45-2</t>
  </si>
  <si>
    <t>iPS26_M2-12h_45-2</t>
  </si>
  <si>
    <t>iPS26_-80_M2-12h_45-3</t>
  </si>
  <si>
    <t>iPS26_M2-12h_45-3</t>
  </si>
  <si>
    <t>iPS26_-80_M2-36h_45-1</t>
  </si>
  <si>
    <t>iPS26_M2-36h_45-1</t>
  </si>
  <si>
    <t>iPS26_45_M2-36</t>
  </si>
  <si>
    <t>M2-36h00</t>
  </si>
  <si>
    <t>iPS26_-80_M2-36h_45-2</t>
  </si>
  <si>
    <t>iPS26_M2-36h_45-2</t>
  </si>
  <si>
    <t>iPS26_-80_M2-36h_45-3</t>
  </si>
  <si>
    <t>iPS26_M2-36h_45-3</t>
  </si>
  <si>
    <t>iPS26_-80_M2-48h_45-1</t>
  </si>
  <si>
    <t>iPS26_M2-48h_45-1</t>
  </si>
  <si>
    <t>iPS26_45_M2-48</t>
  </si>
  <si>
    <t>M2-48h00</t>
  </si>
  <si>
    <t>iPS26_-80_M2-48h_45-2</t>
  </si>
  <si>
    <t>iPS26_M2-48h_45-2</t>
  </si>
  <si>
    <t>iPS26_-80_M2-48h_45-3</t>
  </si>
  <si>
    <t>iPS26_M2-48h_45-3</t>
  </si>
  <si>
    <t>iPS26_-80_M3-24h_45-1</t>
  </si>
  <si>
    <t>iPS26_M3-24h_45-1</t>
  </si>
  <si>
    <t>iPS26_45_M3-24</t>
  </si>
  <si>
    <t>M3-24h00</t>
  </si>
  <si>
    <t>iPS26_-80_M3-24h_45-2</t>
  </si>
  <si>
    <t>iPS26_M3-24h_45-2</t>
  </si>
  <si>
    <t>iPS26_-80_M3-24h_45-3</t>
  </si>
  <si>
    <t>iPS26_M3-24h_45-3</t>
  </si>
  <si>
    <t>iPS26_-80_M3-48h_45-1</t>
  </si>
  <si>
    <t>iPS26_M3-48h_45-1</t>
  </si>
  <si>
    <t>iPS26_45_M3-48</t>
  </si>
  <si>
    <t>M3-48h00</t>
  </si>
  <si>
    <t>iPS26_-80_M3-48h_45-2</t>
  </si>
  <si>
    <t>iPS26_M3-48h_45-2</t>
  </si>
  <si>
    <t>iPS26_-80_M3-48h_45-3</t>
  </si>
  <si>
    <t>iPS26_M3-48h_45-3</t>
  </si>
  <si>
    <t>132_138</t>
  </si>
  <si>
    <t>M1-36h00</t>
  </si>
  <si>
    <t>WNT4</t>
  </si>
  <si>
    <t>145_146</t>
  </si>
  <si>
    <t>NR5A1</t>
  </si>
  <si>
    <t>132_140</t>
  </si>
  <si>
    <t>FOXL2</t>
  </si>
  <si>
    <t>132_141</t>
  </si>
  <si>
    <t>FGF9</t>
  </si>
  <si>
    <t xml:space="preserve">µ = </t>
  </si>
  <si>
    <t>µ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</si>
</sst>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>
    <font>
      <sz val="11"/>
      <color theme="1"/>
      <name val="TimesNewRomanPSMT"/>
      <family val="2"/>
    </font>
    <font>
      <sz val="11"/>
      <color rgb="FF0432FF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0432FF"/>
      <name val="TimesNewRomanPSMT"/>
    </font>
    <font>
      <sz val="11"/>
      <color rgb="FF0432FF"/>
      <name val="TimesNewRomanPSMT"/>
      <family val="2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2" fontId="1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2" fontId="5" fillId="0" borderId="0" xfId="0" applyNumberFormat="1" applyFont="1" applyAlignment="1">
      <alignment horizontal="center" vertical="top"/>
    </xf>
    <xf numFmtId="2" fontId="4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2" fontId="4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left" vertical="top"/>
    </xf>
    <xf numFmtId="164" fontId="5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5E52D-5BCB-5945-806D-850FB6416AEC}">
  <dimension ref="A1:AE161"/>
  <sheetViews>
    <sheetView tabSelected="1" zoomScale="142" workbookViewId="0">
      <pane xSplit="3100" ySplit="1020" topLeftCell="P120" activePane="bottomRight"/>
      <selection sqref="A1:AE1048576"/>
      <selection pane="topRight" activeCell="AA1" sqref="AA1:AE1048576"/>
      <selection pane="bottomLeft" activeCell="A138" sqref="A138:XFD161"/>
      <selection pane="bottomRight" activeCell="Y165" sqref="Y165"/>
    </sheetView>
  </sheetViews>
  <sheetFormatPr baseColWidth="10" defaultRowHeight="14"/>
  <cols>
    <col min="1" max="1" width="17" style="2" bestFit="1" customWidth="1"/>
    <col min="2" max="2" width="20.83203125" style="2" customWidth="1"/>
    <col min="3" max="3" width="18.33203125" style="2" bestFit="1" customWidth="1"/>
    <col min="4" max="4" width="20" style="2" bestFit="1" customWidth="1"/>
    <col min="5" max="5" width="8.5" style="2" bestFit="1" customWidth="1"/>
    <col min="6" max="6" width="6" style="2" bestFit="1" customWidth="1"/>
    <col min="7" max="7" width="10.6640625" style="2" bestFit="1" customWidth="1"/>
    <col min="8" max="8" width="18.83203125" style="2" bestFit="1" customWidth="1"/>
    <col min="9" max="9" width="10.6640625" style="2" bestFit="1" customWidth="1"/>
    <col min="10" max="12" width="14.5" style="2" bestFit="1" customWidth="1"/>
    <col min="13" max="13" width="18.33203125" style="2" bestFit="1" customWidth="1"/>
    <col min="14" max="14" width="14.33203125" style="2" bestFit="1" customWidth="1"/>
    <col min="15" max="15" width="6.6640625" style="2" bestFit="1" customWidth="1"/>
    <col min="16" max="16" width="14.1640625" style="2" customWidth="1"/>
    <col min="17" max="17" width="14" style="2" customWidth="1"/>
    <col min="18" max="18" width="14.6640625" style="2" bestFit="1" customWidth="1"/>
    <col min="19" max="19" width="10.83203125" style="2"/>
    <col min="20" max="20" width="14.1640625" style="2" customWidth="1"/>
    <col min="21" max="21" width="8" style="2" bestFit="1" customWidth="1"/>
    <col min="22" max="22" width="8.33203125" style="2" customWidth="1"/>
    <col min="23" max="23" width="19" style="2" bestFit="1" customWidth="1"/>
    <col min="24" max="24" width="11.5" style="2" customWidth="1"/>
    <col min="25" max="25" width="20" style="2" bestFit="1" customWidth="1"/>
    <col min="26" max="26" width="9.33203125" style="2" customWidth="1"/>
    <col min="27" max="27" width="15.5" style="2" customWidth="1"/>
    <col min="28" max="30" width="24.83203125" style="2" customWidth="1"/>
    <col min="31" max="16384" width="10.83203125" style="2"/>
  </cols>
  <sheetData>
    <row r="1" spans="1:31">
      <c r="A1" s="18" t="s">
        <v>35</v>
      </c>
    </row>
    <row r="2" spans="1:31">
      <c r="A2" s="2" t="s">
        <v>23</v>
      </c>
      <c r="B2" s="2" t="s">
        <v>21</v>
      </c>
      <c r="C2" s="2" t="s">
        <v>18</v>
      </c>
      <c r="D2" s="2" t="s">
        <v>22</v>
      </c>
      <c r="E2" s="2" t="s">
        <v>2</v>
      </c>
      <c r="F2" s="2" t="s">
        <v>0</v>
      </c>
      <c r="G2" s="2" t="s">
        <v>3</v>
      </c>
      <c r="H2" s="2" t="s">
        <v>11</v>
      </c>
      <c r="I2" s="2" t="s">
        <v>4</v>
      </c>
      <c r="J2" s="2" t="s">
        <v>5</v>
      </c>
      <c r="K2" s="3" t="s">
        <v>6</v>
      </c>
      <c r="L2" s="3" t="s">
        <v>7</v>
      </c>
      <c r="M2" s="3" t="s">
        <v>13</v>
      </c>
      <c r="N2" s="2" t="s">
        <v>14</v>
      </c>
      <c r="O2" s="4" t="s">
        <v>1</v>
      </c>
      <c r="P2" s="3" t="s">
        <v>8</v>
      </c>
      <c r="Q2" s="3" t="s">
        <v>9</v>
      </c>
      <c r="R2" s="3" t="s">
        <v>15</v>
      </c>
      <c r="S2" s="2" t="s">
        <v>10</v>
      </c>
      <c r="T2" s="2" t="s">
        <v>16</v>
      </c>
      <c r="U2" s="2" t="s">
        <v>20</v>
      </c>
      <c r="V2" s="2" t="s">
        <v>17</v>
      </c>
      <c r="W2" s="2" t="s">
        <v>19</v>
      </c>
      <c r="X2" s="2" t="s">
        <v>12</v>
      </c>
      <c r="Y2" s="3"/>
      <c r="Z2" s="3"/>
      <c r="AB2" s="7"/>
      <c r="AC2" s="7"/>
      <c r="AD2" s="7"/>
    </row>
    <row r="3" spans="1:31" s="1" customFormat="1">
      <c r="A3" s="1" t="s">
        <v>26</v>
      </c>
      <c r="B3" s="7" t="s">
        <v>27</v>
      </c>
      <c r="C3" s="7" t="s">
        <v>28</v>
      </c>
      <c r="D3" s="1" t="s">
        <v>29</v>
      </c>
      <c r="E3" s="7" t="s">
        <v>30</v>
      </c>
      <c r="F3" s="7" t="s">
        <v>31</v>
      </c>
      <c r="G3" s="6" t="s">
        <v>32</v>
      </c>
      <c r="H3" s="6" t="s">
        <v>33</v>
      </c>
      <c r="I3" s="6" t="s">
        <v>34</v>
      </c>
      <c r="J3" s="6" t="s">
        <v>30</v>
      </c>
      <c r="K3" s="8">
        <v>22.150554656982422</v>
      </c>
      <c r="L3" s="8">
        <v>21.913820266723633</v>
      </c>
      <c r="M3" s="9">
        <f t="shared" ref="M3:M26" si="0">ABS(L3-K3)</f>
        <v>0.23673439025878906</v>
      </c>
      <c r="N3" s="9">
        <f>AVERAGE(K3:L3)</f>
        <v>22.032187461853027</v>
      </c>
      <c r="O3" s="9" t="s">
        <v>35</v>
      </c>
      <c r="P3" s="8">
        <v>34.278976440429688</v>
      </c>
      <c r="Q3" s="8">
        <v>33.843765258789062</v>
      </c>
      <c r="R3" s="9">
        <f t="shared" ref="R3:R26" si="1">ABS(Q3-P3)</f>
        <v>0.435211181640625</v>
      </c>
      <c r="S3" s="8">
        <f t="shared" ref="S3:S26" si="2">AVERAGE(P3:Q3)</f>
        <v>34.061370849609375</v>
      </c>
      <c r="T3" s="9">
        <f t="shared" ref="T3:T26" si="3">S3-N3</f>
        <v>12.029183387756348</v>
      </c>
      <c r="U3" s="8">
        <f t="shared" ref="U3:U26" si="4">T3</f>
        <v>12.029183387756348</v>
      </c>
      <c r="V3" s="5">
        <f>U3-$Z$3</f>
        <v>-0.26955525080362897</v>
      </c>
      <c r="W3" s="5">
        <f>2^-(V3)</f>
        <v>1.2054361625820433</v>
      </c>
      <c r="X3" s="5">
        <f t="shared" ref="X3" si="5">W3/$Z$4</f>
        <v>1.1953456954035997</v>
      </c>
      <c r="Y3" s="1" t="s">
        <v>24</v>
      </c>
      <c r="Z3" s="5">
        <f>AVERAGE(U3:U8)</f>
        <v>12.298738638559977</v>
      </c>
      <c r="AB3" s="7"/>
      <c r="AC3" s="17"/>
      <c r="AD3" s="7"/>
      <c r="AE3" s="2"/>
    </row>
    <row r="4" spans="1:31" s="1" customFormat="1">
      <c r="A4" s="1" t="s">
        <v>36</v>
      </c>
      <c r="B4" s="7" t="s">
        <v>37</v>
      </c>
      <c r="C4" s="7" t="s">
        <v>38</v>
      </c>
      <c r="D4" s="1" t="s">
        <v>29</v>
      </c>
      <c r="E4" s="7" t="s">
        <v>30</v>
      </c>
      <c r="F4" s="7" t="s">
        <v>31</v>
      </c>
      <c r="G4" s="6" t="s">
        <v>32</v>
      </c>
      <c r="H4" s="6" t="s">
        <v>33</v>
      </c>
      <c r="I4" s="6" t="s">
        <v>34</v>
      </c>
      <c r="J4" s="6" t="s">
        <v>30</v>
      </c>
      <c r="K4" s="8">
        <v>21.671772003173828</v>
      </c>
      <c r="L4" s="8">
        <v>21.61091423034668</v>
      </c>
      <c r="M4" s="9">
        <f t="shared" si="0"/>
        <v>6.0857772827148438E-2</v>
      </c>
      <c r="N4" s="9">
        <f>AVERAGE(K4:L4)</f>
        <v>21.641343116760254</v>
      </c>
      <c r="O4" s="9" t="s">
        <v>35</v>
      </c>
      <c r="P4" s="8">
        <v>34.333709716796875</v>
      </c>
      <c r="Q4" s="8">
        <v>33.817859649658203</v>
      </c>
      <c r="R4" s="9">
        <f t="shared" si="1"/>
        <v>0.51585006713867188</v>
      </c>
      <c r="S4" s="8">
        <f t="shared" si="2"/>
        <v>34.075784683227539</v>
      </c>
      <c r="T4" s="9">
        <f t="shared" si="3"/>
        <v>12.434441566467285</v>
      </c>
      <c r="U4" s="8">
        <f t="shared" si="4"/>
        <v>12.434441566467285</v>
      </c>
      <c r="V4" s="5">
        <f>U4-$Z$3</f>
        <v>0.13570292790730853</v>
      </c>
      <c r="W4" s="5">
        <f>2^-(V4)</f>
        <v>0.9102262337318443</v>
      </c>
      <c r="X4" s="5">
        <f t="shared" ref="X4:X14" si="6">W4/$Z$4</f>
        <v>0.90260691035203444</v>
      </c>
      <c r="Y4" s="1" t="s">
        <v>25</v>
      </c>
      <c r="Z4" s="5">
        <f>AVERAGE(W3:W8)</f>
        <v>1.0084414636010688</v>
      </c>
      <c r="AB4" s="7"/>
      <c r="AC4" s="17"/>
      <c r="AD4" s="7"/>
      <c r="AE4" s="2"/>
    </row>
    <row r="5" spans="1:31" s="1" customFormat="1">
      <c r="A5" s="1" t="s">
        <v>39</v>
      </c>
      <c r="B5" s="7" t="s">
        <v>40</v>
      </c>
      <c r="C5" s="7" t="s">
        <v>41</v>
      </c>
      <c r="D5" s="1" t="s">
        <v>29</v>
      </c>
      <c r="E5" s="7" t="s">
        <v>30</v>
      </c>
      <c r="F5" s="7" t="s">
        <v>31</v>
      </c>
      <c r="G5" s="6" t="s">
        <v>32</v>
      </c>
      <c r="H5" s="6" t="s">
        <v>33</v>
      </c>
      <c r="I5" s="6" t="s">
        <v>34</v>
      </c>
      <c r="J5" s="6" t="s">
        <v>30</v>
      </c>
      <c r="K5" s="8">
        <v>21.600940704345703</v>
      </c>
      <c r="L5" s="8">
        <v>21.686925888061523</v>
      </c>
      <c r="M5" s="9">
        <f t="shared" si="0"/>
        <v>8.5985183715820312E-2</v>
      </c>
      <c r="N5" s="9">
        <f>AVERAGE(K5:L5)</f>
        <v>21.643933296203613</v>
      </c>
      <c r="O5" s="9" t="s">
        <v>35</v>
      </c>
      <c r="P5" s="8">
        <v>34.219814300537109</v>
      </c>
      <c r="Q5" s="8">
        <v>33.928936004638672</v>
      </c>
      <c r="R5" s="9">
        <f t="shared" si="1"/>
        <v>0.2908782958984375</v>
      </c>
      <c r="S5" s="8">
        <f t="shared" si="2"/>
        <v>34.074375152587891</v>
      </c>
      <c r="T5" s="9">
        <f t="shared" si="3"/>
        <v>12.430441856384277</v>
      </c>
      <c r="U5" s="8">
        <f t="shared" si="4"/>
        <v>12.430441856384277</v>
      </c>
      <c r="V5" s="5">
        <f t="shared" ref="V5:V8" si="7">U5-$Z$3</f>
        <v>0.13170321782430072</v>
      </c>
      <c r="W5" s="5">
        <f>2^-(V5)</f>
        <v>0.91275323510280237</v>
      </c>
      <c r="X5" s="5">
        <f t="shared" si="6"/>
        <v>0.90511275869541208</v>
      </c>
      <c r="Y5" s="5"/>
      <c r="Z5" s="5"/>
      <c r="AB5" s="7"/>
      <c r="AC5" s="17"/>
      <c r="AD5" s="7"/>
      <c r="AE5" s="2"/>
    </row>
    <row r="6" spans="1:31" s="1" customFormat="1">
      <c r="A6" s="1" t="s">
        <v>42</v>
      </c>
      <c r="B6" s="7" t="s">
        <v>43</v>
      </c>
      <c r="C6" s="7" t="s">
        <v>44</v>
      </c>
      <c r="D6" s="1" t="s">
        <v>29</v>
      </c>
      <c r="E6" s="7" t="s">
        <v>30</v>
      </c>
      <c r="F6" s="7" t="s">
        <v>31</v>
      </c>
      <c r="G6" s="6" t="s">
        <v>32</v>
      </c>
      <c r="H6" s="6" t="s">
        <v>33</v>
      </c>
      <c r="I6" s="6" t="s">
        <v>34</v>
      </c>
      <c r="J6" s="6" t="s">
        <v>30</v>
      </c>
      <c r="K6" s="8">
        <v>22.246347427368164</v>
      </c>
      <c r="L6" s="8">
        <v>21.963582992553711</v>
      </c>
      <c r="M6" s="9">
        <f t="shared" si="0"/>
        <v>0.28276443481445312</v>
      </c>
      <c r="N6" s="9">
        <f>AVERAGE(K6:L6)</f>
        <v>22.104965209960938</v>
      </c>
      <c r="O6" s="9" t="s">
        <v>35</v>
      </c>
      <c r="P6" s="8">
        <v>34.286186218261719</v>
      </c>
      <c r="Q6" s="8">
        <v>34.696762084960938</v>
      </c>
      <c r="R6" s="9">
        <f t="shared" si="1"/>
        <v>0.41057586669921875</v>
      </c>
      <c r="S6" s="8">
        <f t="shared" si="2"/>
        <v>34.491474151611328</v>
      </c>
      <c r="T6" s="9">
        <f t="shared" si="3"/>
        <v>12.386508941650391</v>
      </c>
      <c r="U6" s="8">
        <f t="shared" si="4"/>
        <v>12.386508941650391</v>
      </c>
      <c r="V6" s="5">
        <f t="shared" si="7"/>
        <v>8.7770303090414004E-2</v>
      </c>
      <c r="W6" s="5">
        <f t="shared" ref="W6" si="8">2^-(V6)</f>
        <v>0.94097591190596663</v>
      </c>
      <c r="X6" s="5">
        <f t="shared" si="6"/>
        <v>0.93309918906528522</v>
      </c>
      <c r="Z6" s="5"/>
      <c r="AB6" s="7"/>
      <c r="AC6" s="17"/>
      <c r="AD6" s="7"/>
      <c r="AE6" s="2"/>
    </row>
    <row r="7" spans="1:31" s="1" customFormat="1">
      <c r="A7" s="1" t="s">
        <v>45</v>
      </c>
      <c r="B7" s="7" t="s">
        <v>46</v>
      </c>
      <c r="C7" s="7" t="s">
        <v>47</v>
      </c>
      <c r="D7" s="1" t="s">
        <v>29</v>
      </c>
      <c r="E7" s="7" t="s">
        <v>30</v>
      </c>
      <c r="F7" s="7" t="s">
        <v>31</v>
      </c>
      <c r="G7" s="6" t="s">
        <v>32</v>
      </c>
      <c r="H7" s="6" t="s">
        <v>33</v>
      </c>
      <c r="I7" s="6" t="s">
        <v>34</v>
      </c>
      <c r="J7" s="6" t="s">
        <v>30</v>
      </c>
      <c r="K7" s="8">
        <v>21.389993667602539</v>
      </c>
      <c r="L7" s="8">
        <v>20.82795524597168</v>
      </c>
      <c r="M7" s="9">
        <f t="shared" si="0"/>
        <v>0.56203842163085938</v>
      </c>
      <c r="N7" s="9">
        <f>K7</f>
        <v>21.389993667602539</v>
      </c>
      <c r="O7" s="9" t="s">
        <v>35</v>
      </c>
      <c r="P7" s="8">
        <v>33.536056518554688</v>
      </c>
      <c r="Q7" s="8">
        <v>33.343967437744141</v>
      </c>
      <c r="R7" s="9">
        <f t="shared" si="1"/>
        <v>0.19208908081054688</v>
      </c>
      <c r="S7" s="8">
        <f t="shared" si="2"/>
        <v>33.440011978149414</v>
      </c>
      <c r="T7" s="8">
        <f t="shared" si="3"/>
        <v>12.050018310546875</v>
      </c>
      <c r="U7" s="8">
        <f t="shared" si="4"/>
        <v>12.050018310546875</v>
      </c>
      <c r="V7" s="5">
        <f t="shared" si="7"/>
        <v>-0.24872032801310162</v>
      </c>
      <c r="W7" s="5">
        <f>2^-(V7)</f>
        <v>1.1881527547455608</v>
      </c>
      <c r="X7" s="5">
        <f t="shared" si="6"/>
        <v>1.1782069635482426</v>
      </c>
      <c r="Z7" s="5"/>
      <c r="AB7" s="7"/>
      <c r="AC7" s="17"/>
      <c r="AD7" s="7"/>
      <c r="AE7" s="2"/>
    </row>
    <row r="8" spans="1:31" s="1" customFormat="1">
      <c r="A8" s="1" t="s">
        <v>48</v>
      </c>
      <c r="B8" s="7" t="s">
        <v>49</v>
      </c>
      <c r="C8" s="7" t="s">
        <v>50</v>
      </c>
      <c r="D8" s="1" t="s">
        <v>29</v>
      </c>
      <c r="E8" s="7" t="s">
        <v>30</v>
      </c>
      <c r="F8" s="7" t="s">
        <v>31</v>
      </c>
      <c r="G8" s="6" t="s">
        <v>32</v>
      </c>
      <c r="H8" s="6" t="s">
        <v>33</v>
      </c>
      <c r="I8" s="6" t="s">
        <v>34</v>
      </c>
      <c r="J8" s="6" t="s">
        <v>30</v>
      </c>
      <c r="K8" s="8">
        <v>21.69774055480957</v>
      </c>
      <c r="L8" s="8">
        <v>21.845209121704102</v>
      </c>
      <c r="M8" s="9">
        <f t="shared" si="0"/>
        <v>0.14746856689453125</v>
      </c>
      <c r="N8" s="8">
        <f t="shared" ref="N8:N26" si="9">AVERAGE(K8:L8)</f>
        <v>21.771474838256836</v>
      </c>
      <c r="O8" s="9" t="s">
        <v>35</v>
      </c>
      <c r="P8" s="8">
        <v>34.009696960449219</v>
      </c>
      <c r="Q8" s="8">
        <v>34.456928253173828</v>
      </c>
      <c r="R8" s="9">
        <f t="shared" si="1"/>
        <v>0.44723129272460938</v>
      </c>
      <c r="S8" s="8">
        <f t="shared" si="2"/>
        <v>34.233312606811523</v>
      </c>
      <c r="T8" s="8">
        <f t="shared" si="3"/>
        <v>12.461837768554688</v>
      </c>
      <c r="U8" s="8">
        <f t="shared" si="4"/>
        <v>12.461837768554688</v>
      </c>
      <c r="V8" s="5">
        <f t="shared" si="7"/>
        <v>0.16309912999471088</v>
      </c>
      <c r="W8" s="5">
        <f>2^-(V8)</f>
        <v>0.89310448353819438</v>
      </c>
      <c r="X8" s="5">
        <f t="shared" si="6"/>
        <v>0.88562848293542518</v>
      </c>
      <c r="Y8" s="10"/>
      <c r="Z8" s="5"/>
      <c r="AB8" s="7"/>
      <c r="AC8" s="17"/>
      <c r="AD8" s="7"/>
      <c r="AE8" s="2"/>
    </row>
    <row r="9" spans="1:31" s="1" customFormat="1">
      <c r="A9" s="1" t="s">
        <v>51</v>
      </c>
      <c r="B9" s="7" t="s">
        <v>52</v>
      </c>
      <c r="C9" s="7" t="s">
        <v>53</v>
      </c>
      <c r="D9" s="1" t="s">
        <v>54</v>
      </c>
      <c r="E9" s="7" t="s">
        <v>30</v>
      </c>
      <c r="F9" s="7" t="s">
        <v>31</v>
      </c>
      <c r="G9" s="6" t="s">
        <v>32</v>
      </c>
      <c r="H9" s="6" t="s">
        <v>55</v>
      </c>
      <c r="I9" s="6" t="s">
        <v>34</v>
      </c>
      <c r="J9" s="6" t="s">
        <v>30</v>
      </c>
      <c r="K9" s="8">
        <v>22.058298110961914</v>
      </c>
      <c r="L9" s="8">
        <v>21.855575561523438</v>
      </c>
      <c r="M9" s="9">
        <f t="shared" si="0"/>
        <v>0.20272254943847656</v>
      </c>
      <c r="N9" s="9">
        <f t="shared" si="9"/>
        <v>21.956936836242676</v>
      </c>
      <c r="O9" s="9" t="s">
        <v>35</v>
      </c>
      <c r="P9" s="8">
        <v>33.18292236328125</v>
      </c>
      <c r="Q9" s="8">
        <v>32.786640167236328</v>
      </c>
      <c r="R9" s="9">
        <f t="shared" si="1"/>
        <v>0.39628219604492188</v>
      </c>
      <c r="S9" s="8">
        <f t="shared" si="2"/>
        <v>32.984781265258789</v>
      </c>
      <c r="T9" s="9">
        <f t="shared" si="3"/>
        <v>11.027844429016113</v>
      </c>
      <c r="U9" s="8">
        <f t="shared" si="4"/>
        <v>11.027844429016113</v>
      </c>
      <c r="V9" s="5">
        <f>U9-$Z$3</f>
        <v>-1.2708942095438633</v>
      </c>
      <c r="W9" s="5">
        <f>2^-(V9)</f>
        <v>2.4131108834987596</v>
      </c>
      <c r="X9" s="5">
        <f t="shared" si="6"/>
        <v>2.3929112106137738</v>
      </c>
      <c r="Y9" s="1" t="s">
        <v>190</v>
      </c>
      <c r="Z9" s="16">
        <f>AVERAGE(X9:X11)</f>
        <v>2.5526261574304256</v>
      </c>
      <c r="AB9" s="7"/>
      <c r="AC9" s="17"/>
      <c r="AD9" s="7"/>
      <c r="AE9" s="2"/>
    </row>
    <row r="10" spans="1:31" s="1" customFormat="1">
      <c r="A10" s="1" t="s">
        <v>56</v>
      </c>
      <c r="B10" s="7" t="s">
        <v>57</v>
      </c>
      <c r="C10" s="7" t="s">
        <v>58</v>
      </c>
      <c r="D10" s="1" t="s">
        <v>54</v>
      </c>
      <c r="E10" s="7" t="s">
        <v>30</v>
      </c>
      <c r="F10" s="7" t="s">
        <v>31</v>
      </c>
      <c r="G10" s="6" t="s">
        <v>32</v>
      </c>
      <c r="H10" s="6" t="s">
        <v>55</v>
      </c>
      <c r="I10" s="6" t="s">
        <v>34</v>
      </c>
      <c r="J10" s="6" t="s">
        <v>30</v>
      </c>
      <c r="K10" s="8">
        <v>21.637645721435547</v>
      </c>
      <c r="L10" s="8">
        <v>21.966081619262695</v>
      </c>
      <c r="M10" s="9">
        <f t="shared" si="0"/>
        <v>0.32843589782714844</v>
      </c>
      <c r="N10" s="9">
        <f t="shared" si="9"/>
        <v>21.801863670349121</v>
      </c>
      <c r="O10" s="9" t="s">
        <v>35</v>
      </c>
      <c r="P10" s="8">
        <v>32.3477783203125</v>
      </c>
      <c r="Q10" s="8">
        <v>32.919471740722656</v>
      </c>
      <c r="R10" s="9">
        <f t="shared" si="1"/>
        <v>0.57169342041015625</v>
      </c>
      <c r="S10" s="8">
        <f t="shared" si="2"/>
        <v>32.633625030517578</v>
      </c>
      <c r="T10" s="9">
        <f t="shared" si="3"/>
        <v>10.831761360168457</v>
      </c>
      <c r="U10" s="8">
        <f t="shared" si="4"/>
        <v>10.831761360168457</v>
      </c>
      <c r="V10" s="5">
        <f>U10-$Z$3</f>
        <v>-1.4669772783915196</v>
      </c>
      <c r="W10" s="5">
        <f>2^-(V10)</f>
        <v>2.7644208746920649</v>
      </c>
      <c r="X10" s="5">
        <f t="shared" si="6"/>
        <v>2.7412804555065846</v>
      </c>
      <c r="Z10" s="5"/>
      <c r="AB10" s="7"/>
      <c r="AC10" s="17"/>
      <c r="AD10" s="7"/>
      <c r="AE10" s="2"/>
    </row>
    <row r="11" spans="1:31" s="1" customFormat="1">
      <c r="A11" s="1" t="s">
        <v>59</v>
      </c>
      <c r="B11" s="7" t="s">
        <v>60</v>
      </c>
      <c r="C11" s="7" t="s">
        <v>61</v>
      </c>
      <c r="D11" s="1" t="s">
        <v>54</v>
      </c>
      <c r="E11" s="7" t="s">
        <v>30</v>
      </c>
      <c r="F11" s="7" t="s">
        <v>31</v>
      </c>
      <c r="G11" s="6" t="s">
        <v>32</v>
      </c>
      <c r="H11" s="6" t="s">
        <v>55</v>
      </c>
      <c r="I11" s="6" t="s">
        <v>34</v>
      </c>
      <c r="J11" s="6" t="s">
        <v>30</v>
      </c>
      <c r="K11" s="8">
        <v>21.322380065917969</v>
      </c>
      <c r="L11" s="8">
        <v>21.549755096435547</v>
      </c>
      <c r="M11" s="9">
        <f t="shared" si="0"/>
        <v>0.22737503051757812</v>
      </c>
      <c r="N11" s="9">
        <f t="shared" si="9"/>
        <v>21.436067581176758</v>
      </c>
      <c r="O11" s="9" t="s">
        <v>35</v>
      </c>
      <c r="P11" s="8">
        <v>32.556320190429688</v>
      </c>
      <c r="Q11" s="8">
        <v>32.217971801757812</v>
      </c>
      <c r="R11" s="9">
        <f t="shared" si="1"/>
        <v>0.338348388671875</v>
      </c>
      <c r="S11" s="8">
        <f t="shared" si="2"/>
        <v>32.38714599609375</v>
      </c>
      <c r="T11" s="9">
        <f t="shared" si="3"/>
        <v>10.951078414916992</v>
      </c>
      <c r="U11" s="8">
        <f t="shared" si="4"/>
        <v>10.951078414916992</v>
      </c>
      <c r="V11" s="5">
        <f t="shared" ref="V11:V13" si="10">U11-$Z$3</f>
        <v>-1.3476602236429844</v>
      </c>
      <c r="W11" s="5">
        <f>2^-(V11)</f>
        <v>2.5449904164857085</v>
      </c>
      <c r="X11" s="5">
        <f t="shared" si="6"/>
        <v>2.523686806170919</v>
      </c>
      <c r="Y11" s="5"/>
      <c r="Z11" s="5"/>
      <c r="AB11" s="7"/>
      <c r="AC11" s="17"/>
      <c r="AD11" s="7"/>
      <c r="AE11" s="2"/>
    </row>
    <row r="12" spans="1:31" s="1" customFormat="1">
      <c r="A12" s="1" t="s">
        <v>62</v>
      </c>
      <c r="B12" s="7" t="s">
        <v>63</v>
      </c>
      <c r="C12" s="7" t="s">
        <v>64</v>
      </c>
      <c r="D12" s="1" t="s">
        <v>65</v>
      </c>
      <c r="E12" s="7" t="s">
        <v>30</v>
      </c>
      <c r="F12" s="7" t="s">
        <v>31</v>
      </c>
      <c r="G12" s="6" t="s">
        <v>32</v>
      </c>
      <c r="H12" s="6" t="s">
        <v>66</v>
      </c>
      <c r="I12" s="6" t="s">
        <v>34</v>
      </c>
      <c r="J12" s="6" t="s">
        <v>30</v>
      </c>
      <c r="K12" s="8">
        <v>22.185457229614258</v>
      </c>
      <c r="L12" s="8">
        <v>22.132671356201172</v>
      </c>
      <c r="M12" s="9">
        <f t="shared" si="0"/>
        <v>5.2785873413085938E-2</v>
      </c>
      <c r="N12" s="9">
        <f t="shared" si="9"/>
        <v>22.159064292907715</v>
      </c>
      <c r="O12" s="9" t="s">
        <v>35</v>
      </c>
      <c r="P12" s="8">
        <v>31.950101852416992</v>
      </c>
      <c r="Q12" s="8">
        <v>31.99614143371582</v>
      </c>
      <c r="R12" s="9">
        <f t="shared" si="1"/>
        <v>4.6039581298828125E-2</v>
      </c>
      <c r="S12" s="8">
        <f t="shared" si="2"/>
        <v>31.973121643066406</v>
      </c>
      <c r="T12" s="9">
        <f t="shared" si="3"/>
        <v>9.8140573501586914</v>
      </c>
      <c r="U12" s="8">
        <f t="shared" si="4"/>
        <v>9.8140573501586914</v>
      </c>
      <c r="V12" s="5">
        <f t="shared" si="10"/>
        <v>-2.4846812884012852</v>
      </c>
      <c r="W12" s="5">
        <f t="shared" ref="W12" si="11">2^-(V12)</f>
        <v>5.5971068462732338</v>
      </c>
      <c r="X12" s="5">
        <f t="shared" si="6"/>
        <v>5.5502545743075515</v>
      </c>
      <c r="Y12" s="1" t="s">
        <v>190</v>
      </c>
      <c r="Z12" s="16">
        <f>AVERAGE(X12:X14)</f>
        <v>5.3333462530234712</v>
      </c>
      <c r="AB12" s="7"/>
      <c r="AC12" s="17"/>
      <c r="AD12" s="7"/>
      <c r="AE12" s="2"/>
    </row>
    <row r="13" spans="1:31" s="1" customFormat="1">
      <c r="A13" s="1" t="s">
        <v>67</v>
      </c>
      <c r="B13" s="7" t="s">
        <v>68</v>
      </c>
      <c r="C13" s="7" t="s">
        <v>69</v>
      </c>
      <c r="D13" s="1" t="s">
        <v>65</v>
      </c>
      <c r="E13" s="7" t="s">
        <v>30</v>
      </c>
      <c r="F13" s="7" t="s">
        <v>31</v>
      </c>
      <c r="G13" s="6" t="s">
        <v>32</v>
      </c>
      <c r="H13" s="6" t="s">
        <v>66</v>
      </c>
      <c r="I13" s="6" t="s">
        <v>34</v>
      </c>
      <c r="J13" s="6" t="s">
        <v>30</v>
      </c>
      <c r="K13" s="8">
        <v>21.421247482299805</v>
      </c>
      <c r="L13" s="8">
        <v>21.239496231079102</v>
      </c>
      <c r="M13" s="9">
        <f t="shared" si="0"/>
        <v>0.18175125122070312</v>
      </c>
      <c r="N13" s="9">
        <f t="shared" si="9"/>
        <v>21.330371856689453</v>
      </c>
      <c r="O13" s="9" t="s">
        <v>35</v>
      </c>
      <c r="P13" s="8">
        <v>31.357576370239258</v>
      </c>
      <c r="Q13" s="8">
        <v>31.168031692504883</v>
      </c>
      <c r="R13" s="9">
        <f t="shared" si="1"/>
        <v>0.189544677734375</v>
      </c>
      <c r="S13" s="8">
        <f t="shared" si="2"/>
        <v>31.26280403137207</v>
      </c>
      <c r="T13" s="9">
        <f t="shared" si="3"/>
        <v>9.9324321746826172</v>
      </c>
      <c r="U13" s="8">
        <f t="shared" si="4"/>
        <v>9.9324321746826172</v>
      </c>
      <c r="V13" s="5">
        <f t="shared" si="10"/>
        <v>-2.3663064638773594</v>
      </c>
      <c r="W13" s="5">
        <f>2^-(V13)</f>
        <v>5.1561937078580433</v>
      </c>
      <c r="X13" s="5">
        <f t="shared" si="6"/>
        <v>5.1130322323773383</v>
      </c>
      <c r="Z13" s="5"/>
      <c r="AB13" s="7"/>
      <c r="AC13" s="17"/>
      <c r="AD13" s="7"/>
      <c r="AE13" s="2"/>
    </row>
    <row r="14" spans="1:31" s="1" customFormat="1">
      <c r="A14" s="1" t="s">
        <v>70</v>
      </c>
      <c r="B14" s="7" t="s">
        <v>71</v>
      </c>
      <c r="C14" s="7" t="s">
        <v>72</v>
      </c>
      <c r="D14" s="1" t="s">
        <v>65</v>
      </c>
      <c r="E14" s="7" t="s">
        <v>30</v>
      </c>
      <c r="F14" s="7" t="s">
        <v>31</v>
      </c>
      <c r="G14" s="6" t="s">
        <v>32</v>
      </c>
      <c r="H14" s="6" t="s">
        <v>66</v>
      </c>
      <c r="I14" s="6" t="s">
        <v>34</v>
      </c>
      <c r="J14" s="6" t="s">
        <v>30</v>
      </c>
      <c r="K14" s="8">
        <v>21.231544494628906</v>
      </c>
      <c r="L14" s="8">
        <v>21.665582656860352</v>
      </c>
      <c r="M14" s="9">
        <f t="shared" si="0"/>
        <v>0.43403816223144531</v>
      </c>
      <c r="N14" s="9">
        <f t="shared" si="9"/>
        <v>21.448563575744629</v>
      </c>
      <c r="O14" s="9" t="s">
        <v>35</v>
      </c>
      <c r="P14" s="8">
        <v>31.251621246337891</v>
      </c>
      <c r="Q14" s="8">
        <v>31.386804580688477</v>
      </c>
      <c r="R14" s="9">
        <f t="shared" si="1"/>
        <v>0.13518333435058594</v>
      </c>
      <c r="S14" s="8">
        <f t="shared" si="2"/>
        <v>31.319212913513184</v>
      </c>
      <c r="T14" s="9">
        <f t="shared" si="3"/>
        <v>9.8706493377685547</v>
      </c>
      <c r="U14" s="8">
        <f t="shared" si="4"/>
        <v>9.8706493377685547</v>
      </c>
      <c r="V14" s="5">
        <f>U14-$Z$3</f>
        <v>-2.4280893007914219</v>
      </c>
      <c r="W14" s="5">
        <f>2^-(V14)</f>
        <v>5.3818019497395166</v>
      </c>
      <c r="X14" s="5">
        <f t="shared" si="6"/>
        <v>5.3367519523855211</v>
      </c>
      <c r="Y14" s="10"/>
      <c r="Z14" s="5"/>
      <c r="AB14" s="7"/>
      <c r="AC14" s="17"/>
      <c r="AD14" s="7"/>
      <c r="AE14" s="2"/>
    </row>
    <row r="15" spans="1:31" s="1" customFormat="1">
      <c r="A15" s="1" t="s">
        <v>73</v>
      </c>
      <c r="B15" s="7" t="s">
        <v>74</v>
      </c>
      <c r="C15" s="7" t="s">
        <v>75</v>
      </c>
      <c r="D15" s="1" t="s">
        <v>76</v>
      </c>
      <c r="E15" s="7" t="s">
        <v>30</v>
      </c>
      <c r="F15" s="7" t="s">
        <v>31</v>
      </c>
      <c r="G15" s="6" t="s">
        <v>32</v>
      </c>
      <c r="H15" s="6" t="s">
        <v>77</v>
      </c>
      <c r="I15" s="6" t="s">
        <v>34</v>
      </c>
      <c r="J15" s="6" t="s">
        <v>30</v>
      </c>
      <c r="K15" s="8">
        <v>22.165933609008789</v>
      </c>
      <c r="L15" s="8">
        <v>21.972850799560547</v>
      </c>
      <c r="M15" s="9">
        <f t="shared" si="0"/>
        <v>0.19308280944824219</v>
      </c>
      <c r="N15" s="9">
        <f t="shared" si="9"/>
        <v>22.069392204284668</v>
      </c>
      <c r="O15" s="9" t="s">
        <v>35</v>
      </c>
      <c r="P15" s="8">
        <v>30.456911087036133</v>
      </c>
      <c r="Q15" s="8">
        <v>30.444286346435547</v>
      </c>
      <c r="R15" s="9">
        <f t="shared" si="1"/>
        <v>1.2624740600585938E-2</v>
      </c>
      <c r="S15" s="8">
        <f t="shared" si="2"/>
        <v>30.45059871673584</v>
      </c>
      <c r="T15" s="9">
        <f t="shared" si="3"/>
        <v>8.3812065124511719</v>
      </c>
      <c r="U15" s="8">
        <f t="shared" si="4"/>
        <v>8.3812065124511719</v>
      </c>
      <c r="V15" s="5">
        <f>U15-$Z$3</f>
        <v>-3.9175321261088047</v>
      </c>
      <c r="W15" s="5">
        <f>2^-(V15)</f>
        <v>15.111051264663745</v>
      </c>
      <c r="X15" s="5">
        <f t="shared" ref="X15" si="12">W15/$Z$4</f>
        <v>14.984559649801898</v>
      </c>
      <c r="Y15" s="1" t="s">
        <v>190</v>
      </c>
      <c r="Z15" s="16">
        <f>AVERAGE(X15:X17)</f>
        <v>15.28956742105556</v>
      </c>
      <c r="AB15" s="7"/>
      <c r="AC15" s="17"/>
      <c r="AD15" s="7"/>
      <c r="AE15" s="2"/>
    </row>
    <row r="16" spans="1:31" s="1" customFormat="1">
      <c r="A16" s="1" t="s">
        <v>78</v>
      </c>
      <c r="B16" s="7" t="s">
        <v>79</v>
      </c>
      <c r="C16" s="7" t="s">
        <v>80</v>
      </c>
      <c r="D16" s="1" t="s">
        <v>76</v>
      </c>
      <c r="E16" s="7" t="s">
        <v>30</v>
      </c>
      <c r="F16" s="7" t="s">
        <v>31</v>
      </c>
      <c r="G16" s="6" t="s">
        <v>32</v>
      </c>
      <c r="H16" s="6" t="s">
        <v>77</v>
      </c>
      <c r="I16" s="6" t="s">
        <v>34</v>
      </c>
      <c r="J16" s="6" t="s">
        <v>30</v>
      </c>
      <c r="K16" s="8">
        <v>21.728153228759766</v>
      </c>
      <c r="L16" s="8">
        <v>21.50493049621582</v>
      </c>
      <c r="M16" s="9">
        <f t="shared" si="0"/>
        <v>0.22322273254394531</v>
      </c>
      <c r="N16" s="9">
        <f t="shared" si="9"/>
        <v>21.616541862487793</v>
      </c>
      <c r="O16" s="9" t="s">
        <v>35</v>
      </c>
      <c r="P16" s="8">
        <v>29.955984115600586</v>
      </c>
      <c r="Q16" s="8">
        <v>29.708616256713867</v>
      </c>
      <c r="R16" s="9">
        <f t="shared" si="1"/>
        <v>0.24736785888671875</v>
      </c>
      <c r="S16" s="8">
        <f t="shared" si="2"/>
        <v>29.832300186157227</v>
      </c>
      <c r="T16" s="9">
        <f t="shared" si="3"/>
        <v>8.2157583236694336</v>
      </c>
      <c r="U16" s="8">
        <f t="shared" si="4"/>
        <v>8.2157583236694336</v>
      </c>
      <c r="V16" s="5">
        <f>U16-$Z$3</f>
        <v>-4.082980314890543</v>
      </c>
      <c r="W16" s="5">
        <f>2^-(V16)</f>
        <v>16.947262113427882</v>
      </c>
      <c r="X16" s="5">
        <f t="shared" ref="X16:X26" si="13">W16/$Z$4</f>
        <v>16.805399941520136</v>
      </c>
      <c r="Z16" s="5"/>
      <c r="AB16" s="7"/>
      <c r="AC16" s="17"/>
      <c r="AD16" s="7"/>
      <c r="AE16" s="2"/>
    </row>
    <row r="17" spans="1:31" s="1" customFormat="1">
      <c r="A17" s="1" t="s">
        <v>81</v>
      </c>
      <c r="B17" s="7" t="s">
        <v>82</v>
      </c>
      <c r="C17" s="7" t="s">
        <v>83</v>
      </c>
      <c r="D17" s="1" t="s">
        <v>76</v>
      </c>
      <c r="E17" s="7" t="s">
        <v>30</v>
      </c>
      <c r="F17" s="7" t="s">
        <v>31</v>
      </c>
      <c r="G17" s="6" t="s">
        <v>32</v>
      </c>
      <c r="H17" s="6" t="s">
        <v>77</v>
      </c>
      <c r="I17" s="6" t="s">
        <v>34</v>
      </c>
      <c r="J17" s="6" t="s">
        <v>30</v>
      </c>
      <c r="K17" s="8">
        <v>22.366168975830078</v>
      </c>
      <c r="L17" s="8">
        <v>22.395467758178711</v>
      </c>
      <c r="M17" s="9">
        <f t="shared" si="0"/>
        <v>2.9298782348632812E-2</v>
      </c>
      <c r="N17" s="9">
        <f t="shared" si="9"/>
        <v>22.380818367004395</v>
      </c>
      <c r="O17" s="9" t="s">
        <v>35</v>
      </c>
      <c r="P17" s="8">
        <v>30.79572868347168</v>
      </c>
      <c r="Q17" s="8">
        <v>30.908237457275391</v>
      </c>
      <c r="R17" s="9">
        <f t="shared" si="1"/>
        <v>0.11250877380371094</v>
      </c>
      <c r="S17" s="8">
        <f t="shared" si="2"/>
        <v>30.851983070373535</v>
      </c>
      <c r="T17" s="9">
        <f t="shared" si="3"/>
        <v>8.4711647033691406</v>
      </c>
      <c r="U17" s="8">
        <f t="shared" si="4"/>
        <v>8.4711647033691406</v>
      </c>
      <c r="V17" s="5">
        <f t="shared" ref="V17:V20" si="14">U17-$Z$3</f>
        <v>-3.827573935190836</v>
      </c>
      <c r="W17" s="5">
        <f>2^-(V17)</f>
        <v>14.197587865657839</v>
      </c>
      <c r="X17" s="5">
        <f t="shared" si="13"/>
        <v>14.078742671844649</v>
      </c>
      <c r="Y17" s="5"/>
      <c r="Z17" s="5"/>
      <c r="AB17" s="7"/>
      <c r="AC17" s="17"/>
      <c r="AD17" s="7"/>
      <c r="AE17" s="2"/>
    </row>
    <row r="18" spans="1:31" s="1" customFormat="1" ht="30">
      <c r="A18" s="11" t="s">
        <v>84</v>
      </c>
      <c r="B18" s="12" t="s">
        <v>85</v>
      </c>
      <c r="C18" s="12" t="s">
        <v>86</v>
      </c>
      <c r="D18" s="11" t="s">
        <v>87</v>
      </c>
      <c r="E18" s="12" t="s">
        <v>30</v>
      </c>
      <c r="F18" s="12" t="s">
        <v>31</v>
      </c>
      <c r="G18" s="13" t="s">
        <v>32</v>
      </c>
      <c r="H18" s="13" t="s">
        <v>88</v>
      </c>
      <c r="I18" s="13" t="s">
        <v>34</v>
      </c>
      <c r="J18" s="13" t="s">
        <v>30</v>
      </c>
      <c r="K18" s="14">
        <v>21.788745880126953</v>
      </c>
      <c r="L18" s="14">
        <v>21.79625129699707</v>
      </c>
      <c r="M18" s="15">
        <f t="shared" si="0"/>
        <v>7.5054168701171875E-3</v>
      </c>
      <c r="N18" s="15">
        <f t="shared" si="9"/>
        <v>21.792498588562012</v>
      </c>
      <c r="O18" s="15" t="s">
        <v>35</v>
      </c>
      <c r="P18" s="14">
        <v>30.509294509887695</v>
      </c>
      <c r="Q18" s="14">
        <v>30.547143936157227</v>
      </c>
      <c r="R18" s="15">
        <f t="shared" si="1"/>
        <v>3.784942626953125E-2</v>
      </c>
      <c r="S18" s="14">
        <f t="shared" si="2"/>
        <v>30.528219223022461</v>
      </c>
      <c r="T18" s="15">
        <f t="shared" si="3"/>
        <v>8.7357206344604492</v>
      </c>
      <c r="U18" s="14">
        <f t="shared" si="4"/>
        <v>8.7357206344604492</v>
      </c>
      <c r="V18" s="5">
        <f t="shared" si="14"/>
        <v>-3.5630180040995274</v>
      </c>
      <c r="W18" s="5">
        <f t="shared" ref="W18" si="15">2^-(V18)</f>
        <v>11.818852000995285</v>
      </c>
      <c r="X18" s="5">
        <f t="shared" si="13"/>
        <v>11.719918733598133</v>
      </c>
      <c r="Y18" s="1" t="s">
        <v>190</v>
      </c>
      <c r="Z18" s="16">
        <f>AVERAGE(X18:X20)</f>
        <v>10.697745598169567</v>
      </c>
      <c r="AB18" s="7"/>
      <c r="AC18" s="17"/>
      <c r="AD18" s="7"/>
      <c r="AE18" s="2"/>
    </row>
    <row r="19" spans="1:31" s="1" customFormat="1" ht="30">
      <c r="A19" s="11" t="s">
        <v>89</v>
      </c>
      <c r="B19" s="12" t="s">
        <v>90</v>
      </c>
      <c r="C19" s="12" t="s">
        <v>91</v>
      </c>
      <c r="D19" s="11" t="s">
        <v>87</v>
      </c>
      <c r="E19" s="12" t="s">
        <v>30</v>
      </c>
      <c r="F19" s="12" t="s">
        <v>31</v>
      </c>
      <c r="G19" s="13" t="s">
        <v>32</v>
      </c>
      <c r="H19" s="13" t="s">
        <v>88</v>
      </c>
      <c r="I19" s="13" t="s">
        <v>34</v>
      </c>
      <c r="J19" s="13" t="s">
        <v>30</v>
      </c>
      <c r="K19" s="14">
        <v>21.934528350830078</v>
      </c>
      <c r="L19" s="14">
        <v>21.820962905883789</v>
      </c>
      <c r="M19" s="15">
        <f t="shared" si="0"/>
        <v>0.11356544494628906</v>
      </c>
      <c r="N19" s="15">
        <f t="shared" si="9"/>
        <v>21.877745628356934</v>
      </c>
      <c r="O19" s="15" t="s">
        <v>35</v>
      </c>
      <c r="P19" s="14">
        <v>30.870149612426758</v>
      </c>
      <c r="Q19" s="14">
        <v>30.68693733215332</v>
      </c>
      <c r="R19" s="15">
        <f t="shared" si="1"/>
        <v>0.1832122802734375</v>
      </c>
      <c r="S19" s="14">
        <f t="shared" si="2"/>
        <v>30.778543472290039</v>
      </c>
      <c r="T19" s="15">
        <f t="shared" si="3"/>
        <v>8.9007978439331055</v>
      </c>
      <c r="U19" s="14">
        <f t="shared" si="4"/>
        <v>8.9007978439331055</v>
      </c>
      <c r="V19" s="5">
        <f t="shared" si="14"/>
        <v>-3.3979407946268712</v>
      </c>
      <c r="W19" s="5">
        <f>2^-(V19)</f>
        <v>10.541007022755787</v>
      </c>
      <c r="X19" s="5">
        <f t="shared" si="13"/>
        <v>10.452770342380253</v>
      </c>
      <c r="Z19" s="5"/>
      <c r="AB19" s="7"/>
      <c r="AC19" s="17"/>
      <c r="AD19" s="7"/>
      <c r="AE19" s="2"/>
    </row>
    <row r="20" spans="1:31" s="1" customFormat="1" ht="30">
      <c r="A20" s="11" t="s">
        <v>92</v>
      </c>
      <c r="B20" s="12" t="s">
        <v>93</v>
      </c>
      <c r="C20" s="12" t="s">
        <v>94</v>
      </c>
      <c r="D20" s="11" t="s">
        <v>87</v>
      </c>
      <c r="E20" s="12" t="s">
        <v>30</v>
      </c>
      <c r="F20" s="12" t="s">
        <v>31</v>
      </c>
      <c r="G20" s="13" t="s">
        <v>32</v>
      </c>
      <c r="H20" s="13" t="s">
        <v>88</v>
      </c>
      <c r="I20" s="13" t="s">
        <v>34</v>
      </c>
      <c r="J20" s="13" t="s">
        <v>30</v>
      </c>
      <c r="K20" s="14">
        <v>21.439239501953125</v>
      </c>
      <c r="L20" s="14">
        <v>21.56672477722168</v>
      </c>
      <c r="M20" s="15">
        <f t="shared" si="0"/>
        <v>0.12748527526855469</v>
      </c>
      <c r="N20" s="15">
        <f t="shared" si="9"/>
        <v>21.502982139587402</v>
      </c>
      <c r="O20" s="15" t="s">
        <v>35</v>
      </c>
      <c r="P20" s="14">
        <v>30.469287872314453</v>
      </c>
      <c r="Q20" s="14">
        <v>30.489059448242188</v>
      </c>
      <c r="R20" s="15">
        <f t="shared" si="1"/>
        <v>1.9771575927734375E-2</v>
      </c>
      <c r="S20" s="14">
        <f t="shared" si="2"/>
        <v>30.47917366027832</v>
      </c>
      <c r="T20" s="15">
        <f t="shared" si="3"/>
        <v>8.976191520690918</v>
      </c>
      <c r="U20" s="14">
        <f t="shared" si="4"/>
        <v>8.976191520690918</v>
      </c>
      <c r="V20" s="5">
        <f t="shared" si="14"/>
        <v>-3.3225471178690587</v>
      </c>
      <c r="W20" s="5">
        <f>2^-(V20)</f>
        <v>10.004291660998952</v>
      </c>
      <c r="X20" s="5">
        <f t="shared" si="13"/>
        <v>9.9205477185303117</v>
      </c>
      <c r="Y20" s="10"/>
      <c r="Z20" s="5"/>
      <c r="AB20" s="7"/>
      <c r="AC20" s="17"/>
      <c r="AD20" s="7"/>
      <c r="AE20" s="2"/>
    </row>
    <row r="21" spans="1:31" s="1" customFormat="1">
      <c r="A21" s="1" t="s">
        <v>95</v>
      </c>
      <c r="B21" s="7" t="s">
        <v>96</v>
      </c>
      <c r="C21" s="7" t="s">
        <v>97</v>
      </c>
      <c r="D21" s="1" t="s">
        <v>98</v>
      </c>
      <c r="E21" s="7" t="s">
        <v>30</v>
      </c>
      <c r="F21" s="7" t="s">
        <v>31</v>
      </c>
      <c r="G21" s="6" t="s">
        <v>32</v>
      </c>
      <c r="H21" s="6" t="s">
        <v>99</v>
      </c>
      <c r="I21" s="6" t="s">
        <v>34</v>
      </c>
      <c r="J21" s="6" t="s">
        <v>30</v>
      </c>
      <c r="K21" s="8">
        <v>21.975606918334961</v>
      </c>
      <c r="L21" s="8">
        <v>21.983358383178711</v>
      </c>
      <c r="M21" s="9">
        <f t="shared" si="0"/>
        <v>7.75146484375E-3</v>
      </c>
      <c r="N21" s="9">
        <f t="shared" si="9"/>
        <v>21.979482650756836</v>
      </c>
      <c r="O21" s="9" t="s">
        <v>35</v>
      </c>
      <c r="P21" s="8">
        <v>32.069232940673828</v>
      </c>
      <c r="Q21" s="8">
        <v>31.91949462890625</v>
      </c>
      <c r="R21" s="9">
        <f t="shared" si="1"/>
        <v>0.14973831176757812</v>
      </c>
      <c r="S21" s="8">
        <f t="shared" si="2"/>
        <v>31.994363784790039</v>
      </c>
      <c r="T21" s="9">
        <f t="shared" si="3"/>
        <v>10.014881134033203</v>
      </c>
      <c r="U21" s="8">
        <f t="shared" si="4"/>
        <v>10.014881134033203</v>
      </c>
      <c r="V21" s="5">
        <f>U21-$Z$3</f>
        <v>-2.2838575045267735</v>
      </c>
      <c r="W21" s="5">
        <f>2^-(V21)</f>
        <v>4.8697830607906125</v>
      </c>
      <c r="X21" s="5">
        <f t="shared" si="13"/>
        <v>4.8290190720649093</v>
      </c>
      <c r="Y21" s="1" t="s">
        <v>190</v>
      </c>
      <c r="Z21" s="16">
        <f>AVERAGE(X21:X23)</f>
        <v>4.8771833099544821</v>
      </c>
      <c r="AB21" s="7"/>
      <c r="AC21" s="17"/>
      <c r="AD21" s="7"/>
      <c r="AE21" s="2"/>
    </row>
    <row r="22" spans="1:31" s="1" customFormat="1">
      <c r="A22" s="1" t="s">
        <v>100</v>
      </c>
      <c r="B22" s="7" t="s">
        <v>101</v>
      </c>
      <c r="C22" s="7" t="s">
        <v>102</v>
      </c>
      <c r="D22" s="1" t="s">
        <v>98</v>
      </c>
      <c r="E22" s="7" t="s">
        <v>30</v>
      </c>
      <c r="F22" s="7" t="s">
        <v>31</v>
      </c>
      <c r="G22" s="6" t="s">
        <v>32</v>
      </c>
      <c r="H22" s="6" t="s">
        <v>99</v>
      </c>
      <c r="I22" s="6" t="s">
        <v>34</v>
      </c>
      <c r="J22" s="6" t="s">
        <v>30</v>
      </c>
      <c r="K22" s="8">
        <v>21.569494247436523</v>
      </c>
      <c r="L22" s="8">
        <v>21.451358795166016</v>
      </c>
      <c r="M22" s="9">
        <f t="shared" si="0"/>
        <v>0.11813545227050781</v>
      </c>
      <c r="N22" s="9">
        <f t="shared" si="9"/>
        <v>21.51042652130127</v>
      </c>
      <c r="O22" s="9" t="s">
        <v>35</v>
      </c>
      <c r="P22" s="8">
        <v>31.559101104736328</v>
      </c>
      <c r="Q22" s="8">
        <v>31.491573333740234</v>
      </c>
      <c r="R22" s="9">
        <f t="shared" si="1"/>
        <v>6.752777099609375E-2</v>
      </c>
      <c r="S22" s="8">
        <f t="shared" si="2"/>
        <v>31.525337219238281</v>
      </c>
      <c r="T22" s="9">
        <f t="shared" si="3"/>
        <v>10.014910697937012</v>
      </c>
      <c r="U22" s="8">
        <f t="shared" si="4"/>
        <v>10.014910697937012</v>
      </c>
      <c r="V22" s="5">
        <f>U22-$Z$3</f>
        <v>-2.2838279406229649</v>
      </c>
      <c r="W22" s="5">
        <f>2^-(V22)</f>
        <v>4.8696832695535299</v>
      </c>
      <c r="X22" s="5">
        <f t="shared" si="13"/>
        <v>4.828920116160492</v>
      </c>
      <c r="Z22" s="5"/>
      <c r="AB22" s="7"/>
      <c r="AC22" s="17"/>
      <c r="AD22" s="7"/>
      <c r="AE22" s="2"/>
    </row>
    <row r="23" spans="1:31" s="1" customFormat="1">
      <c r="A23" s="1" t="s">
        <v>103</v>
      </c>
      <c r="B23" s="7" t="s">
        <v>104</v>
      </c>
      <c r="C23" s="7" t="s">
        <v>105</v>
      </c>
      <c r="D23" s="1" t="s">
        <v>98</v>
      </c>
      <c r="E23" s="7" t="s">
        <v>30</v>
      </c>
      <c r="F23" s="7" t="s">
        <v>31</v>
      </c>
      <c r="G23" s="6" t="s">
        <v>32</v>
      </c>
      <c r="H23" s="6" t="s">
        <v>99</v>
      </c>
      <c r="I23" s="6" t="s">
        <v>34</v>
      </c>
      <c r="J23" s="6" t="s">
        <v>30</v>
      </c>
      <c r="K23" s="8">
        <v>21.725027084350586</v>
      </c>
      <c r="L23" s="8">
        <v>21.828168869018555</v>
      </c>
      <c r="M23" s="9">
        <f t="shared" si="0"/>
        <v>0.10314178466796875</v>
      </c>
      <c r="N23" s="9">
        <f t="shared" si="9"/>
        <v>21.77659797668457</v>
      </c>
      <c r="O23" s="9" t="s">
        <v>35</v>
      </c>
      <c r="P23" s="8">
        <v>31.802457809448242</v>
      </c>
      <c r="Q23" s="8">
        <v>31.69537353515625</v>
      </c>
      <c r="R23" s="9">
        <f t="shared" si="1"/>
        <v>0.10708427429199219</v>
      </c>
      <c r="S23" s="8">
        <f t="shared" si="2"/>
        <v>31.748915672302246</v>
      </c>
      <c r="T23" s="9">
        <f t="shared" si="3"/>
        <v>9.9723176956176758</v>
      </c>
      <c r="U23" s="8">
        <f t="shared" si="4"/>
        <v>9.9723176956176758</v>
      </c>
      <c r="V23" s="5">
        <f t="shared" ref="V23:V26" si="16">U23-$Z$3</f>
        <v>-2.3264209429423008</v>
      </c>
      <c r="W23" s="5">
        <f>2^-(V23)</f>
        <v>5.0155952956794669</v>
      </c>
      <c r="X23" s="5">
        <f t="shared" si="13"/>
        <v>4.9736107416380451</v>
      </c>
      <c r="Y23" s="5"/>
      <c r="Z23" s="5"/>
      <c r="AB23" s="7"/>
      <c r="AC23" s="17"/>
      <c r="AD23" s="7"/>
      <c r="AE23" s="2"/>
    </row>
    <row r="24" spans="1:31" s="1" customFormat="1">
      <c r="A24" s="1" t="s">
        <v>106</v>
      </c>
      <c r="B24" s="7" t="s">
        <v>107</v>
      </c>
      <c r="C24" s="7" t="s">
        <v>108</v>
      </c>
      <c r="D24" s="1" t="s">
        <v>109</v>
      </c>
      <c r="E24" s="7" t="s">
        <v>30</v>
      </c>
      <c r="F24" s="7" t="s">
        <v>31</v>
      </c>
      <c r="G24" s="6" t="s">
        <v>32</v>
      </c>
      <c r="H24" s="6" t="s">
        <v>110</v>
      </c>
      <c r="I24" s="6" t="s">
        <v>34</v>
      </c>
      <c r="J24" s="6" t="s">
        <v>30</v>
      </c>
      <c r="K24" s="8">
        <v>22.685220718383789</v>
      </c>
      <c r="L24" s="8">
        <v>22.526077270507812</v>
      </c>
      <c r="M24" s="9">
        <f t="shared" si="0"/>
        <v>0.15914344787597656</v>
      </c>
      <c r="N24" s="9">
        <f t="shared" si="9"/>
        <v>22.605648994445801</v>
      </c>
      <c r="O24" s="9" t="s">
        <v>35</v>
      </c>
      <c r="P24" s="8">
        <v>34.80078125</v>
      </c>
      <c r="Q24" s="8">
        <v>34.600929260253906</v>
      </c>
      <c r="R24" s="9">
        <f t="shared" si="1"/>
        <v>0.19985198974609375</v>
      </c>
      <c r="S24" s="8">
        <f t="shared" si="2"/>
        <v>34.700855255126953</v>
      </c>
      <c r="T24" s="9">
        <f t="shared" si="3"/>
        <v>12.095206260681152</v>
      </c>
      <c r="U24" s="8">
        <f t="shared" si="4"/>
        <v>12.095206260681152</v>
      </c>
      <c r="V24" s="5">
        <f t="shared" si="16"/>
        <v>-0.20353237787882428</v>
      </c>
      <c r="W24" s="5">
        <f t="shared" ref="W24" si="17">2^-(V24)</f>
        <v>1.1515143404105763</v>
      </c>
      <c r="X24" s="5">
        <f t="shared" si="13"/>
        <v>1.1418752421172818</v>
      </c>
      <c r="Y24" s="1" t="s">
        <v>190</v>
      </c>
      <c r="Z24" s="16">
        <f>AVERAGE(X24:X26)</f>
        <v>1.3408883262944953</v>
      </c>
      <c r="AB24" s="7"/>
      <c r="AC24" s="17"/>
      <c r="AD24" s="7"/>
      <c r="AE24" s="2"/>
    </row>
    <row r="25" spans="1:31" s="1" customFormat="1">
      <c r="A25" s="1" t="s">
        <v>111</v>
      </c>
      <c r="B25" s="7" t="s">
        <v>112</v>
      </c>
      <c r="C25" s="7" t="s">
        <v>113</v>
      </c>
      <c r="D25" s="1" t="s">
        <v>109</v>
      </c>
      <c r="E25" s="7" t="s">
        <v>30</v>
      </c>
      <c r="F25" s="7" t="s">
        <v>31</v>
      </c>
      <c r="G25" s="6" t="s">
        <v>32</v>
      </c>
      <c r="H25" s="6" t="s">
        <v>110</v>
      </c>
      <c r="I25" s="6" t="s">
        <v>34</v>
      </c>
      <c r="J25" s="6" t="s">
        <v>30</v>
      </c>
      <c r="K25" s="8">
        <v>21.953950881958008</v>
      </c>
      <c r="L25" s="8">
        <v>21.977756500244141</v>
      </c>
      <c r="M25" s="9">
        <f t="shared" si="0"/>
        <v>2.3805618286132812E-2</v>
      </c>
      <c r="N25" s="9">
        <f t="shared" si="9"/>
        <v>21.965853691101074</v>
      </c>
      <c r="O25" s="9" t="s">
        <v>35</v>
      </c>
      <c r="P25" s="8">
        <v>33.775928497314453</v>
      </c>
      <c r="Q25" s="8">
        <v>33.689853668212891</v>
      </c>
      <c r="R25" s="9">
        <f t="shared" si="1"/>
        <v>8.60748291015625E-2</v>
      </c>
      <c r="S25" s="8">
        <f t="shared" si="2"/>
        <v>33.732891082763672</v>
      </c>
      <c r="T25" s="9">
        <f t="shared" si="3"/>
        <v>11.767037391662598</v>
      </c>
      <c r="U25" s="8">
        <f t="shared" si="4"/>
        <v>11.767037391662598</v>
      </c>
      <c r="V25" s="5">
        <f t="shared" si="16"/>
        <v>-0.53170124689737897</v>
      </c>
      <c r="W25" s="5">
        <f>2^-(V25)</f>
        <v>1.4456329020732046</v>
      </c>
      <c r="X25" s="5">
        <f t="shared" si="13"/>
        <v>1.4335317955996751</v>
      </c>
      <c r="Z25" s="5"/>
      <c r="AB25" s="7"/>
      <c r="AC25" s="17"/>
      <c r="AD25" s="7"/>
      <c r="AE25" s="2"/>
    </row>
    <row r="26" spans="1:31" s="1" customFormat="1">
      <c r="A26" s="1" t="s">
        <v>114</v>
      </c>
      <c r="B26" s="7" t="s">
        <v>115</v>
      </c>
      <c r="C26" s="7" t="s">
        <v>116</v>
      </c>
      <c r="D26" s="1" t="s">
        <v>109</v>
      </c>
      <c r="E26" s="7" t="s">
        <v>30</v>
      </c>
      <c r="F26" s="7" t="s">
        <v>31</v>
      </c>
      <c r="G26" s="6" t="s">
        <v>32</v>
      </c>
      <c r="H26" s="6" t="s">
        <v>110</v>
      </c>
      <c r="I26" s="6" t="s">
        <v>34</v>
      </c>
      <c r="J26" s="6" t="s">
        <v>30</v>
      </c>
      <c r="K26" s="8">
        <v>22.101850509643555</v>
      </c>
      <c r="L26" s="8">
        <v>22.169307708740234</v>
      </c>
      <c r="M26" s="9">
        <f t="shared" si="0"/>
        <v>6.7457199096679688E-2</v>
      </c>
      <c r="N26" s="9">
        <f t="shared" si="9"/>
        <v>22.135579109191895</v>
      </c>
      <c r="O26" s="9" t="s">
        <v>35</v>
      </c>
      <c r="P26" s="8">
        <v>33.880748748779297</v>
      </c>
      <c r="Q26" s="8">
        <v>33.896987915039062</v>
      </c>
      <c r="R26" s="9">
        <f t="shared" si="1"/>
        <v>1.6239166259765625E-2</v>
      </c>
      <c r="S26" s="8">
        <f t="shared" si="2"/>
        <v>33.88886833190918</v>
      </c>
      <c r="T26" s="9">
        <f t="shared" si="3"/>
        <v>11.753289222717285</v>
      </c>
      <c r="U26" s="8">
        <f t="shared" si="4"/>
        <v>11.753289222717285</v>
      </c>
      <c r="V26" s="5">
        <f t="shared" si="16"/>
        <v>-0.54544941584269147</v>
      </c>
      <c r="W26" s="5">
        <f>2^-(V26)</f>
        <v>1.4594749163982443</v>
      </c>
      <c r="X26" s="5">
        <f t="shared" si="13"/>
        <v>1.4472579411665294</v>
      </c>
      <c r="Y26" s="10"/>
      <c r="Z26" s="5"/>
      <c r="AB26" s="7"/>
      <c r="AC26" s="17"/>
      <c r="AD26" s="7"/>
      <c r="AE26" s="2"/>
    </row>
    <row r="27" spans="1:31" s="1" customFormat="1"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Z27" s="5"/>
      <c r="AB27" s="7"/>
      <c r="AC27" s="7"/>
      <c r="AD27" s="7"/>
      <c r="AE27" s="2"/>
    </row>
    <row r="28" spans="1:31">
      <c r="A28" s="18" t="s">
        <v>121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Z28" s="3"/>
      <c r="AB28" s="19"/>
      <c r="AC28" s="19"/>
      <c r="AD28" s="19"/>
    </row>
    <row r="29" spans="1:31">
      <c r="A29" s="2" t="s">
        <v>23</v>
      </c>
      <c r="B29" s="2" t="s">
        <v>21</v>
      </c>
      <c r="C29" s="2" t="s">
        <v>18</v>
      </c>
      <c r="D29" s="2" t="s">
        <v>22</v>
      </c>
      <c r="E29" s="2" t="s">
        <v>2</v>
      </c>
      <c r="F29" s="2" t="s">
        <v>0</v>
      </c>
      <c r="G29" s="2" t="s">
        <v>3</v>
      </c>
      <c r="H29" s="2" t="s">
        <v>11</v>
      </c>
      <c r="I29" s="2" t="s">
        <v>4</v>
      </c>
      <c r="J29" s="2" t="s">
        <v>5</v>
      </c>
      <c r="K29" s="3" t="s">
        <v>6</v>
      </c>
      <c r="L29" s="3" t="s">
        <v>7</v>
      </c>
      <c r="M29" s="3" t="s">
        <v>13</v>
      </c>
      <c r="N29" s="2" t="s">
        <v>14</v>
      </c>
      <c r="O29" s="2" t="s">
        <v>1</v>
      </c>
      <c r="P29" s="3" t="s">
        <v>8</v>
      </c>
      <c r="Q29" s="3" t="s">
        <v>9</v>
      </c>
      <c r="R29" s="3" t="s">
        <v>15</v>
      </c>
      <c r="S29" s="2" t="s">
        <v>10</v>
      </c>
      <c r="T29" s="2" t="s">
        <v>16</v>
      </c>
      <c r="U29" s="2" t="s">
        <v>20</v>
      </c>
      <c r="V29" s="2" t="s">
        <v>17</v>
      </c>
      <c r="W29" s="2" t="s">
        <v>19</v>
      </c>
      <c r="X29" s="2" t="s">
        <v>12</v>
      </c>
      <c r="Y29" s="3"/>
      <c r="Z29" s="3"/>
    </row>
    <row r="30" spans="1:31" s="1" customFormat="1">
      <c r="A30" s="1" t="s">
        <v>26</v>
      </c>
      <c r="B30" s="1" t="s">
        <v>117</v>
      </c>
      <c r="C30" s="1" t="s">
        <v>118</v>
      </c>
      <c r="D30" s="1" t="s">
        <v>119</v>
      </c>
      <c r="E30" s="1" t="s">
        <v>30</v>
      </c>
      <c r="F30" s="1" t="s">
        <v>120</v>
      </c>
      <c r="G30" s="1" t="s">
        <v>32</v>
      </c>
      <c r="H30" s="1" t="s">
        <v>33</v>
      </c>
      <c r="I30" s="1" t="s">
        <v>34</v>
      </c>
      <c r="J30" s="1" t="s">
        <v>30</v>
      </c>
      <c r="K30" s="5">
        <v>22.150554656982422</v>
      </c>
      <c r="L30" s="5">
        <v>21.913820266723633</v>
      </c>
      <c r="M30" s="5">
        <v>0.23673439025878906</v>
      </c>
      <c r="N30" s="5">
        <v>22.032187461853027</v>
      </c>
      <c r="O30" s="5" t="s">
        <v>121</v>
      </c>
      <c r="P30" s="5">
        <v>29.95341682434082</v>
      </c>
      <c r="Q30" s="5">
        <v>29.72273063659668</v>
      </c>
      <c r="R30" s="5">
        <v>0.23068618774414062</v>
      </c>
      <c r="S30" s="5">
        <v>29.83807373046875</v>
      </c>
      <c r="T30" s="5">
        <v>7.8058862686157227</v>
      </c>
      <c r="U30" s="5">
        <v>7.8058862686157227</v>
      </c>
      <c r="V30" s="5">
        <v>-0.33288860321044922</v>
      </c>
      <c r="W30" s="5">
        <v>1.2595327221662056</v>
      </c>
      <c r="X30" s="5">
        <v>1.2464409681438136</v>
      </c>
      <c r="Y30" s="1" t="s">
        <v>24</v>
      </c>
      <c r="Z30" s="5">
        <v>8.1387748718261719</v>
      </c>
      <c r="AC30" s="5"/>
    </row>
    <row r="31" spans="1:31" s="1" customFormat="1">
      <c r="A31" s="1" t="s">
        <v>36</v>
      </c>
      <c r="B31" s="1" t="s">
        <v>122</v>
      </c>
      <c r="C31" s="1" t="s">
        <v>123</v>
      </c>
      <c r="D31" s="1" t="s">
        <v>119</v>
      </c>
      <c r="E31" s="1" t="s">
        <v>30</v>
      </c>
      <c r="F31" s="1" t="s">
        <v>120</v>
      </c>
      <c r="G31" s="1" t="s">
        <v>32</v>
      </c>
      <c r="H31" s="1" t="s">
        <v>33</v>
      </c>
      <c r="I31" s="1" t="s">
        <v>34</v>
      </c>
      <c r="J31" s="1" t="s">
        <v>30</v>
      </c>
      <c r="K31" s="5">
        <v>21.671772003173828</v>
      </c>
      <c r="L31" s="5">
        <v>21.61091423034668</v>
      </c>
      <c r="M31" s="5">
        <v>6.0857772827148438E-2</v>
      </c>
      <c r="N31" s="5">
        <v>21.641343116760254</v>
      </c>
      <c r="O31" s="5" t="s">
        <v>121</v>
      </c>
      <c r="P31" s="5">
        <v>29.814990997314453</v>
      </c>
      <c r="Q31" s="5">
        <v>29.885271072387695</v>
      </c>
      <c r="R31" s="5">
        <v>7.0280075073242188E-2</v>
      </c>
      <c r="S31" s="5">
        <v>29.850131034851074</v>
      </c>
      <c r="T31" s="5">
        <v>8.2087879180908203</v>
      </c>
      <c r="U31" s="5">
        <v>8.2087879180908203</v>
      </c>
      <c r="V31" s="5">
        <v>7.0013046264648438E-2</v>
      </c>
      <c r="W31" s="5">
        <v>0.95262938339504077</v>
      </c>
      <c r="X31" s="5">
        <v>0.94272762432008661</v>
      </c>
      <c r="Y31" s="1" t="s">
        <v>25</v>
      </c>
      <c r="Z31" s="5">
        <v>1.010503308505567</v>
      </c>
      <c r="AC31" s="5"/>
    </row>
    <row r="32" spans="1:31" s="1" customFormat="1">
      <c r="A32" s="1" t="s">
        <v>39</v>
      </c>
      <c r="B32" s="1" t="s">
        <v>124</v>
      </c>
      <c r="C32" s="1" t="s">
        <v>125</v>
      </c>
      <c r="D32" s="1" t="s">
        <v>119</v>
      </c>
      <c r="E32" s="1" t="s">
        <v>30</v>
      </c>
      <c r="F32" s="1" t="s">
        <v>120</v>
      </c>
      <c r="G32" s="1" t="s">
        <v>32</v>
      </c>
      <c r="H32" s="1" t="s">
        <v>33</v>
      </c>
      <c r="I32" s="1" t="s">
        <v>34</v>
      </c>
      <c r="J32" s="1" t="s">
        <v>30</v>
      </c>
      <c r="K32" s="5">
        <v>21.600940704345703</v>
      </c>
      <c r="L32" s="5">
        <v>21.686925888061523</v>
      </c>
      <c r="M32" s="5">
        <v>8.5985183715820312E-2</v>
      </c>
      <c r="N32" s="5">
        <v>21.643933296203613</v>
      </c>
      <c r="O32" s="5" t="s">
        <v>121</v>
      </c>
      <c r="P32" s="5">
        <v>29.984994888305664</v>
      </c>
      <c r="Q32" s="5">
        <v>29.844160079956055</v>
      </c>
      <c r="R32" s="5">
        <v>0.14083480834960938</v>
      </c>
      <c r="S32" s="5">
        <v>29.914577484130859</v>
      </c>
      <c r="T32" s="5">
        <v>8.2706441879272461</v>
      </c>
      <c r="U32" s="5">
        <v>8.2706441879272461</v>
      </c>
      <c r="V32" s="5">
        <v>0.13186931610107422</v>
      </c>
      <c r="W32" s="5">
        <v>0.91264815536784483</v>
      </c>
      <c r="X32" s="5">
        <v>0.90316196660212811</v>
      </c>
      <c r="Y32" s="5"/>
      <c r="Z32" s="5"/>
      <c r="AC32" s="5"/>
    </row>
    <row r="33" spans="1:29" s="1" customFormat="1">
      <c r="A33" s="1" t="s">
        <v>42</v>
      </c>
      <c r="B33" s="1" t="s">
        <v>126</v>
      </c>
      <c r="C33" s="1" t="s">
        <v>127</v>
      </c>
      <c r="D33" s="1" t="s">
        <v>119</v>
      </c>
      <c r="E33" s="1" t="s">
        <v>30</v>
      </c>
      <c r="F33" s="1" t="s">
        <v>120</v>
      </c>
      <c r="G33" s="1" t="s">
        <v>32</v>
      </c>
      <c r="H33" s="1" t="s">
        <v>33</v>
      </c>
      <c r="I33" s="1" t="s">
        <v>34</v>
      </c>
      <c r="J33" s="1" t="s">
        <v>30</v>
      </c>
      <c r="K33" s="5">
        <v>22.246347427368164</v>
      </c>
      <c r="L33" s="5">
        <v>21.963582992553711</v>
      </c>
      <c r="M33" s="5">
        <v>0.28276443481445312</v>
      </c>
      <c r="N33" s="5">
        <v>22.104965209960938</v>
      </c>
      <c r="O33" s="5" t="s">
        <v>121</v>
      </c>
      <c r="P33" s="5">
        <v>30.186574935913086</v>
      </c>
      <c r="Q33" s="5">
        <v>29.835630416870117</v>
      </c>
      <c r="R33" s="5">
        <v>0.35094451904296875</v>
      </c>
      <c r="S33" s="5">
        <v>30.011102676391602</v>
      </c>
      <c r="T33" s="5">
        <v>7.9061374664306641</v>
      </c>
      <c r="U33" s="5">
        <v>7.9061374664306641</v>
      </c>
      <c r="V33" s="5">
        <v>-0.23263740539550781</v>
      </c>
      <c r="W33" s="5">
        <v>1.1749809816586174</v>
      </c>
      <c r="X33" s="5">
        <v>1.1627680699000347</v>
      </c>
      <c r="Z33" s="5"/>
      <c r="AC33" s="5"/>
    </row>
    <row r="34" spans="1:29" s="1" customFormat="1">
      <c r="A34" s="1" t="s">
        <v>45</v>
      </c>
      <c r="B34" s="1" t="s">
        <v>128</v>
      </c>
      <c r="C34" s="1" t="s">
        <v>129</v>
      </c>
      <c r="D34" s="1" t="s">
        <v>119</v>
      </c>
      <c r="E34" s="1" t="s">
        <v>30</v>
      </c>
      <c r="F34" s="1" t="s">
        <v>120</v>
      </c>
      <c r="G34" s="1" t="s">
        <v>32</v>
      </c>
      <c r="H34" s="1" t="s">
        <v>33</v>
      </c>
      <c r="I34" s="1" t="s">
        <v>34</v>
      </c>
      <c r="J34" s="1" t="s">
        <v>30</v>
      </c>
      <c r="K34" s="5">
        <v>21.389993667602539</v>
      </c>
      <c r="L34" s="5">
        <v>20.82795524597168</v>
      </c>
      <c r="M34" s="5">
        <v>0.56203842163085938</v>
      </c>
      <c r="N34" s="5">
        <v>21.389993667602539</v>
      </c>
      <c r="O34" s="5" t="s">
        <v>121</v>
      </c>
      <c r="P34" s="5">
        <v>29.928859710693359</v>
      </c>
      <c r="Q34" s="5">
        <v>29.47047233581543</v>
      </c>
      <c r="R34" s="5">
        <v>0.45838737487792969</v>
      </c>
      <c r="S34" s="5">
        <v>29.699666023254395</v>
      </c>
      <c r="T34" s="5">
        <v>8.3096723556518555</v>
      </c>
      <c r="U34" s="5">
        <v>8.3096723556518555</v>
      </c>
      <c r="V34" s="5">
        <v>0.17089748382568359</v>
      </c>
      <c r="W34" s="5">
        <v>0.88828991441268701</v>
      </c>
      <c r="X34" s="5">
        <v>0.87905690850867046</v>
      </c>
      <c r="Z34" s="5"/>
      <c r="AC34" s="5"/>
    </row>
    <row r="35" spans="1:29" s="1" customFormat="1">
      <c r="A35" s="1" t="s">
        <v>48</v>
      </c>
      <c r="B35" s="1" t="s">
        <v>130</v>
      </c>
      <c r="C35" s="1" t="s">
        <v>131</v>
      </c>
      <c r="D35" s="1" t="s">
        <v>119</v>
      </c>
      <c r="E35" s="1" t="s">
        <v>30</v>
      </c>
      <c r="F35" s="1" t="s">
        <v>120</v>
      </c>
      <c r="G35" s="1" t="s">
        <v>32</v>
      </c>
      <c r="H35" s="1" t="s">
        <v>33</v>
      </c>
      <c r="I35" s="1" t="s">
        <v>34</v>
      </c>
      <c r="J35" s="1" t="s">
        <v>30</v>
      </c>
      <c r="K35" s="5">
        <v>21.69774055480957</v>
      </c>
      <c r="L35" s="5">
        <v>21.845209121704102</v>
      </c>
      <c r="M35" s="5">
        <v>0.14746856689453125</v>
      </c>
      <c r="N35" s="5">
        <v>21.771474838256836</v>
      </c>
      <c r="O35" s="5" t="s">
        <v>121</v>
      </c>
      <c r="P35" s="5">
        <v>30.017862319946289</v>
      </c>
      <c r="Q35" s="5">
        <v>30.188129425048828</v>
      </c>
      <c r="R35" s="5">
        <v>0.17026710510253906</v>
      </c>
      <c r="S35" s="5">
        <v>30.102995872497559</v>
      </c>
      <c r="T35" s="5">
        <v>8.3315210342407227</v>
      </c>
      <c r="U35" s="5">
        <v>8.3315210342407227</v>
      </c>
      <c r="V35" s="5">
        <v>0.19274616241455078</v>
      </c>
      <c r="W35" s="5">
        <v>0.87493869403300628</v>
      </c>
      <c r="X35" s="5">
        <v>0.86584446252526659</v>
      </c>
      <c r="Z35" s="5"/>
      <c r="AC35" s="5"/>
    </row>
    <row r="36" spans="1:29" s="1" customFormat="1">
      <c r="A36" s="1" t="s">
        <v>51</v>
      </c>
      <c r="B36" s="1" t="s">
        <v>132</v>
      </c>
      <c r="C36" s="1" t="s">
        <v>133</v>
      </c>
      <c r="D36" s="1" t="s">
        <v>134</v>
      </c>
      <c r="E36" s="1" t="s">
        <v>30</v>
      </c>
      <c r="F36" s="1" t="s">
        <v>120</v>
      </c>
      <c r="G36" s="1" t="s">
        <v>32</v>
      </c>
      <c r="H36" s="1" t="s">
        <v>135</v>
      </c>
      <c r="I36" s="1" t="s">
        <v>34</v>
      </c>
      <c r="J36" s="1" t="s">
        <v>30</v>
      </c>
      <c r="K36" s="5">
        <v>22.058298110961914</v>
      </c>
      <c r="L36" s="5">
        <v>21.855575561523438</v>
      </c>
      <c r="M36" s="5">
        <v>0.20272254943847656</v>
      </c>
      <c r="N36" s="5">
        <v>21.956936836242676</v>
      </c>
      <c r="O36" s="5" t="s">
        <v>121</v>
      </c>
      <c r="P36" s="5">
        <v>30.927024841308594</v>
      </c>
      <c r="Q36" s="5">
        <v>30.802474975585938</v>
      </c>
      <c r="R36" s="5">
        <v>0.12454986572265625</v>
      </c>
      <c r="S36" s="5">
        <v>30.864749908447266</v>
      </c>
      <c r="T36" s="5">
        <v>8.9078130722045898</v>
      </c>
      <c r="U36" s="5">
        <v>8.9078130722045898</v>
      </c>
      <c r="V36" s="5">
        <v>0.76903820037841797</v>
      </c>
      <c r="W36" s="5">
        <v>0.58680855113378338</v>
      </c>
      <c r="X36" s="5">
        <v>0.58070918342822087</v>
      </c>
      <c r="Y36" s="1" t="s">
        <v>190</v>
      </c>
      <c r="Z36" s="5">
        <v>0.49959414016698639</v>
      </c>
      <c r="AC36" s="5"/>
    </row>
    <row r="37" spans="1:29" s="1" customFormat="1">
      <c r="A37" s="1" t="s">
        <v>56</v>
      </c>
      <c r="B37" s="1" t="s">
        <v>136</v>
      </c>
      <c r="C37" s="1" t="s">
        <v>137</v>
      </c>
      <c r="D37" s="1" t="s">
        <v>134</v>
      </c>
      <c r="E37" s="1" t="s">
        <v>30</v>
      </c>
      <c r="F37" s="1" t="s">
        <v>120</v>
      </c>
      <c r="G37" s="1" t="s">
        <v>32</v>
      </c>
      <c r="H37" s="1" t="s">
        <v>135</v>
      </c>
      <c r="I37" s="1" t="s">
        <v>34</v>
      </c>
      <c r="J37" s="1" t="s">
        <v>30</v>
      </c>
      <c r="K37" s="5">
        <v>21.637645721435547</v>
      </c>
      <c r="L37" s="5">
        <v>21.966081619262695</v>
      </c>
      <c r="M37" s="5">
        <v>0.32843589782714844</v>
      </c>
      <c r="N37" s="5">
        <v>21.801863670349121</v>
      </c>
      <c r="O37" s="5" t="s">
        <v>121</v>
      </c>
      <c r="P37" s="5">
        <v>30.701148986816406</v>
      </c>
      <c r="Q37" s="5">
        <v>31.069299697875977</v>
      </c>
      <c r="R37" s="5">
        <v>0.36815071105957031</v>
      </c>
      <c r="S37" s="5">
        <v>30.885224342346191</v>
      </c>
      <c r="T37" s="5">
        <v>9.0833606719970703</v>
      </c>
      <c r="U37" s="5">
        <v>9.0833606719970703</v>
      </c>
      <c r="V37" s="5">
        <v>0.94458580017089844</v>
      </c>
      <c r="W37" s="5">
        <v>0.51957870203264744</v>
      </c>
      <c r="X37" s="5">
        <v>0.51417813050117789</v>
      </c>
      <c r="Z37" s="5"/>
      <c r="AC37" s="5"/>
    </row>
    <row r="38" spans="1:29" s="1" customFormat="1">
      <c r="A38" s="1" t="s">
        <v>59</v>
      </c>
      <c r="B38" s="1" t="s">
        <v>138</v>
      </c>
      <c r="C38" s="1" t="s">
        <v>139</v>
      </c>
      <c r="D38" s="1" t="s">
        <v>134</v>
      </c>
      <c r="E38" s="1" t="s">
        <v>30</v>
      </c>
      <c r="F38" s="1" t="s">
        <v>120</v>
      </c>
      <c r="G38" s="1" t="s">
        <v>32</v>
      </c>
      <c r="H38" s="1" t="s">
        <v>135</v>
      </c>
      <c r="I38" s="1" t="s">
        <v>34</v>
      </c>
      <c r="J38" s="1" t="s">
        <v>30</v>
      </c>
      <c r="K38" s="5">
        <v>21.322380065917969</v>
      </c>
      <c r="L38" s="5">
        <v>21.549755096435547</v>
      </c>
      <c r="M38" s="5">
        <v>0.22737503051757812</v>
      </c>
      <c r="N38" s="5">
        <v>21.436067581176758</v>
      </c>
      <c r="O38" s="5" t="s">
        <v>121</v>
      </c>
      <c r="P38" s="5">
        <v>30.975275039672852</v>
      </c>
      <c r="Q38" s="5">
        <v>30.760156631469727</v>
      </c>
      <c r="R38" s="5">
        <v>0.215118408203125</v>
      </c>
      <c r="S38" s="5">
        <v>30.867715835571289</v>
      </c>
      <c r="T38" s="5">
        <v>9.4316482543945312</v>
      </c>
      <c r="U38" s="5">
        <v>9.4316482543945312</v>
      </c>
      <c r="V38" s="5">
        <v>1.2928733825683594</v>
      </c>
      <c r="W38" s="5">
        <v>0.40813734147977043</v>
      </c>
      <c r="X38" s="5">
        <v>0.40389510657156047</v>
      </c>
      <c r="Y38" s="5"/>
      <c r="Z38" s="5"/>
      <c r="AC38" s="5"/>
    </row>
    <row r="39" spans="1:29" s="1" customFormat="1">
      <c r="A39" s="1" t="s">
        <v>62</v>
      </c>
      <c r="B39" s="1" t="s">
        <v>140</v>
      </c>
      <c r="C39" s="1" t="s">
        <v>141</v>
      </c>
      <c r="D39" s="1" t="s">
        <v>142</v>
      </c>
      <c r="E39" s="1" t="s">
        <v>30</v>
      </c>
      <c r="F39" s="1" t="s">
        <v>120</v>
      </c>
      <c r="G39" s="1" t="s">
        <v>32</v>
      </c>
      <c r="H39" s="1" t="s">
        <v>143</v>
      </c>
      <c r="I39" s="1" t="s">
        <v>34</v>
      </c>
      <c r="J39" s="1" t="s">
        <v>30</v>
      </c>
      <c r="K39" s="5">
        <v>22.185457229614258</v>
      </c>
      <c r="L39" s="5">
        <v>22.132671356201172</v>
      </c>
      <c r="M39" s="5">
        <v>5.2785873413085938E-2</v>
      </c>
      <c r="N39" s="5">
        <v>22.159064292907715</v>
      </c>
      <c r="O39" s="5" t="s">
        <v>121</v>
      </c>
      <c r="P39" s="5">
        <v>30.90870475769043</v>
      </c>
      <c r="Q39" s="5">
        <v>30.831647872924805</v>
      </c>
      <c r="R39" s="5">
        <v>7.7056884765625E-2</v>
      </c>
      <c r="S39" s="5">
        <v>30.870176315307617</v>
      </c>
      <c r="T39" s="5">
        <v>8.7111120223999023</v>
      </c>
      <c r="U39" s="5">
        <v>8.7111120223999023</v>
      </c>
      <c r="V39" s="5">
        <v>0.57233715057373047</v>
      </c>
      <c r="W39" s="5">
        <v>0.67252641985377926</v>
      </c>
      <c r="X39" s="5">
        <v>0.66553608898953365</v>
      </c>
      <c r="Y39" s="1" t="s">
        <v>190</v>
      </c>
      <c r="Z39" s="5">
        <v>0.54670562712581561</v>
      </c>
      <c r="AC39" s="5"/>
    </row>
    <row r="40" spans="1:29" s="1" customFormat="1">
      <c r="A40" s="1" t="s">
        <v>67</v>
      </c>
      <c r="B40" s="1" t="s">
        <v>144</v>
      </c>
      <c r="C40" s="1" t="s">
        <v>145</v>
      </c>
      <c r="D40" s="1" t="s">
        <v>142</v>
      </c>
      <c r="E40" s="1" t="s">
        <v>30</v>
      </c>
      <c r="F40" s="1" t="s">
        <v>120</v>
      </c>
      <c r="G40" s="1" t="s">
        <v>32</v>
      </c>
      <c r="H40" s="1" t="s">
        <v>143</v>
      </c>
      <c r="I40" s="1" t="s">
        <v>34</v>
      </c>
      <c r="J40" s="1" t="s">
        <v>30</v>
      </c>
      <c r="K40" s="5">
        <v>21.421247482299805</v>
      </c>
      <c r="L40" s="5">
        <v>21.239496231079102</v>
      </c>
      <c r="M40" s="5">
        <v>0.18175125122070312</v>
      </c>
      <c r="N40" s="5">
        <v>21.330371856689453</v>
      </c>
      <c r="O40" s="5" t="s">
        <v>121</v>
      </c>
      <c r="P40" s="5">
        <v>30.375772476196289</v>
      </c>
      <c r="Q40" s="5">
        <v>30.290340423583984</v>
      </c>
      <c r="R40" s="5">
        <v>8.5432052612304688E-2</v>
      </c>
      <c r="S40" s="5">
        <v>30.333056449890137</v>
      </c>
      <c r="T40" s="5">
        <v>9.0026845932006836</v>
      </c>
      <c r="U40" s="5">
        <v>9.0026845932006836</v>
      </c>
      <c r="V40" s="5">
        <v>0.86390972137451172</v>
      </c>
      <c r="W40" s="5">
        <v>0.54946149102082831</v>
      </c>
      <c r="X40" s="5">
        <v>0.54375031372576776</v>
      </c>
      <c r="Z40" s="5"/>
      <c r="AC40" s="5"/>
    </row>
    <row r="41" spans="1:29" s="1" customFormat="1">
      <c r="A41" s="1" t="s">
        <v>70</v>
      </c>
      <c r="B41" s="1" t="s">
        <v>146</v>
      </c>
      <c r="C41" s="1" t="s">
        <v>147</v>
      </c>
      <c r="D41" s="1" t="s">
        <v>142</v>
      </c>
      <c r="E41" s="1" t="s">
        <v>30</v>
      </c>
      <c r="F41" s="1" t="s">
        <v>120</v>
      </c>
      <c r="G41" s="1" t="s">
        <v>32</v>
      </c>
      <c r="H41" s="1" t="s">
        <v>143</v>
      </c>
      <c r="I41" s="1" t="s">
        <v>34</v>
      </c>
      <c r="J41" s="1" t="s">
        <v>30</v>
      </c>
      <c r="K41" s="5">
        <v>21.231544494628906</v>
      </c>
      <c r="L41" s="5">
        <v>21.665582656860352</v>
      </c>
      <c r="M41" s="5">
        <v>0.43403816223144531</v>
      </c>
      <c r="N41" s="5">
        <v>21.448563575744629</v>
      </c>
      <c r="O41" s="5" t="s">
        <v>121</v>
      </c>
      <c r="P41" s="5">
        <v>30.662616729736328</v>
      </c>
      <c r="Q41" s="5">
        <v>30.911527633666992</v>
      </c>
      <c r="R41" s="5">
        <v>0.24891090393066406</v>
      </c>
      <c r="S41" s="5">
        <v>30.78707218170166</v>
      </c>
      <c r="T41" s="5">
        <v>9.3385086059570312</v>
      </c>
      <c r="U41" s="5">
        <v>9.3385086059570312</v>
      </c>
      <c r="V41" s="5">
        <v>1.1997337341308594</v>
      </c>
      <c r="W41" s="5">
        <v>0.43535562409313522</v>
      </c>
      <c r="X41" s="5">
        <v>0.43083047866214558</v>
      </c>
      <c r="Z41" s="5"/>
      <c r="AC41" s="5"/>
    </row>
    <row r="42" spans="1:29" s="1" customFormat="1">
      <c r="A42" s="1" t="s">
        <v>73</v>
      </c>
      <c r="B42" s="1" t="s">
        <v>148</v>
      </c>
      <c r="C42" s="1" t="s">
        <v>149</v>
      </c>
      <c r="D42" s="1" t="s">
        <v>150</v>
      </c>
      <c r="E42" s="1" t="s">
        <v>30</v>
      </c>
      <c r="F42" s="1" t="s">
        <v>120</v>
      </c>
      <c r="G42" s="1" t="s">
        <v>32</v>
      </c>
      <c r="H42" s="1" t="s">
        <v>151</v>
      </c>
      <c r="I42" s="1" t="s">
        <v>34</v>
      </c>
      <c r="J42" s="1" t="s">
        <v>30</v>
      </c>
      <c r="K42" s="5">
        <v>22.165933609008789</v>
      </c>
      <c r="L42" s="5">
        <v>21.972850799560547</v>
      </c>
      <c r="M42" s="5">
        <v>0.19308280944824219</v>
      </c>
      <c r="N42" s="5">
        <v>22.069392204284668</v>
      </c>
      <c r="O42" s="5" t="s">
        <v>121</v>
      </c>
      <c r="P42" s="5">
        <v>29.95826530456543</v>
      </c>
      <c r="Q42" s="5">
        <v>29.786457061767578</v>
      </c>
      <c r="R42" s="5">
        <v>0.17180824279785156</v>
      </c>
      <c r="S42" s="5">
        <v>29.872361183166504</v>
      </c>
      <c r="T42" s="5">
        <v>7.8029689788818359</v>
      </c>
      <c r="U42" s="5">
        <v>7.8029689788818359</v>
      </c>
      <c r="V42" s="5">
        <v>-0.33580589294433594</v>
      </c>
      <c r="W42" s="5">
        <v>1.2620822141417802</v>
      </c>
      <c r="X42" s="5">
        <v>1.2489639603538489</v>
      </c>
      <c r="Y42" s="1" t="s">
        <v>190</v>
      </c>
      <c r="Z42" s="5">
        <v>1.1922285889006117</v>
      </c>
      <c r="AC42" s="5"/>
    </row>
    <row r="43" spans="1:29" s="1" customFormat="1">
      <c r="A43" s="1" t="s">
        <v>78</v>
      </c>
      <c r="B43" s="1" t="s">
        <v>152</v>
      </c>
      <c r="C43" s="1" t="s">
        <v>153</v>
      </c>
      <c r="D43" s="1" t="s">
        <v>150</v>
      </c>
      <c r="E43" s="1" t="s">
        <v>30</v>
      </c>
      <c r="F43" s="1" t="s">
        <v>120</v>
      </c>
      <c r="G43" s="1" t="s">
        <v>32</v>
      </c>
      <c r="H43" s="1" t="s">
        <v>151</v>
      </c>
      <c r="I43" s="1" t="s">
        <v>34</v>
      </c>
      <c r="J43" s="1" t="s">
        <v>30</v>
      </c>
      <c r="K43" s="5">
        <v>21.728153228759766</v>
      </c>
      <c r="L43" s="5">
        <v>21.50493049621582</v>
      </c>
      <c r="M43" s="5">
        <v>0.22322273254394531</v>
      </c>
      <c r="N43" s="5">
        <v>21.616541862487793</v>
      </c>
      <c r="O43" s="5" t="s">
        <v>121</v>
      </c>
      <c r="P43" s="5">
        <v>29.918556213378906</v>
      </c>
      <c r="Q43" s="5">
        <v>29.725151062011719</v>
      </c>
      <c r="R43" s="5">
        <v>0.1934051513671875</v>
      </c>
      <c r="S43" s="5">
        <v>29.821853637695312</v>
      </c>
      <c r="T43" s="5">
        <v>8.2053117752075195</v>
      </c>
      <c r="U43" s="5">
        <v>8.2053117752075195</v>
      </c>
      <c r="V43" s="5">
        <v>6.6536903381347656E-2</v>
      </c>
      <c r="W43" s="5">
        <v>0.95492749105384356</v>
      </c>
      <c r="X43" s="5">
        <v>0.94500184513604957</v>
      </c>
      <c r="Z43" s="5"/>
      <c r="AC43" s="5"/>
    </row>
    <row r="44" spans="1:29" s="1" customFormat="1">
      <c r="A44" s="1" t="s">
        <v>81</v>
      </c>
      <c r="B44" s="1" t="s">
        <v>154</v>
      </c>
      <c r="C44" s="1" t="s">
        <v>155</v>
      </c>
      <c r="D44" s="1" t="s">
        <v>150</v>
      </c>
      <c r="E44" s="1" t="s">
        <v>30</v>
      </c>
      <c r="F44" s="1" t="s">
        <v>120</v>
      </c>
      <c r="G44" s="1" t="s">
        <v>32</v>
      </c>
      <c r="H44" s="1" t="s">
        <v>151</v>
      </c>
      <c r="I44" s="1" t="s">
        <v>34</v>
      </c>
      <c r="J44" s="1" t="s">
        <v>30</v>
      </c>
      <c r="K44" s="5">
        <v>22.366168975830078</v>
      </c>
      <c r="L44" s="5">
        <v>22.395467758178711</v>
      </c>
      <c r="M44" s="5">
        <v>2.9298782348632812E-2</v>
      </c>
      <c r="N44" s="5">
        <v>22.380818367004395</v>
      </c>
      <c r="O44" s="5" t="s">
        <v>121</v>
      </c>
      <c r="P44" s="5">
        <v>30.000593185424805</v>
      </c>
      <c r="Q44" s="5">
        <v>30.073427200317383</v>
      </c>
      <c r="R44" s="5">
        <v>7.2834014892578125E-2</v>
      </c>
      <c r="S44" s="5">
        <v>30.037010192871094</v>
      </c>
      <c r="T44" s="5">
        <v>7.6561918258666992</v>
      </c>
      <c r="U44" s="5">
        <v>7.6561918258666992</v>
      </c>
      <c r="V44" s="5">
        <v>-0.48258304595947266</v>
      </c>
      <c r="W44" s="5">
        <v>1.3972430955413508</v>
      </c>
      <c r="X44" s="5">
        <v>1.3827199612119363</v>
      </c>
      <c r="Y44" s="5"/>
      <c r="Z44" s="5"/>
      <c r="AC44" s="5"/>
    </row>
    <row r="45" spans="1:29" s="1" customFormat="1">
      <c r="A45" s="1" t="s">
        <v>84</v>
      </c>
      <c r="B45" s="1" t="s">
        <v>156</v>
      </c>
      <c r="C45" s="1" t="s">
        <v>157</v>
      </c>
      <c r="D45" s="1" t="s">
        <v>158</v>
      </c>
      <c r="E45" s="1" t="s">
        <v>30</v>
      </c>
      <c r="F45" s="1" t="s">
        <v>120</v>
      </c>
      <c r="G45" s="1" t="s">
        <v>32</v>
      </c>
      <c r="H45" s="1" t="s">
        <v>159</v>
      </c>
      <c r="I45" s="1" t="s">
        <v>34</v>
      </c>
      <c r="J45" s="1" t="s">
        <v>30</v>
      </c>
      <c r="K45" s="5">
        <v>21.788745880126953</v>
      </c>
      <c r="L45" s="5">
        <v>21.79625129699707</v>
      </c>
      <c r="M45" s="5">
        <v>7.5054168701171875E-3</v>
      </c>
      <c r="N45" s="5">
        <v>21.792498588562012</v>
      </c>
      <c r="O45" s="5" t="s">
        <v>121</v>
      </c>
      <c r="P45" s="5">
        <v>28.464279174804688</v>
      </c>
      <c r="Q45" s="5">
        <v>28.491205215454102</v>
      </c>
      <c r="R45" s="5">
        <v>2.6926040649414062E-2</v>
      </c>
      <c r="S45" s="5">
        <v>28.477742195129395</v>
      </c>
      <c r="T45" s="5">
        <v>6.6852436065673828</v>
      </c>
      <c r="U45" s="5">
        <v>6.6852436065673828</v>
      </c>
      <c r="V45" s="5">
        <v>-1.4535312652587891</v>
      </c>
      <c r="W45" s="5">
        <v>2.738775981117139</v>
      </c>
      <c r="X45" s="5">
        <v>2.7103087719401078</v>
      </c>
      <c r="Y45" s="1" t="s">
        <v>190</v>
      </c>
      <c r="Z45" s="5">
        <v>2.1722456619246544</v>
      </c>
      <c r="AC45" s="5"/>
    </row>
    <row r="46" spans="1:29" s="1" customFormat="1">
      <c r="A46" s="1" t="s">
        <v>89</v>
      </c>
      <c r="B46" s="1" t="s">
        <v>160</v>
      </c>
      <c r="C46" s="1" t="s">
        <v>161</v>
      </c>
      <c r="D46" s="1" t="s">
        <v>158</v>
      </c>
      <c r="E46" s="1" t="s">
        <v>30</v>
      </c>
      <c r="F46" s="1" t="s">
        <v>120</v>
      </c>
      <c r="G46" s="1" t="s">
        <v>32</v>
      </c>
      <c r="H46" s="1" t="s">
        <v>159</v>
      </c>
      <c r="I46" s="1" t="s">
        <v>34</v>
      </c>
      <c r="J46" s="1" t="s">
        <v>30</v>
      </c>
      <c r="K46" s="5">
        <v>21.934528350830078</v>
      </c>
      <c r="L46" s="5">
        <v>21.820962905883789</v>
      </c>
      <c r="M46" s="5">
        <v>0.11356544494628906</v>
      </c>
      <c r="N46" s="5">
        <v>21.877745628356934</v>
      </c>
      <c r="O46" s="5" t="s">
        <v>121</v>
      </c>
      <c r="P46" s="5">
        <v>29.155113220214844</v>
      </c>
      <c r="Q46" s="5">
        <v>29.138267517089844</v>
      </c>
      <c r="R46" s="5">
        <v>1.6845703125E-2</v>
      </c>
      <c r="S46" s="5">
        <v>29.146690368652344</v>
      </c>
      <c r="T46" s="5">
        <v>7.2689447402954102</v>
      </c>
      <c r="U46" s="5">
        <v>7.2689447402954102</v>
      </c>
      <c r="V46" s="5">
        <v>-0.86983013153076172</v>
      </c>
      <c r="W46" s="5">
        <v>1.8274477170599606</v>
      </c>
      <c r="X46" s="5">
        <v>1.8084529775192644</v>
      </c>
      <c r="Z46" s="5"/>
      <c r="AC46" s="5"/>
    </row>
    <row r="47" spans="1:29" s="1" customFormat="1">
      <c r="A47" s="1" t="s">
        <v>92</v>
      </c>
      <c r="B47" s="1" t="s">
        <v>162</v>
      </c>
      <c r="C47" s="1" t="s">
        <v>163</v>
      </c>
      <c r="D47" s="1" t="s">
        <v>158</v>
      </c>
      <c r="E47" s="1" t="s">
        <v>30</v>
      </c>
      <c r="F47" s="1" t="s">
        <v>120</v>
      </c>
      <c r="G47" s="1" t="s">
        <v>32</v>
      </c>
      <c r="H47" s="1" t="s">
        <v>159</v>
      </c>
      <c r="I47" s="1" t="s">
        <v>34</v>
      </c>
      <c r="J47" s="1" t="s">
        <v>30</v>
      </c>
      <c r="K47" s="5">
        <v>21.439239501953125</v>
      </c>
      <c r="L47" s="5">
        <v>21.56672477722168</v>
      </c>
      <c r="M47" s="5">
        <v>0.12748527526855469</v>
      </c>
      <c r="N47" s="5">
        <v>21.502982139587402</v>
      </c>
      <c r="O47" s="5" t="s">
        <v>121</v>
      </c>
      <c r="P47" s="5">
        <v>28.647089004516602</v>
      </c>
      <c r="Q47" s="5">
        <v>28.609199523925781</v>
      </c>
      <c r="R47" s="5">
        <v>3.7889480590820312E-2</v>
      </c>
      <c r="S47" s="5">
        <v>28.628144264221191</v>
      </c>
      <c r="T47" s="5">
        <v>7.1251621246337891</v>
      </c>
      <c r="U47" s="5">
        <v>7.1251621246337891</v>
      </c>
      <c r="V47" s="5">
        <v>-1.0136127471923828</v>
      </c>
      <c r="W47" s="5">
        <v>2.018960586608086</v>
      </c>
      <c r="X47" s="5">
        <v>1.9979752363145906</v>
      </c>
      <c r="Z47" s="5"/>
      <c r="AC47" s="5"/>
    </row>
    <row r="48" spans="1:29" s="1" customFormat="1">
      <c r="A48" s="1" t="s">
        <v>95</v>
      </c>
      <c r="B48" s="1" t="s">
        <v>164</v>
      </c>
      <c r="C48" s="1" t="s">
        <v>165</v>
      </c>
      <c r="D48" s="1" t="s">
        <v>166</v>
      </c>
      <c r="E48" s="1" t="s">
        <v>30</v>
      </c>
      <c r="F48" s="1" t="s">
        <v>120</v>
      </c>
      <c r="G48" s="1" t="s">
        <v>32</v>
      </c>
      <c r="H48" s="1" t="s">
        <v>167</v>
      </c>
      <c r="I48" s="1" t="s">
        <v>34</v>
      </c>
      <c r="J48" s="1" t="s">
        <v>30</v>
      </c>
      <c r="K48" s="5">
        <v>21.975606918334961</v>
      </c>
      <c r="L48" s="5">
        <v>21.983358383178711</v>
      </c>
      <c r="M48" s="5">
        <v>7.75146484375E-3</v>
      </c>
      <c r="N48" s="5">
        <v>21.979482650756836</v>
      </c>
      <c r="O48" s="5" t="s">
        <v>121</v>
      </c>
      <c r="P48" s="5">
        <v>27.985752105712891</v>
      </c>
      <c r="Q48" s="5">
        <v>28.001041412353516</v>
      </c>
      <c r="R48" s="5">
        <v>1.5289306640625E-2</v>
      </c>
      <c r="S48" s="5">
        <v>27.993396759033203</v>
      </c>
      <c r="T48" s="5">
        <v>6.0139141082763672</v>
      </c>
      <c r="U48" s="5">
        <v>6.0139141082763672</v>
      </c>
      <c r="V48" s="5">
        <v>-2.1248607635498047</v>
      </c>
      <c r="W48" s="5">
        <v>4.3616099654688769</v>
      </c>
      <c r="X48" s="5">
        <v>4.3162747996533133</v>
      </c>
      <c r="Y48" s="1" t="s">
        <v>190</v>
      </c>
      <c r="Z48" s="5">
        <v>3.8092257871899204</v>
      </c>
      <c r="AC48" s="5"/>
    </row>
    <row r="49" spans="1:29" s="1" customFormat="1">
      <c r="A49" s="1" t="s">
        <v>100</v>
      </c>
      <c r="B49" s="1" t="s">
        <v>168</v>
      </c>
      <c r="C49" s="1" t="s">
        <v>169</v>
      </c>
      <c r="D49" s="1" t="s">
        <v>166</v>
      </c>
      <c r="E49" s="1" t="s">
        <v>30</v>
      </c>
      <c r="F49" s="1" t="s">
        <v>120</v>
      </c>
      <c r="G49" s="1" t="s">
        <v>32</v>
      </c>
      <c r="H49" s="1" t="s">
        <v>167</v>
      </c>
      <c r="I49" s="1" t="s">
        <v>34</v>
      </c>
      <c r="J49" s="1" t="s">
        <v>30</v>
      </c>
      <c r="K49" s="5">
        <v>21.569494247436523</v>
      </c>
      <c r="L49" s="5">
        <v>21.451358795166016</v>
      </c>
      <c r="M49" s="5">
        <v>0.11813545227050781</v>
      </c>
      <c r="N49" s="5">
        <v>21.51042652130127</v>
      </c>
      <c r="O49" s="5" t="s">
        <v>121</v>
      </c>
      <c r="P49" s="5">
        <v>27.847850799560547</v>
      </c>
      <c r="Q49" s="5">
        <v>27.671941757202148</v>
      </c>
      <c r="R49" s="5">
        <v>0.17590904235839844</v>
      </c>
      <c r="S49" s="5">
        <v>27.759896278381348</v>
      </c>
      <c r="T49" s="5">
        <v>6.2494697570800781</v>
      </c>
      <c r="U49" s="5">
        <v>6.2494697570800781</v>
      </c>
      <c r="V49" s="5">
        <v>-1.8893051147460938</v>
      </c>
      <c r="W49" s="5">
        <v>3.7045674841174039</v>
      </c>
      <c r="X49" s="5">
        <v>3.6660617070082506</v>
      </c>
      <c r="Z49" s="5"/>
      <c r="AC49" s="5"/>
    </row>
    <row r="50" spans="1:29" s="1" customFormat="1">
      <c r="A50" s="1" t="s">
        <v>103</v>
      </c>
      <c r="B50" s="1" t="s">
        <v>170</v>
      </c>
      <c r="C50" s="1" t="s">
        <v>171</v>
      </c>
      <c r="D50" s="1" t="s">
        <v>166</v>
      </c>
      <c r="E50" s="1" t="s">
        <v>30</v>
      </c>
      <c r="F50" s="1" t="s">
        <v>120</v>
      </c>
      <c r="G50" s="1" t="s">
        <v>32</v>
      </c>
      <c r="H50" s="1" t="s">
        <v>167</v>
      </c>
      <c r="I50" s="1" t="s">
        <v>34</v>
      </c>
      <c r="J50" s="1" t="s">
        <v>30</v>
      </c>
      <c r="K50" s="5">
        <v>21.725027084350586</v>
      </c>
      <c r="L50" s="5">
        <v>21.828168869018555</v>
      </c>
      <c r="M50" s="5">
        <v>0.10314178466796875</v>
      </c>
      <c r="N50" s="5">
        <v>21.77659797668457</v>
      </c>
      <c r="O50" s="5" t="s">
        <v>121</v>
      </c>
      <c r="P50" s="5">
        <v>28.121868133544922</v>
      </c>
      <c r="Q50" s="5">
        <v>28.10943603515625</v>
      </c>
      <c r="R50" s="5">
        <v>1.2432098388671875E-2</v>
      </c>
      <c r="S50" s="5">
        <v>28.115652084350586</v>
      </c>
      <c r="T50" s="5">
        <v>6.3390541076660156</v>
      </c>
      <c r="U50" s="5">
        <v>6.3390541076660156</v>
      </c>
      <c r="V50" s="5">
        <v>-1.7997207641601562</v>
      </c>
      <c r="W50" s="5">
        <v>3.4815283328141322</v>
      </c>
      <c r="X50" s="5">
        <v>3.4453408549081974</v>
      </c>
      <c r="Y50" s="5"/>
      <c r="Z50" s="5"/>
      <c r="AC50" s="5"/>
    </row>
    <row r="51" spans="1:29" s="1" customFormat="1">
      <c r="A51" s="1" t="s">
        <v>106</v>
      </c>
      <c r="B51" s="1" t="s">
        <v>172</v>
      </c>
      <c r="C51" s="1" t="s">
        <v>173</v>
      </c>
      <c r="D51" s="1" t="s">
        <v>174</v>
      </c>
      <c r="E51" s="1" t="s">
        <v>30</v>
      </c>
      <c r="F51" s="1" t="s">
        <v>120</v>
      </c>
      <c r="G51" s="1" t="s">
        <v>32</v>
      </c>
      <c r="H51" s="1" t="s">
        <v>175</v>
      </c>
      <c r="I51" s="1" t="s">
        <v>34</v>
      </c>
      <c r="J51" s="1" t="s">
        <v>30</v>
      </c>
      <c r="K51" s="5">
        <v>22.685220718383789</v>
      </c>
      <c r="L51" s="5">
        <v>22.526077270507812</v>
      </c>
      <c r="M51" s="5">
        <v>0.15914344787597656</v>
      </c>
      <c r="N51" s="5">
        <v>22.605648994445801</v>
      </c>
      <c r="O51" s="5" t="s">
        <v>121</v>
      </c>
      <c r="P51" s="5">
        <v>27.978864669799805</v>
      </c>
      <c r="Q51" s="5">
        <v>27.958789825439453</v>
      </c>
      <c r="R51" s="5">
        <v>2.0074844360351562E-2</v>
      </c>
      <c r="S51" s="5">
        <v>27.968827247619629</v>
      </c>
      <c r="T51" s="5">
        <v>5.3631782531738281</v>
      </c>
      <c r="U51" s="5">
        <v>5.3631782531738281</v>
      </c>
      <c r="V51" s="5">
        <v>-2.7755966186523438</v>
      </c>
      <c r="W51" s="5">
        <v>6.8475914040220909</v>
      </c>
      <c r="X51" s="5">
        <v>6.7764166098070389</v>
      </c>
      <c r="Y51" s="1" t="s">
        <v>190</v>
      </c>
      <c r="Z51" s="5">
        <v>5.2339256955251523</v>
      </c>
      <c r="AC51" s="5"/>
    </row>
    <row r="52" spans="1:29" s="1" customFormat="1">
      <c r="A52" s="1" t="s">
        <v>111</v>
      </c>
      <c r="B52" s="1" t="s">
        <v>176</v>
      </c>
      <c r="C52" s="1" t="s">
        <v>177</v>
      </c>
      <c r="D52" s="1" t="s">
        <v>174</v>
      </c>
      <c r="E52" s="1" t="s">
        <v>30</v>
      </c>
      <c r="F52" s="1" t="s">
        <v>120</v>
      </c>
      <c r="G52" s="1" t="s">
        <v>32</v>
      </c>
      <c r="H52" s="1" t="s">
        <v>175</v>
      </c>
      <c r="I52" s="1" t="s">
        <v>34</v>
      </c>
      <c r="J52" s="1" t="s">
        <v>30</v>
      </c>
      <c r="K52" s="5">
        <v>21.953950881958008</v>
      </c>
      <c r="L52" s="5">
        <v>21.977756500244141</v>
      </c>
      <c r="M52" s="5">
        <v>2.3805618286132812E-2</v>
      </c>
      <c r="N52" s="5">
        <v>21.965853691101074</v>
      </c>
      <c r="O52" s="5" t="s">
        <v>121</v>
      </c>
      <c r="P52" s="5">
        <v>27.985313415527344</v>
      </c>
      <c r="Q52" s="5">
        <v>27.938442230224609</v>
      </c>
      <c r="R52" s="5">
        <v>4.6871185302734375E-2</v>
      </c>
      <c r="S52" s="5">
        <v>27.961877822875977</v>
      </c>
      <c r="T52" s="5">
        <v>5.9960241317749023</v>
      </c>
      <c r="U52" s="5">
        <v>5.9960241317749023</v>
      </c>
      <c r="V52" s="5">
        <v>-2.1427507400512695</v>
      </c>
      <c r="W52" s="5">
        <v>4.4160323479123385</v>
      </c>
      <c r="X52" s="5">
        <v>4.3701315084689893</v>
      </c>
      <c r="Z52" s="5"/>
      <c r="AC52" s="5"/>
    </row>
    <row r="53" spans="1:29" s="1" customFormat="1">
      <c r="A53" s="1" t="s">
        <v>114</v>
      </c>
      <c r="B53" s="1" t="s">
        <v>178</v>
      </c>
      <c r="C53" s="1" t="s">
        <v>179</v>
      </c>
      <c r="D53" s="1" t="s">
        <v>174</v>
      </c>
      <c r="E53" s="1" t="s">
        <v>30</v>
      </c>
      <c r="F53" s="1" t="s">
        <v>120</v>
      </c>
      <c r="G53" s="1" t="s">
        <v>32</v>
      </c>
      <c r="H53" s="1" t="s">
        <v>175</v>
      </c>
      <c r="I53" s="1" t="s">
        <v>34</v>
      </c>
      <c r="J53" s="1" t="s">
        <v>30</v>
      </c>
      <c r="K53" s="5">
        <v>22.101850509643555</v>
      </c>
      <c r="L53" s="5">
        <v>22.169307708740234</v>
      </c>
      <c r="M53" s="5">
        <v>6.7457199096679688E-2</v>
      </c>
      <c r="N53" s="5">
        <v>22.135579109191895</v>
      </c>
      <c r="O53" s="5" t="s">
        <v>121</v>
      </c>
      <c r="P53" s="5">
        <v>28.051000595092773</v>
      </c>
      <c r="Q53" s="5">
        <v>28.092512130737305</v>
      </c>
      <c r="R53" s="5">
        <v>4.151153564453125E-2</v>
      </c>
      <c r="S53" s="5">
        <v>28.071756362915039</v>
      </c>
      <c r="T53" s="5">
        <v>5.9361772537231445</v>
      </c>
      <c r="U53" s="5">
        <v>5.9361772537231445</v>
      </c>
      <c r="V53" s="5">
        <v>-2.2025976181030273</v>
      </c>
      <c r="W53" s="5">
        <v>4.6030739434669741</v>
      </c>
      <c r="X53" s="5">
        <v>4.5552289682994296</v>
      </c>
      <c r="Z53" s="5"/>
      <c r="AC53" s="5"/>
    </row>
    <row r="55" spans="1:29">
      <c r="A55" s="18" t="s">
        <v>184</v>
      </c>
      <c r="J55" s="18"/>
    </row>
    <row r="56" spans="1:29">
      <c r="A56" s="2" t="s">
        <v>23</v>
      </c>
      <c r="B56" s="2" t="s">
        <v>21</v>
      </c>
      <c r="C56" s="2" t="s">
        <v>18</v>
      </c>
      <c r="D56" s="2" t="s">
        <v>22</v>
      </c>
      <c r="E56" s="2" t="s">
        <v>2</v>
      </c>
      <c r="F56" s="2" t="s">
        <v>0</v>
      </c>
      <c r="G56" s="2" t="s">
        <v>3</v>
      </c>
      <c r="H56" s="2" t="s">
        <v>11</v>
      </c>
      <c r="I56" s="2" t="s">
        <v>4</v>
      </c>
      <c r="J56" s="2" t="s">
        <v>5</v>
      </c>
      <c r="K56" s="3" t="s">
        <v>6</v>
      </c>
      <c r="L56" s="3" t="s">
        <v>7</v>
      </c>
      <c r="M56" s="3" t="s">
        <v>13</v>
      </c>
      <c r="N56" s="2" t="s">
        <v>14</v>
      </c>
      <c r="O56" s="2" t="s">
        <v>1</v>
      </c>
      <c r="P56" s="3" t="s">
        <v>8</v>
      </c>
      <c r="Q56" s="3" t="s">
        <v>9</v>
      </c>
      <c r="R56" s="3" t="s">
        <v>15</v>
      </c>
      <c r="S56" s="2" t="s">
        <v>10</v>
      </c>
      <c r="T56" s="2" t="s">
        <v>16</v>
      </c>
      <c r="U56" s="2" t="s">
        <v>20</v>
      </c>
      <c r="V56" s="2" t="s">
        <v>17</v>
      </c>
      <c r="W56" s="2" t="s">
        <v>19</v>
      </c>
      <c r="X56" s="2" t="s">
        <v>12</v>
      </c>
      <c r="Y56" s="3"/>
      <c r="Z56" s="3"/>
    </row>
    <row r="57" spans="1:29" s="1" customFormat="1">
      <c r="A57" s="1" t="s">
        <v>26</v>
      </c>
      <c r="B57" s="1" t="s">
        <v>117</v>
      </c>
      <c r="C57" s="1" t="s">
        <v>118</v>
      </c>
      <c r="D57" s="1" t="s">
        <v>119</v>
      </c>
      <c r="E57" s="1" t="s">
        <v>30</v>
      </c>
      <c r="F57" s="1" t="s">
        <v>183</v>
      </c>
      <c r="G57" s="1" t="s">
        <v>32</v>
      </c>
      <c r="H57" s="1" t="s">
        <v>181</v>
      </c>
      <c r="I57" s="1" t="s">
        <v>34</v>
      </c>
      <c r="J57" s="1" t="s">
        <v>30</v>
      </c>
      <c r="K57" s="1">
        <v>18.636783599853516</v>
      </c>
      <c r="L57" s="1">
        <v>18.322986602783203</v>
      </c>
      <c r="M57" s="5">
        <v>0.3137969970703125</v>
      </c>
      <c r="N57" s="5">
        <v>18.479885101318359</v>
      </c>
      <c r="O57" s="5" t="s">
        <v>184</v>
      </c>
      <c r="P57" s="1">
        <v>34.584659576416016</v>
      </c>
      <c r="Q57" s="1">
        <v>34.24560546875</v>
      </c>
      <c r="R57" s="5">
        <v>0.33905410766601562</v>
      </c>
      <c r="S57" s="5">
        <v>34.415132522583008</v>
      </c>
      <c r="T57" s="5">
        <v>15.935247421264648</v>
      </c>
      <c r="U57" s="5">
        <v>15.935247421264648</v>
      </c>
      <c r="V57" s="5">
        <v>-7.8454176584880742E-2</v>
      </c>
      <c r="W57" s="5">
        <v>1.0558860701022361</v>
      </c>
      <c r="X57" s="5">
        <v>1.0386505864341617</v>
      </c>
      <c r="Y57" s="1" t="s">
        <v>24</v>
      </c>
      <c r="Z57" s="5">
        <v>16.013701597849529</v>
      </c>
      <c r="AC57" s="5"/>
    </row>
    <row r="58" spans="1:29" s="1" customFormat="1">
      <c r="A58" s="1" t="s">
        <v>36</v>
      </c>
      <c r="B58" s="1" t="s">
        <v>122</v>
      </c>
      <c r="C58" s="1" t="s">
        <v>123</v>
      </c>
      <c r="D58" s="1" t="s">
        <v>119</v>
      </c>
      <c r="E58" s="1" t="s">
        <v>30</v>
      </c>
      <c r="F58" s="1" t="s">
        <v>183</v>
      </c>
      <c r="G58" s="1" t="s">
        <v>32</v>
      </c>
      <c r="H58" s="1" t="s">
        <v>181</v>
      </c>
      <c r="I58" s="1" t="s">
        <v>34</v>
      </c>
      <c r="J58" s="1" t="s">
        <v>30</v>
      </c>
      <c r="K58" s="1">
        <v>18.754301071166992</v>
      </c>
      <c r="L58" s="1">
        <v>18.680656433105469</v>
      </c>
      <c r="M58" s="5">
        <v>7.3644638061523438E-2</v>
      </c>
      <c r="N58" s="5">
        <v>18.71747875213623</v>
      </c>
      <c r="O58" s="5" t="s">
        <v>184</v>
      </c>
      <c r="P58" s="1">
        <v>34.485130310058594</v>
      </c>
      <c r="Q58" s="1">
        <v>34.336170196533203</v>
      </c>
      <c r="R58" s="5">
        <v>0.14896011352539062</v>
      </c>
      <c r="S58" s="5">
        <v>34.410650253295898</v>
      </c>
      <c r="T58" s="5">
        <v>15.693171501159668</v>
      </c>
      <c r="U58" s="5">
        <v>15.693171501159668</v>
      </c>
      <c r="V58" s="5">
        <v>-0.32053009668986121</v>
      </c>
      <c r="W58" s="5">
        <v>1.2487893135472443</v>
      </c>
      <c r="X58" s="5">
        <v>1.2284050235864674</v>
      </c>
      <c r="Y58" s="1" t="s">
        <v>25</v>
      </c>
      <c r="Z58" s="5">
        <v>1.0165941115262316</v>
      </c>
      <c r="AC58" s="5"/>
    </row>
    <row r="59" spans="1:29" s="1" customFormat="1">
      <c r="A59" s="1" t="s">
        <v>39</v>
      </c>
      <c r="B59" s="1" t="s">
        <v>124</v>
      </c>
      <c r="C59" s="1" t="s">
        <v>125</v>
      </c>
      <c r="D59" s="1" t="s">
        <v>119</v>
      </c>
      <c r="E59" s="1" t="s">
        <v>30</v>
      </c>
      <c r="F59" s="1" t="s">
        <v>183</v>
      </c>
      <c r="G59" s="1" t="s">
        <v>32</v>
      </c>
      <c r="H59" s="1" t="s">
        <v>181</v>
      </c>
      <c r="I59" s="1" t="s">
        <v>34</v>
      </c>
      <c r="J59" s="1" t="s">
        <v>30</v>
      </c>
      <c r="K59" s="1">
        <v>18.484626770019531</v>
      </c>
      <c r="L59" s="1">
        <v>18.568405151367188</v>
      </c>
      <c r="M59" s="5">
        <v>8.377838134765625E-2</v>
      </c>
      <c r="N59" s="5">
        <v>18.526515960693359</v>
      </c>
      <c r="O59" s="5" t="s">
        <v>184</v>
      </c>
      <c r="P59" s="1">
        <v>34.341968536376953</v>
      </c>
      <c r="Q59" s="1">
        <v>35.049659729003906</v>
      </c>
      <c r="R59" s="5">
        <v>0.70769119262695312</v>
      </c>
      <c r="S59" s="5">
        <v>34.69581413269043</v>
      </c>
      <c r="T59" s="5">
        <v>16.16929817199707</v>
      </c>
      <c r="U59" s="5">
        <v>16.16929817199707</v>
      </c>
      <c r="V59" s="5">
        <v>0.15559657414754113</v>
      </c>
      <c r="W59" s="5">
        <v>0.89776105963063224</v>
      </c>
      <c r="X59" s="5">
        <v>0.88310668874798703</v>
      </c>
      <c r="Y59" s="5"/>
      <c r="Z59" s="5"/>
      <c r="AC59" s="5"/>
    </row>
    <row r="60" spans="1:29" s="1" customFormat="1">
      <c r="A60" s="1" t="s">
        <v>42</v>
      </c>
      <c r="B60" s="1" t="s">
        <v>126</v>
      </c>
      <c r="C60" s="1" t="s">
        <v>127</v>
      </c>
      <c r="D60" s="1" t="s">
        <v>119</v>
      </c>
      <c r="E60" s="1" t="s">
        <v>30</v>
      </c>
      <c r="F60" s="1" t="s">
        <v>183</v>
      </c>
      <c r="G60" s="1" t="s">
        <v>32</v>
      </c>
      <c r="H60" s="1" t="s">
        <v>181</v>
      </c>
      <c r="I60" s="1" t="s">
        <v>34</v>
      </c>
      <c r="J60" s="1" t="s">
        <v>30</v>
      </c>
      <c r="K60" s="1">
        <v>18.895998001098633</v>
      </c>
      <c r="L60" s="1">
        <v>18.512834548950195</v>
      </c>
      <c r="M60" s="5">
        <v>0.3831634521484375</v>
      </c>
      <c r="N60" s="5">
        <v>18.704416275024414</v>
      </c>
      <c r="O60" s="5" t="s">
        <v>184</v>
      </c>
      <c r="P60" s="1">
        <v>35.391777038574219</v>
      </c>
      <c r="Q60" s="1">
        <v>34.574531555175781</v>
      </c>
      <c r="R60" s="5">
        <v>0.8172454833984375</v>
      </c>
      <c r="S60" s="5">
        <v>34.983154296875</v>
      </c>
      <c r="T60" s="5">
        <v>16.278738021850586</v>
      </c>
      <c r="U60" s="5">
        <v>16.278738021850586</v>
      </c>
      <c r="V60" s="5">
        <v>0.26503642400105676</v>
      </c>
      <c r="W60" s="5">
        <v>0.83217772429415271</v>
      </c>
      <c r="X60" s="5">
        <v>0.81859388605427674</v>
      </c>
      <c r="Z60" s="5"/>
      <c r="AC60" s="5"/>
    </row>
    <row r="61" spans="1:29" s="1" customFormat="1">
      <c r="A61" s="1" t="s">
        <v>45</v>
      </c>
      <c r="B61" s="1" t="s">
        <v>128</v>
      </c>
      <c r="C61" s="1" t="s">
        <v>129</v>
      </c>
      <c r="D61" s="1" t="s">
        <v>119</v>
      </c>
      <c r="E61" s="1" t="s">
        <v>30</v>
      </c>
      <c r="F61" s="1" t="s">
        <v>183</v>
      </c>
      <c r="G61" s="1" t="s">
        <v>32</v>
      </c>
      <c r="H61" s="1" t="s">
        <v>181</v>
      </c>
      <c r="I61" s="1" t="s">
        <v>34</v>
      </c>
      <c r="J61" s="1" t="s">
        <v>30</v>
      </c>
      <c r="K61" s="1">
        <v>18.380870819091797</v>
      </c>
      <c r="L61" s="1">
        <v>17.827592849731445</v>
      </c>
      <c r="M61" s="5">
        <v>0.55327796936035156</v>
      </c>
      <c r="N61" s="5">
        <v>18.380870819091797</v>
      </c>
      <c r="O61" s="5" t="s">
        <v>184</v>
      </c>
      <c r="P61" s="1">
        <v>34.702976226806641</v>
      </c>
      <c r="Q61" s="1">
        <v>33.423778533935547</v>
      </c>
      <c r="R61" s="5">
        <v>1.2791976928710938</v>
      </c>
      <c r="S61" s="5">
        <v>34.063377380371094</v>
      </c>
      <c r="T61" s="5">
        <v>15.682506561279297</v>
      </c>
      <c r="U61" s="5">
        <v>15.682506561279297</v>
      </c>
      <c r="V61" s="5">
        <v>-0.3311950365702323</v>
      </c>
      <c r="W61" s="5">
        <v>1.2580550356039337</v>
      </c>
      <c r="X61" s="5">
        <v>1.2375194990212883</v>
      </c>
      <c r="Z61" s="5"/>
      <c r="AC61" s="5"/>
    </row>
    <row r="62" spans="1:29" s="1" customFormat="1">
      <c r="A62" s="1" t="s">
        <v>48</v>
      </c>
      <c r="B62" s="1" t="s">
        <v>130</v>
      </c>
      <c r="C62" s="1" t="s">
        <v>131</v>
      </c>
      <c r="D62" s="1" t="s">
        <v>119</v>
      </c>
      <c r="E62" s="1" t="s">
        <v>30</v>
      </c>
      <c r="F62" s="1" t="s">
        <v>183</v>
      </c>
      <c r="G62" s="1" t="s">
        <v>32</v>
      </c>
      <c r="H62" s="1" t="s">
        <v>181</v>
      </c>
      <c r="I62" s="1" t="s">
        <v>34</v>
      </c>
      <c r="J62" s="1" t="s">
        <v>30</v>
      </c>
      <c r="K62" s="1">
        <v>18.332244873046875</v>
      </c>
      <c r="L62" s="1">
        <v>18.409782409667969</v>
      </c>
      <c r="M62" s="5">
        <v>7.753753662109375E-2</v>
      </c>
      <c r="N62" s="5">
        <v>18.371013641357422</v>
      </c>
      <c r="O62" s="5" t="s">
        <v>184</v>
      </c>
      <c r="P62" s="1">
        <v>34.081169128417969</v>
      </c>
      <c r="Q62" s="1">
        <v>35.307353973388672</v>
      </c>
      <c r="R62" s="5">
        <v>1.2261848449707031</v>
      </c>
      <c r="S62" s="5">
        <v>34.69426155090332</v>
      </c>
      <c r="T62" s="5">
        <v>16.323247909545898</v>
      </c>
      <c r="U62" s="5">
        <v>16.323247909545898</v>
      </c>
      <c r="V62" s="5">
        <v>0.30954631169636926</v>
      </c>
      <c r="W62" s="5">
        <v>0.80689546597919071</v>
      </c>
      <c r="X62" s="5">
        <v>0.79372431615581918</v>
      </c>
      <c r="Z62" s="5"/>
      <c r="AC62" s="5"/>
    </row>
    <row r="63" spans="1:29" s="1" customFormat="1">
      <c r="A63" s="1" t="s">
        <v>51</v>
      </c>
      <c r="B63" s="1" t="s">
        <v>132</v>
      </c>
      <c r="C63" s="1" t="s">
        <v>133</v>
      </c>
      <c r="D63" s="1" t="s">
        <v>134</v>
      </c>
      <c r="E63" s="1" t="s">
        <v>30</v>
      </c>
      <c r="F63" s="1" t="s">
        <v>183</v>
      </c>
      <c r="G63" s="1" t="s">
        <v>32</v>
      </c>
      <c r="H63" s="1" t="s">
        <v>135</v>
      </c>
      <c r="I63" s="1" t="s">
        <v>34</v>
      </c>
      <c r="J63" s="1" t="s">
        <v>30</v>
      </c>
      <c r="K63" s="1">
        <v>18.585298538208008</v>
      </c>
      <c r="L63" s="1">
        <v>18.347522735595703</v>
      </c>
      <c r="M63" s="5">
        <v>0.23777580261230469</v>
      </c>
      <c r="N63" s="5">
        <v>18.466410636901855</v>
      </c>
      <c r="O63" s="5" t="s">
        <v>184</v>
      </c>
      <c r="P63" s="1">
        <v>33.326427459716797</v>
      </c>
      <c r="Q63" s="1">
        <v>33.246246337890625</v>
      </c>
      <c r="R63" s="5">
        <v>8.0181121826171875E-2</v>
      </c>
      <c r="S63" s="5">
        <v>33.286336898803711</v>
      </c>
      <c r="T63" s="5">
        <v>14.819926261901855</v>
      </c>
      <c r="U63" s="5">
        <v>14.819926261901855</v>
      </c>
      <c r="V63" s="5">
        <v>-1.1937753359476737</v>
      </c>
      <c r="W63" s="5">
        <v>2.2875056962631719</v>
      </c>
      <c r="X63" s="5">
        <v>2.2501661875936869</v>
      </c>
      <c r="Y63" s="1" t="s">
        <v>190</v>
      </c>
      <c r="Z63" s="5">
        <v>2.1102402813595749</v>
      </c>
      <c r="AC63" s="5"/>
    </row>
    <row r="64" spans="1:29" s="1" customFormat="1">
      <c r="A64" s="1" t="s">
        <v>56</v>
      </c>
      <c r="B64" s="1" t="s">
        <v>136</v>
      </c>
      <c r="C64" s="1" t="s">
        <v>137</v>
      </c>
      <c r="D64" s="1" t="s">
        <v>134</v>
      </c>
      <c r="E64" s="1" t="s">
        <v>30</v>
      </c>
      <c r="F64" s="1" t="s">
        <v>183</v>
      </c>
      <c r="G64" s="1" t="s">
        <v>32</v>
      </c>
      <c r="H64" s="1" t="s">
        <v>135</v>
      </c>
      <c r="I64" s="1" t="s">
        <v>34</v>
      </c>
      <c r="J64" s="1" t="s">
        <v>30</v>
      </c>
      <c r="K64" s="1">
        <v>18.178398132324219</v>
      </c>
      <c r="L64" s="1">
        <v>18.429092407226562</v>
      </c>
      <c r="M64" s="5">
        <v>0.25069427490234375</v>
      </c>
      <c r="N64" s="5">
        <v>18.303745269775391</v>
      </c>
      <c r="O64" s="5" t="s">
        <v>184</v>
      </c>
      <c r="P64" s="1">
        <v>33.410671234130859</v>
      </c>
      <c r="Q64" s="1">
        <v>33.39117431640625</v>
      </c>
      <c r="R64" s="5">
        <v>1.9496917724609375E-2</v>
      </c>
      <c r="S64" s="5">
        <v>33.400922775268555</v>
      </c>
      <c r="T64" s="5">
        <v>15.097177505493164</v>
      </c>
      <c r="U64" s="5">
        <v>15.097177505493164</v>
      </c>
      <c r="V64" s="5">
        <v>-0.91652409235636512</v>
      </c>
      <c r="W64" s="5">
        <v>1.8875620778588929</v>
      </c>
      <c r="X64" s="5">
        <v>1.8567509455913147</v>
      </c>
      <c r="Z64" s="5"/>
      <c r="AC64" s="5"/>
    </row>
    <row r="65" spans="1:29" s="1" customFormat="1">
      <c r="A65" s="1" t="s">
        <v>59</v>
      </c>
      <c r="B65" s="1" t="s">
        <v>138</v>
      </c>
      <c r="C65" s="1" t="s">
        <v>139</v>
      </c>
      <c r="D65" s="1" t="s">
        <v>134</v>
      </c>
      <c r="E65" s="1" t="s">
        <v>30</v>
      </c>
      <c r="F65" s="1" t="s">
        <v>183</v>
      </c>
      <c r="G65" s="1" t="s">
        <v>32</v>
      </c>
      <c r="H65" s="1" t="s">
        <v>135</v>
      </c>
      <c r="I65" s="1" t="s">
        <v>34</v>
      </c>
      <c r="J65" s="1" t="s">
        <v>30</v>
      </c>
      <c r="K65" s="1">
        <v>18.289535522460938</v>
      </c>
      <c r="L65" s="1">
        <v>18.317380905151367</v>
      </c>
      <c r="M65" s="5">
        <v>2.7845382690429688E-2</v>
      </c>
      <c r="N65" s="5">
        <v>18.303458213806152</v>
      </c>
      <c r="O65" s="5" t="s">
        <v>184</v>
      </c>
      <c r="P65" s="1">
        <v>33.097660064697266</v>
      </c>
      <c r="Q65" s="1">
        <v>33.183113098144531</v>
      </c>
      <c r="R65" s="5">
        <v>8.5453033447265625E-2</v>
      </c>
      <c r="S65" s="5">
        <v>33.140386581420898</v>
      </c>
      <c r="T65" s="5">
        <v>14.836928367614746</v>
      </c>
      <c r="U65" s="5">
        <v>14.836928367614746</v>
      </c>
      <c r="V65" s="5">
        <v>-1.1767732302347831</v>
      </c>
      <c r="W65" s="5">
        <v>2.2607057576847414</v>
      </c>
      <c r="X65" s="5">
        <v>2.2238037108937232</v>
      </c>
      <c r="Y65" s="5"/>
      <c r="Z65" s="5"/>
      <c r="AC65" s="5"/>
    </row>
    <row r="66" spans="1:29" s="1" customFormat="1">
      <c r="A66" s="1" t="s">
        <v>62</v>
      </c>
      <c r="B66" s="1" t="s">
        <v>140</v>
      </c>
      <c r="C66" s="1" t="s">
        <v>141</v>
      </c>
      <c r="D66" s="1" t="s">
        <v>142</v>
      </c>
      <c r="E66" s="1" t="s">
        <v>30</v>
      </c>
      <c r="F66" s="1" t="s">
        <v>183</v>
      </c>
      <c r="G66" s="1" t="s">
        <v>32</v>
      </c>
      <c r="H66" s="1" t="s">
        <v>143</v>
      </c>
      <c r="I66" s="1" t="s">
        <v>34</v>
      </c>
      <c r="J66" s="1" t="s">
        <v>30</v>
      </c>
      <c r="K66" s="1">
        <v>18.59233283996582</v>
      </c>
      <c r="L66" s="1">
        <v>18.520368576049805</v>
      </c>
      <c r="M66" s="5">
        <v>7.1964263916015625E-2</v>
      </c>
      <c r="N66" s="5">
        <v>18.556350708007812</v>
      </c>
      <c r="O66" s="5" t="s">
        <v>184</v>
      </c>
      <c r="P66" s="1">
        <v>33.780094146728516</v>
      </c>
      <c r="Q66" s="1">
        <v>33.895519256591797</v>
      </c>
      <c r="R66" s="5">
        <v>0.11542510986328125</v>
      </c>
      <c r="S66" s="5">
        <v>33.837806701660156</v>
      </c>
      <c r="T66" s="5">
        <v>15.281455993652344</v>
      </c>
      <c r="U66" s="5">
        <v>15.281455993652344</v>
      </c>
      <c r="V66" s="5">
        <v>-0.73224560419718543</v>
      </c>
      <c r="W66" s="5">
        <v>1.6612228304474885</v>
      </c>
      <c r="X66" s="5">
        <v>1.6341062884512128</v>
      </c>
      <c r="Y66" s="1" t="s">
        <v>190</v>
      </c>
      <c r="Z66" s="5">
        <v>1.5187199978183965</v>
      </c>
      <c r="AC66" s="5"/>
    </row>
    <row r="67" spans="1:29" s="1" customFormat="1">
      <c r="A67" s="1" t="s">
        <v>67</v>
      </c>
      <c r="B67" s="1" t="s">
        <v>144</v>
      </c>
      <c r="C67" s="1" t="s">
        <v>145</v>
      </c>
      <c r="D67" s="1" t="s">
        <v>142</v>
      </c>
      <c r="E67" s="1" t="s">
        <v>30</v>
      </c>
      <c r="F67" s="1" t="s">
        <v>183</v>
      </c>
      <c r="G67" s="1" t="s">
        <v>32</v>
      </c>
      <c r="H67" s="1" t="s">
        <v>143</v>
      </c>
      <c r="I67" s="1" t="s">
        <v>34</v>
      </c>
      <c r="J67" s="1" t="s">
        <v>30</v>
      </c>
      <c r="K67" s="1">
        <v>18.320993423461914</v>
      </c>
      <c r="L67" s="1">
        <v>18.132905960083008</v>
      </c>
      <c r="M67" s="5">
        <v>0.18808746337890625</v>
      </c>
      <c r="N67" s="5">
        <v>18.226949691772461</v>
      </c>
      <c r="O67" s="5" t="s">
        <v>184</v>
      </c>
      <c r="P67" s="1">
        <v>33.452400207519531</v>
      </c>
      <c r="Q67" s="1">
        <v>33.348995208740234</v>
      </c>
      <c r="R67" s="5">
        <v>0.10340499877929688</v>
      </c>
      <c r="S67" s="5">
        <v>33.400697708129883</v>
      </c>
      <c r="T67" s="5">
        <v>15.173748016357422</v>
      </c>
      <c r="U67" s="5">
        <v>15.173748016357422</v>
      </c>
      <c r="V67" s="5">
        <v>-0.8399535814921073</v>
      </c>
      <c r="W67" s="5">
        <v>1.7899925481735868</v>
      </c>
      <c r="X67" s="5">
        <v>1.7607740669343812</v>
      </c>
      <c r="Z67" s="5"/>
      <c r="AC67" s="5"/>
    </row>
    <row r="68" spans="1:29" s="1" customFormat="1">
      <c r="A68" s="1" t="s">
        <v>70</v>
      </c>
      <c r="B68" s="1" t="s">
        <v>146</v>
      </c>
      <c r="C68" s="1" t="s">
        <v>147</v>
      </c>
      <c r="D68" s="1" t="s">
        <v>142</v>
      </c>
      <c r="E68" s="1" t="s">
        <v>30</v>
      </c>
      <c r="F68" s="1" t="s">
        <v>183</v>
      </c>
      <c r="G68" s="1" t="s">
        <v>32</v>
      </c>
      <c r="H68" s="1" t="s">
        <v>143</v>
      </c>
      <c r="I68" s="1" t="s">
        <v>34</v>
      </c>
      <c r="J68" s="1" t="s">
        <v>30</v>
      </c>
      <c r="K68" s="1">
        <v>18.095420837402344</v>
      </c>
      <c r="L68" s="1">
        <v>18.248786926269531</v>
      </c>
      <c r="M68" s="5">
        <v>0.1533660888671875</v>
      </c>
      <c r="N68" s="5">
        <v>18.172103881835938</v>
      </c>
      <c r="O68" s="5" t="s">
        <v>184</v>
      </c>
      <c r="P68" s="1">
        <v>33.731620788574219</v>
      </c>
      <c r="Q68" s="1">
        <v>34.16107177734375</v>
      </c>
      <c r="R68" s="5">
        <v>0.42945098876953125</v>
      </c>
      <c r="S68" s="5">
        <v>33.946346282958984</v>
      </c>
      <c r="T68" s="5">
        <v>15.774242401123047</v>
      </c>
      <c r="U68" s="5">
        <v>15.774242401123047</v>
      </c>
      <c r="V68" s="5">
        <v>-0.2394591967264823</v>
      </c>
      <c r="W68" s="5">
        <v>1.1805500418968644</v>
      </c>
      <c r="X68" s="5">
        <v>1.1612796380695958</v>
      </c>
      <c r="Z68" s="5"/>
      <c r="AC68" s="5"/>
    </row>
    <row r="69" spans="1:29" s="1" customFormat="1">
      <c r="A69" s="1" t="s">
        <v>73</v>
      </c>
      <c r="B69" s="1" t="s">
        <v>148</v>
      </c>
      <c r="C69" s="1" t="s">
        <v>149</v>
      </c>
      <c r="D69" s="1" t="s">
        <v>150</v>
      </c>
      <c r="E69" s="1" t="s">
        <v>30</v>
      </c>
      <c r="F69" s="1" t="s">
        <v>183</v>
      </c>
      <c r="G69" s="1" t="s">
        <v>32</v>
      </c>
      <c r="H69" s="1" t="s">
        <v>151</v>
      </c>
      <c r="I69" s="1" t="s">
        <v>34</v>
      </c>
      <c r="J69" s="1" t="s">
        <v>30</v>
      </c>
      <c r="K69" s="1">
        <v>18.677705764770508</v>
      </c>
      <c r="L69" s="1">
        <v>18.403005599975586</v>
      </c>
      <c r="M69" s="5">
        <v>0.27470016479492188</v>
      </c>
      <c r="N69" s="5">
        <v>18.540355682373047</v>
      </c>
      <c r="O69" s="5" t="s">
        <v>184</v>
      </c>
      <c r="P69" s="1">
        <v>34.880531311035156</v>
      </c>
      <c r="Q69" s="1">
        <v>35.131259918212891</v>
      </c>
      <c r="R69" s="5">
        <v>0.25072860717773438</v>
      </c>
      <c r="S69" s="5">
        <v>35.005895614624023</v>
      </c>
      <c r="T69" s="5">
        <v>16.465539932250977</v>
      </c>
      <c r="U69" s="5">
        <v>16.465539932250977</v>
      </c>
      <c r="V69" s="5">
        <v>0.45183833440144738</v>
      </c>
      <c r="W69" s="5">
        <v>0.73111064644608248</v>
      </c>
      <c r="X69" s="5">
        <v>0.71917655055905505</v>
      </c>
      <c r="Y69" s="1" t="s">
        <v>190</v>
      </c>
      <c r="Z69" s="5">
        <v>0.7773079386770757</v>
      </c>
      <c r="AC69" s="5"/>
    </row>
    <row r="70" spans="1:29" s="1" customFormat="1">
      <c r="A70" s="1" t="s">
        <v>78</v>
      </c>
      <c r="B70" s="1" t="s">
        <v>152</v>
      </c>
      <c r="C70" s="1" t="s">
        <v>153</v>
      </c>
      <c r="D70" s="1" t="s">
        <v>150</v>
      </c>
      <c r="E70" s="1" t="s">
        <v>30</v>
      </c>
      <c r="F70" s="1" t="s">
        <v>183</v>
      </c>
      <c r="G70" s="1" t="s">
        <v>32</v>
      </c>
      <c r="H70" s="1" t="s">
        <v>151</v>
      </c>
      <c r="I70" s="1" t="s">
        <v>34</v>
      </c>
      <c r="J70" s="1" t="s">
        <v>30</v>
      </c>
      <c r="K70" s="1">
        <v>18.482391357421875</v>
      </c>
      <c r="L70" s="1">
        <v>18.276596069335938</v>
      </c>
      <c r="M70" s="5">
        <v>0.2057952880859375</v>
      </c>
      <c r="N70" s="5">
        <v>18.379493713378906</v>
      </c>
      <c r="O70" s="5" t="s">
        <v>184</v>
      </c>
      <c r="P70" s="1">
        <v>34.699863433837891</v>
      </c>
      <c r="Q70" s="1">
        <v>34.595798492431641</v>
      </c>
      <c r="R70" s="5">
        <v>0.10406494140625</v>
      </c>
      <c r="S70" s="5">
        <v>34.647830963134766</v>
      </c>
      <c r="T70" s="5">
        <v>16.268337249755859</v>
      </c>
      <c r="U70" s="5">
        <v>16.268337249755859</v>
      </c>
      <c r="V70" s="5">
        <v>0.2546356519063302</v>
      </c>
      <c r="W70" s="5">
        <v>0.83819879240801543</v>
      </c>
      <c r="X70" s="5">
        <v>0.82451667081723701</v>
      </c>
      <c r="Z70" s="5"/>
      <c r="AC70" s="5"/>
    </row>
    <row r="71" spans="1:29" s="1" customFormat="1">
      <c r="A71" s="1" t="s">
        <v>81</v>
      </c>
      <c r="B71" s="1" t="s">
        <v>154</v>
      </c>
      <c r="C71" s="1" t="s">
        <v>155</v>
      </c>
      <c r="D71" s="1" t="s">
        <v>150</v>
      </c>
      <c r="E71" s="1" t="s">
        <v>30</v>
      </c>
      <c r="F71" s="1" t="s">
        <v>183</v>
      </c>
      <c r="G71" s="1" t="s">
        <v>32</v>
      </c>
      <c r="H71" s="1" t="s">
        <v>151</v>
      </c>
      <c r="I71" s="1" t="s">
        <v>34</v>
      </c>
      <c r="J71" s="1" t="s">
        <v>30</v>
      </c>
      <c r="K71" s="1">
        <v>18.445022583007812</v>
      </c>
      <c r="L71" s="1">
        <v>18.516836166381836</v>
      </c>
      <c r="M71" s="5">
        <v>7.1813583374023438E-2</v>
      </c>
      <c r="N71" s="5">
        <v>18.480929374694824</v>
      </c>
      <c r="O71" s="5" t="s">
        <v>184</v>
      </c>
      <c r="P71" s="1">
        <v>34.807029724121094</v>
      </c>
      <c r="Q71" s="1">
        <v>34.821365356445312</v>
      </c>
      <c r="R71" s="5">
        <v>1.433563232421875E-2</v>
      </c>
      <c r="S71" s="5">
        <v>34.814197540283203</v>
      </c>
      <c r="T71" s="5">
        <v>16.333268165588379</v>
      </c>
      <c r="U71" s="5">
        <v>16.333268165588379</v>
      </c>
      <c r="V71" s="5">
        <v>0.31956656773884973</v>
      </c>
      <c r="W71" s="5">
        <v>0.80131058105102715</v>
      </c>
      <c r="X71" s="5">
        <v>0.78823059465493528</v>
      </c>
      <c r="Y71" s="5"/>
      <c r="Z71" s="5"/>
      <c r="AC71" s="5"/>
    </row>
    <row r="72" spans="1:29" s="1" customFormat="1">
      <c r="A72" s="1" t="s">
        <v>84</v>
      </c>
      <c r="B72" s="1" t="s">
        <v>156</v>
      </c>
      <c r="C72" s="1" t="s">
        <v>157</v>
      </c>
      <c r="D72" s="1" t="s">
        <v>158</v>
      </c>
      <c r="E72" s="1" t="s">
        <v>30</v>
      </c>
      <c r="F72" s="1" t="s">
        <v>183</v>
      </c>
      <c r="G72" s="1" t="s">
        <v>32</v>
      </c>
      <c r="H72" s="1" t="s">
        <v>159</v>
      </c>
      <c r="I72" s="1" t="s">
        <v>34</v>
      </c>
      <c r="J72" s="1" t="s">
        <v>30</v>
      </c>
      <c r="K72" s="1">
        <v>18.509006500244141</v>
      </c>
      <c r="L72" s="1">
        <v>18.368593215942383</v>
      </c>
      <c r="M72" s="5">
        <v>0.14041328430175781</v>
      </c>
      <c r="N72" s="5">
        <v>18.438799858093262</v>
      </c>
      <c r="O72" s="5" t="s">
        <v>184</v>
      </c>
      <c r="P72" s="1">
        <v>35.780128479003906</v>
      </c>
      <c r="Q72" s="1">
        <v>35.336612701416016</v>
      </c>
      <c r="R72" s="5">
        <v>0.44351577758789062</v>
      </c>
      <c r="S72" s="5">
        <v>35.558370590209961</v>
      </c>
      <c r="T72" s="5">
        <v>17.119570732116699</v>
      </c>
      <c r="U72" s="5">
        <v>17.119570732116699</v>
      </c>
      <c r="V72" s="5">
        <v>1.10586913426717</v>
      </c>
      <c r="W72" s="5">
        <v>0.46462248075393658</v>
      </c>
      <c r="X72" s="5">
        <v>0.45703833564055396</v>
      </c>
      <c r="Y72" s="1" t="s">
        <v>190</v>
      </c>
      <c r="Z72" s="5">
        <v>0.43923552818937628</v>
      </c>
      <c r="AC72" s="5"/>
    </row>
    <row r="73" spans="1:29" s="1" customFormat="1">
      <c r="A73" s="1" t="s">
        <v>89</v>
      </c>
      <c r="B73" s="1" t="s">
        <v>160</v>
      </c>
      <c r="C73" s="1" t="s">
        <v>161</v>
      </c>
      <c r="D73" s="1" t="s">
        <v>158</v>
      </c>
      <c r="E73" s="1" t="s">
        <v>30</v>
      </c>
      <c r="F73" s="1" t="s">
        <v>183</v>
      </c>
      <c r="G73" s="1" t="s">
        <v>32</v>
      </c>
      <c r="H73" s="1" t="s">
        <v>159</v>
      </c>
      <c r="I73" s="1" t="s">
        <v>34</v>
      </c>
      <c r="J73" s="1" t="s">
        <v>30</v>
      </c>
      <c r="K73" s="1">
        <v>18.710067749023438</v>
      </c>
      <c r="L73" s="1">
        <v>18.630706787109375</v>
      </c>
      <c r="M73" s="5">
        <v>7.93609619140625E-2</v>
      </c>
      <c r="N73" s="5">
        <v>18.670387268066406</v>
      </c>
      <c r="O73" s="5" t="s">
        <v>184</v>
      </c>
      <c r="P73" s="1">
        <v>36.349628448486328</v>
      </c>
      <c r="Q73" s="1">
        <v>35.321392059326172</v>
      </c>
      <c r="R73" s="5">
        <v>1.0282363891601562</v>
      </c>
      <c r="S73" s="5">
        <v>35.83551025390625</v>
      </c>
      <c r="T73" s="5">
        <v>17.165122985839844</v>
      </c>
      <c r="U73" s="5">
        <v>17.165122985839844</v>
      </c>
      <c r="V73" s="5">
        <v>1.1514213879903146</v>
      </c>
      <c r="W73" s="5">
        <v>0.45018147995772079</v>
      </c>
      <c r="X73" s="5">
        <v>0.44283305879261387</v>
      </c>
      <c r="Z73" s="5"/>
      <c r="AC73" s="5"/>
    </row>
    <row r="74" spans="1:29" s="1" customFormat="1">
      <c r="A74" s="1" t="s">
        <v>92</v>
      </c>
      <c r="B74" s="1" t="s">
        <v>162</v>
      </c>
      <c r="C74" s="1" t="s">
        <v>163</v>
      </c>
      <c r="D74" s="1" t="s">
        <v>158</v>
      </c>
      <c r="E74" s="1" t="s">
        <v>30</v>
      </c>
      <c r="F74" s="1" t="s">
        <v>183</v>
      </c>
      <c r="G74" s="1" t="s">
        <v>32</v>
      </c>
      <c r="H74" s="1" t="s">
        <v>159</v>
      </c>
      <c r="I74" s="1" t="s">
        <v>34</v>
      </c>
      <c r="J74" s="1" t="s">
        <v>30</v>
      </c>
      <c r="K74" s="1">
        <v>18.485740661621094</v>
      </c>
      <c r="L74" s="1">
        <v>18.468194961547852</v>
      </c>
      <c r="M74" s="5">
        <v>1.7545700073242188E-2</v>
      </c>
      <c r="N74" s="5">
        <v>18.476967811584473</v>
      </c>
      <c r="O74" s="5" t="s">
        <v>184</v>
      </c>
      <c r="P74" s="1">
        <v>35.935695648193359</v>
      </c>
      <c r="Q74" s="1">
        <v>35.516143798828125</v>
      </c>
      <c r="R74" s="5">
        <v>0.41955184936523438</v>
      </c>
      <c r="S74" s="5">
        <v>35.725919723510742</v>
      </c>
      <c r="T74" s="5">
        <v>17.24895191192627</v>
      </c>
      <c r="U74" s="5">
        <v>17.24895191192627</v>
      </c>
      <c r="V74" s="5">
        <v>1.2352503140767404</v>
      </c>
      <c r="W74" s="5">
        <v>0.42476879387964472</v>
      </c>
      <c r="X74" s="5">
        <v>0.41783519013496101</v>
      </c>
      <c r="Z74" s="5"/>
      <c r="AC74" s="5"/>
    </row>
    <row r="75" spans="1:29" s="1" customFormat="1">
      <c r="A75" s="1" t="s">
        <v>95</v>
      </c>
      <c r="B75" s="1" t="s">
        <v>164</v>
      </c>
      <c r="C75" s="1" t="s">
        <v>165</v>
      </c>
      <c r="D75" s="1" t="s">
        <v>166</v>
      </c>
      <c r="E75" s="1" t="s">
        <v>30</v>
      </c>
      <c r="F75" s="1" t="s">
        <v>183</v>
      </c>
      <c r="G75" s="1" t="s">
        <v>32</v>
      </c>
      <c r="H75" s="1" t="s">
        <v>167</v>
      </c>
      <c r="I75" s="1" t="s">
        <v>34</v>
      </c>
      <c r="J75" s="1" t="s">
        <v>30</v>
      </c>
      <c r="K75" s="1">
        <v>18.612894058227539</v>
      </c>
      <c r="L75" s="1">
        <v>18.390413284301758</v>
      </c>
      <c r="M75" s="5">
        <v>0.22248077392578125</v>
      </c>
      <c r="N75" s="5">
        <v>18.501653671264648</v>
      </c>
      <c r="O75" s="5" t="s">
        <v>184</v>
      </c>
      <c r="P75" s="1">
        <v>34.990653991699219</v>
      </c>
      <c r="Q75" s="1">
        <v>35.366039276123047</v>
      </c>
      <c r="R75" s="5">
        <v>0.37538528442382812</v>
      </c>
      <c r="S75" s="5">
        <v>35.178346633911133</v>
      </c>
      <c r="T75" s="5">
        <v>16.676692962646484</v>
      </c>
      <c r="U75" s="5">
        <v>16.676692962646484</v>
      </c>
      <c r="V75" s="5">
        <v>0.6629913647969552</v>
      </c>
      <c r="W75" s="5">
        <v>0.63156741113725923</v>
      </c>
      <c r="X75" s="5">
        <v>0.62125818355280005</v>
      </c>
      <c r="Y75" s="1" t="s">
        <v>190</v>
      </c>
      <c r="Z75" s="5">
        <v>0.6144723378460849</v>
      </c>
      <c r="AC75" s="5"/>
    </row>
    <row r="76" spans="1:29" s="1" customFormat="1">
      <c r="A76" s="1" t="s">
        <v>100</v>
      </c>
      <c r="B76" s="1" t="s">
        <v>168</v>
      </c>
      <c r="C76" s="1" t="s">
        <v>169</v>
      </c>
      <c r="D76" s="1" t="s">
        <v>166</v>
      </c>
      <c r="E76" s="1" t="s">
        <v>30</v>
      </c>
      <c r="F76" s="1" t="s">
        <v>183</v>
      </c>
      <c r="G76" s="1" t="s">
        <v>32</v>
      </c>
      <c r="H76" s="1" t="s">
        <v>167</v>
      </c>
      <c r="I76" s="1" t="s">
        <v>34</v>
      </c>
      <c r="J76" s="1" t="s">
        <v>30</v>
      </c>
      <c r="K76" s="1">
        <v>18.644866943359375</v>
      </c>
      <c r="L76" s="1">
        <v>18.578680038452148</v>
      </c>
      <c r="M76" s="5">
        <v>6.6186904907226562E-2</v>
      </c>
      <c r="N76" s="5">
        <v>18.611773490905762</v>
      </c>
      <c r="O76" s="5" t="s">
        <v>184</v>
      </c>
      <c r="P76" s="1">
        <v>35.450218200683594</v>
      </c>
      <c r="Q76" s="1">
        <v>35.747413635253906</v>
      </c>
      <c r="R76" s="5">
        <v>0.2971954345703125</v>
      </c>
      <c r="S76" s="5">
        <v>35.59881591796875</v>
      </c>
      <c r="T76" s="5">
        <v>16.987042427062988</v>
      </c>
      <c r="U76" s="5">
        <v>16.987042427062988</v>
      </c>
      <c r="V76" s="5">
        <v>0.9733408292134591</v>
      </c>
      <c r="W76" s="5">
        <v>0.50932525864598821</v>
      </c>
      <c r="X76" s="5">
        <v>0.50101141927856419</v>
      </c>
      <c r="Z76" s="5"/>
      <c r="AC76" s="5"/>
    </row>
    <row r="77" spans="1:29" s="1" customFormat="1">
      <c r="A77" s="1" t="s">
        <v>103</v>
      </c>
      <c r="B77" s="1" t="s">
        <v>170</v>
      </c>
      <c r="C77" s="1" t="s">
        <v>171</v>
      </c>
      <c r="D77" s="1" t="s">
        <v>166</v>
      </c>
      <c r="E77" s="1" t="s">
        <v>30</v>
      </c>
      <c r="F77" s="1" t="s">
        <v>183</v>
      </c>
      <c r="G77" s="1" t="s">
        <v>32</v>
      </c>
      <c r="H77" s="1" t="s">
        <v>167</v>
      </c>
      <c r="I77" s="1" t="s">
        <v>34</v>
      </c>
      <c r="J77" s="1" t="s">
        <v>30</v>
      </c>
      <c r="K77" s="1">
        <v>18.81443977355957</v>
      </c>
      <c r="L77" s="1">
        <v>18.775602340698242</v>
      </c>
      <c r="M77" s="5">
        <v>3.8837432861328125E-2</v>
      </c>
      <c r="N77" s="5">
        <v>18.795021057128906</v>
      </c>
      <c r="O77" s="5" t="s">
        <v>184</v>
      </c>
      <c r="P77" s="1">
        <v>35.098285675048828</v>
      </c>
      <c r="Q77" s="1">
        <v>35.414939880371094</v>
      </c>
      <c r="R77" s="5">
        <v>0.31665420532226562</v>
      </c>
      <c r="S77" s="5">
        <v>35.256612777709961</v>
      </c>
      <c r="T77" s="5">
        <v>16.461591720581055</v>
      </c>
      <c r="U77" s="5">
        <v>16.461591720581055</v>
      </c>
      <c r="V77" s="5">
        <v>0.44789012273152551</v>
      </c>
      <c r="W77" s="5">
        <v>0.7331142112670137</v>
      </c>
      <c r="X77" s="5">
        <v>0.72114741070689048</v>
      </c>
      <c r="Y77" s="5"/>
      <c r="Z77" s="5"/>
      <c r="AC77" s="5"/>
    </row>
    <row r="78" spans="1:29" s="1" customFormat="1">
      <c r="A78" s="1" t="s">
        <v>106</v>
      </c>
      <c r="B78" s="1" t="s">
        <v>172</v>
      </c>
      <c r="C78" s="1" t="s">
        <v>173</v>
      </c>
      <c r="D78" s="1" t="s">
        <v>174</v>
      </c>
      <c r="E78" s="1" t="s">
        <v>30</v>
      </c>
      <c r="F78" s="1" t="s">
        <v>183</v>
      </c>
      <c r="G78" s="1" t="s">
        <v>32</v>
      </c>
      <c r="H78" s="1" t="s">
        <v>175</v>
      </c>
      <c r="I78" s="1" t="s">
        <v>34</v>
      </c>
      <c r="J78" s="1" t="s">
        <v>30</v>
      </c>
      <c r="K78" s="1">
        <v>19.057699203491211</v>
      </c>
      <c r="L78" s="1">
        <v>18.85478401184082</v>
      </c>
      <c r="M78" s="5">
        <v>0.20291519165039062</v>
      </c>
      <c r="N78" s="5">
        <v>18.956241607666016</v>
      </c>
      <c r="O78" s="5" t="s">
        <v>184</v>
      </c>
      <c r="P78" s="1">
        <v>34.784358978271484</v>
      </c>
      <c r="Q78" s="1">
        <v>34.709457397460938</v>
      </c>
      <c r="R78" s="5">
        <v>7.4901580810546875E-2</v>
      </c>
      <c r="S78" s="5">
        <v>34.746908187866211</v>
      </c>
      <c r="T78" s="5">
        <v>15.790666580200195</v>
      </c>
      <c r="U78" s="5">
        <v>15.790666580200195</v>
      </c>
      <c r="V78" s="5">
        <v>-0.22303501764933387</v>
      </c>
      <c r="W78" s="5">
        <v>1.1671864318729781</v>
      </c>
      <c r="X78" s="5">
        <v>1.1481341654838622</v>
      </c>
      <c r="Y78" s="1" t="s">
        <v>190</v>
      </c>
      <c r="Z78" s="5">
        <v>0.85344065017706061</v>
      </c>
      <c r="AC78" s="5"/>
    </row>
    <row r="79" spans="1:29" s="1" customFormat="1">
      <c r="A79" s="1" t="s">
        <v>111</v>
      </c>
      <c r="B79" s="1" t="s">
        <v>176</v>
      </c>
      <c r="C79" s="1" t="s">
        <v>177</v>
      </c>
      <c r="D79" s="1" t="s">
        <v>174</v>
      </c>
      <c r="E79" s="1" t="s">
        <v>30</v>
      </c>
      <c r="F79" s="1" t="s">
        <v>183</v>
      </c>
      <c r="G79" s="1" t="s">
        <v>32</v>
      </c>
      <c r="H79" s="1" t="s">
        <v>175</v>
      </c>
      <c r="I79" s="1" t="s">
        <v>34</v>
      </c>
      <c r="J79" s="1" t="s">
        <v>30</v>
      </c>
      <c r="K79" s="1">
        <v>18.968877792358398</v>
      </c>
      <c r="L79" s="1">
        <v>18.977531433105469</v>
      </c>
      <c r="M79" s="5">
        <v>8.6536407470703125E-3</v>
      </c>
      <c r="N79" s="5">
        <v>18.973204612731934</v>
      </c>
      <c r="O79" s="5" t="s">
        <v>184</v>
      </c>
      <c r="P79" s="1">
        <v>35.081966400146484</v>
      </c>
      <c r="Q79" s="1">
        <v>35.232555389404297</v>
      </c>
      <c r="R79" s="5">
        <v>0.1505889892578125</v>
      </c>
      <c r="S79" s="5">
        <v>35.157260894775391</v>
      </c>
      <c r="T79" s="5">
        <v>16.184056282043457</v>
      </c>
      <c r="U79" s="5">
        <v>16.184056282043457</v>
      </c>
      <c r="V79" s="5">
        <v>0.17035468419392785</v>
      </c>
      <c r="W79" s="5">
        <v>0.88862418752012717</v>
      </c>
      <c r="X79" s="5">
        <v>0.87411896001051903</v>
      </c>
      <c r="Z79" s="5"/>
      <c r="AC79" s="5"/>
    </row>
    <row r="80" spans="1:29" s="1" customFormat="1">
      <c r="A80" s="1" t="s">
        <v>114</v>
      </c>
      <c r="B80" s="1" t="s">
        <v>178</v>
      </c>
      <c r="C80" s="1" t="s">
        <v>179</v>
      </c>
      <c r="D80" s="1" t="s">
        <v>174</v>
      </c>
      <c r="E80" s="1" t="s">
        <v>30</v>
      </c>
      <c r="F80" s="1" t="s">
        <v>183</v>
      </c>
      <c r="G80" s="1" t="s">
        <v>32</v>
      </c>
      <c r="H80" s="1" t="s">
        <v>175</v>
      </c>
      <c r="I80" s="1" t="s">
        <v>34</v>
      </c>
      <c r="J80" s="1" t="s">
        <v>30</v>
      </c>
      <c r="K80" s="1">
        <v>18.788444519042969</v>
      </c>
      <c r="L80" s="1">
        <v>18.686365127563477</v>
      </c>
      <c r="M80" s="5">
        <v>0.10207939147949219</v>
      </c>
      <c r="N80" s="5">
        <v>18.737404823303223</v>
      </c>
      <c r="O80" s="5" t="s">
        <v>184</v>
      </c>
      <c r="P80" s="1">
        <v>35.753623962402344</v>
      </c>
      <c r="Q80" s="1">
        <v>35.489376068115234</v>
      </c>
      <c r="R80" s="5">
        <v>0.26424789428710938</v>
      </c>
      <c r="S80" s="5">
        <v>35.621500015258789</v>
      </c>
      <c r="T80" s="5">
        <v>16.884095191955566</v>
      </c>
      <c r="U80" s="5">
        <v>16.884095191955566</v>
      </c>
      <c r="V80" s="5">
        <v>0.87039359410603723</v>
      </c>
      <c r="W80" s="5">
        <v>0.54699759912824997</v>
      </c>
      <c r="X80" s="5">
        <v>0.53806882503680087</v>
      </c>
      <c r="Z80" s="5"/>
      <c r="AC80" s="5"/>
    </row>
    <row r="82" spans="1:29">
      <c r="A82" s="18" t="s">
        <v>182</v>
      </c>
      <c r="J82" s="18"/>
    </row>
    <row r="83" spans="1:29">
      <c r="A83" s="2" t="s">
        <v>23</v>
      </c>
      <c r="B83" s="2" t="s">
        <v>21</v>
      </c>
      <c r="C83" s="2" t="s">
        <v>18</v>
      </c>
      <c r="D83" s="2" t="s">
        <v>22</v>
      </c>
      <c r="E83" s="2" t="s">
        <v>2</v>
      </c>
      <c r="F83" s="2" t="s">
        <v>0</v>
      </c>
      <c r="G83" s="2" t="s">
        <v>3</v>
      </c>
      <c r="H83" s="2" t="s">
        <v>11</v>
      </c>
      <c r="I83" s="2" t="s">
        <v>4</v>
      </c>
      <c r="J83" s="2" t="s">
        <v>5</v>
      </c>
      <c r="K83" s="3" t="s">
        <v>6</v>
      </c>
      <c r="L83" s="3" t="s">
        <v>7</v>
      </c>
      <c r="M83" s="3" t="s">
        <v>13</v>
      </c>
      <c r="N83" s="2" t="s">
        <v>14</v>
      </c>
      <c r="O83" s="2" t="s">
        <v>1</v>
      </c>
      <c r="P83" s="3" t="s">
        <v>8</v>
      </c>
      <c r="Q83" s="3" t="s">
        <v>9</v>
      </c>
      <c r="R83" s="3" t="s">
        <v>15</v>
      </c>
      <c r="S83" s="2" t="s">
        <v>10</v>
      </c>
      <c r="T83" s="2" t="s">
        <v>16</v>
      </c>
      <c r="U83" s="2" t="s">
        <v>20</v>
      </c>
      <c r="V83" s="2" t="s">
        <v>17</v>
      </c>
      <c r="W83" s="2" t="s">
        <v>19</v>
      </c>
      <c r="X83" s="2" t="s">
        <v>12</v>
      </c>
      <c r="Y83" s="3"/>
      <c r="Z83" s="3"/>
    </row>
    <row r="84" spans="1:29" s="1" customFormat="1">
      <c r="A84" s="1" t="s">
        <v>26</v>
      </c>
      <c r="B84" s="1" t="s">
        <v>117</v>
      </c>
      <c r="C84" s="1" t="s">
        <v>118</v>
      </c>
      <c r="D84" s="1" t="s">
        <v>119</v>
      </c>
      <c r="E84" s="1" t="s">
        <v>30</v>
      </c>
      <c r="F84" s="1" t="s">
        <v>180</v>
      </c>
      <c r="G84" s="1" t="s">
        <v>32</v>
      </c>
      <c r="H84" s="1" t="s">
        <v>181</v>
      </c>
      <c r="I84" s="1" t="s">
        <v>34</v>
      </c>
      <c r="J84" s="1" t="s">
        <v>30</v>
      </c>
      <c r="K84" s="5">
        <v>22.150554656982422</v>
      </c>
      <c r="L84" s="5">
        <v>21.913820266723633</v>
      </c>
      <c r="M84" s="5">
        <v>0.23673439025878906</v>
      </c>
      <c r="N84" s="5">
        <v>22.032187461853027</v>
      </c>
      <c r="O84" s="5" t="s">
        <v>182</v>
      </c>
      <c r="P84" s="1">
        <v>35.023662567138672</v>
      </c>
      <c r="Q84" s="1">
        <v>34.979473114013672</v>
      </c>
      <c r="R84" s="5">
        <v>4.4189453125E-2</v>
      </c>
      <c r="S84" s="5">
        <v>35.001567840576172</v>
      </c>
      <c r="T84" s="5">
        <v>12.969380378723145</v>
      </c>
      <c r="U84" s="5">
        <v>12.969380378723145</v>
      </c>
      <c r="V84" s="5">
        <v>-0.61662689844767193</v>
      </c>
      <c r="W84" s="5">
        <v>1.5332860787053819</v>
      </c>
      <c r="X84" s="5">
        <v>1.3820404000696058</v>
      </c>
      <c r="Y84" s="1" t="s">
        <v>24</v>
      </c>
      <c r="Z84" s="5">
        <v>13.586007277170816</v>
      </c>
      <c r="AC84" s="5"/>
    </row>
    <row r="85" spans="1:29" s="1" customFormat="1">
      <c r="A85" s="1" t="s">
        <v>36</v>
      </c>
      <c r="B85" s="1" t="s">
        <v>122</v>
      </c>
      <c r="C85" s="1" t="s">
        <v>123</v>
      </c>
      <c r="D85" s="1" t="s">
        <v>119</v>
      </c>
      <c r="E85" s="1" t="s">
        <v>30</v>
      </c>
      <c r="F85" s="1" t="s">
        <v>180</v>
      </c>
      <c r="G85" s="1" t="s">
        <v>32</v>
      </c>
      <c r="H85" s="1" t="s">
        <v>181</v>
      </c>
      <c r="I85" s="1" t="s">
        <v>34</v>
      </c>
      <c r="J85" s="1" t="s">
        <v>30</v>
      </c>
      <c r="K85" s="5">
        <v>21.671772003173828</v>
      </c>
      <c r="L85" s="5">
        <v>21.61091423034668</v>
      </c>
      <c r="M85" s="5">
        <v>6.0857772827148438E-2</v>
      </c>
      <c r="N85" s="5">
        <v>21.641343116760254</v>
      </c>
      <c r="O85" s="5" t="s">
        <v>182</v>
      </c>
      <c r="P85" s="1">
        <v>35.876579284667969</v>
      </c>
      <c r="Q85" s="1">
        <v>36.987197875976562</v>
      </c>
      <c r="R85" s="5">
        <v>1.1106185913085938</v>
      </c>
      <c r="S85" s="5">
        <v>36.431888580322266</v>
      </c>
      <c r="T85" s="5">
        <v>14.790545463562012</v>
      </c>
      <c r="U85" s="5">
        <v>14.790545463562012</v>
      </c>
      <c r="V85" s="5">
        <v>1.2045381863911953</v>
      </c>
      <c r="W85" s="5">
        <v>0.43390821745130165</v>
      </c>
      <c r="X85" s="5">
        <v>0.39110684872729062</v>
      </c>
      <c r="Y85" s="1" t="s">
        <v>25</v>
      </c>
      <c r="Z85" s="5">
        <v>1.1094365104147164</v>
      </c>
      <c r="AC85" s="5"/>
    </row>
    <row r="86" spans="1:29" s="1" customFormat="1">
      <c r="A86" s="1" t="s">
        <v>39</v>
      </c>
      <c r="B86" s="1" t="s">
        <v>124</v>
      </c>
      <c r="C86" s="1" t="s">
        <v>125</v>
      </c>
      <c r="D86" s="1" t="s">
        <v>119</v>
      </c>
      <c r="E86" s="1" t="s">
        <v>30</v>
      </c>
      <c r="F86" s="1" t="s">
        <v>180</v>
      </c>
      <c r="G86" s="1" t="s">
        <v>32</v>
      </c>
      <c r="H86" s="1" t="s">
        <v>181</v>
      </c>
      <c r="I86" s="1" t="s">
        <v>34</v>
      </c>
      <c r="J86" s="1" t="s">
        <v>30</v>
      </c>
      <c r="K86" s="5">
        <v>21.600940704345703</v>
      </c>
      <c r="L86" s="5">
        <v>21.686925888061523</v>
      </c>
      <c r="M86" s="5">
        <v>8.5985183715820312E-2</v>
      </c>
      <c r="N86" s="5">
        <v>21.643933296203613</v>
      </c>
      <c r="O86" s="5" t="s">
        <v>182</v>
      </c>
      <c r="P86" s="1">
        <v>35.329341888427734</v>
      </c>
      <c r="Q86" s="1">
        <v>35.023662567138672</v>
      </c>
      <c r="R86" s="5">
        <v>0.3056793212890625</v>
      </c>
      <c r="S86" s="5">
        <v>35.176502227783203</v>
      </c>
      <c r="T86" s="5">
        <v>13.53256893157959</v>
      </c>
      <c r="U86" s="5">
        <v>13.53256893157959</v>
      </c>
      <c r="V86" s="5">
        <v>-5.3438345591226621E-2</v>
      </c>
      <c r="W86" s="5">
        <v>1.0377351920662432</v>
      </c>
      <c r="X86" s="5">
        <v>0.93537140911139605</v>
      </c>
      <c r="Y86" s="5"/>
      <c r="Z86" s="5"/>
      <c r="AC86" s="5"/>
    </row>
    <row r="87" spans="1:29" s="1" customFormat="1">
      <c r="A87" s="1" t="s">
        <v>42</v>
      </c>
      <c r="B87" s="1" t="s">
        <v>126</v>
      </c>
      <c r="C87" s="1" t="s">
        <v>127</v>
      </c>
      <c r="D87" s="1" t="s">
        <v>119</v>
      </c>
      <c r="E87" s="1" t="s">
        <v>30</v>
      </c>
      <c r="F87" s="1" t="s">
        <v>180</v>
      </c>
      <c r="G87" s="1" t="s">
        <v>32</v>
      </c>
      <c r="H87" s="1" t="s">
        <v>181</v>
      </c>
      <c r="I87" s="1" t="s">
        <v>34</v>
      </c>
      <c r="J87" s="1" t="s">
        <v>30</v>
      </c>
      <c r="K87" s="5">
        <v>22.246347427368164</v>
      </c>
      <c r="L87" s="5">
        <v>21.963582992553711</v>
      </c>
      <c r="M87" s="5">
        <v>0.28276443481445312</v>
      </c>
      <c r="N87" s="5">
        <v>22.104965209960938</v>
      </c>
      <c r="O87" s="5" t="s">
        <v>182</v>
      </c>
      <c r="P87" s="1">
        <v>35.333003997802734</v>
      </c>
      <c r="Q87" s="1">
        <v>34.181869506835938</v>
      </c>
      <c r="R87" s="5">
        <v>1.1511344909667969</v>
      </c>
      <c r="S87" s="5">
        <v>34.757436752319336</v>
      </c>
      <c r="T87" s="5">
        <v>12.652471542358398</v>
      </c>
      <c r="U87" s="5">
        <v>12.652471542358398</v>
      </c>
      <c r="V87" s="5">
        <v>-0.93353573481241803</v>
      </c>
      <c r="W87" s="5">
        <v>1.9099511437390762</v>
      </c>
      <c r="X87" s="5">
        <v>1.7215506482882206</v>
      </c>
      <c r="Z87" s="5"/>
      <c r="AC87" s="5"/>
    </row>
    <row r="88" spans="1:29" s="1" customFormat="1">
      <c r="A88" s="1" t="s">
        <v>45</v>
      </c>
      <c r="B88" s="1" t="s">
        <v>128</v>
      </c>
      <c r="C88" s="1" t="s">
        <v>129</v>
      </c>
      <c r="D88" s="1" t="s">
        <v>119</v>
      </c>
      <c r="E88" s="1" t="s">
        <v>30</v>
      </c>
      <c r="F88" s="1" t="s">
        <v>180</v>
      </c>
      <c r="G88" s="1" t="s">
        <v>32</v>
      </c>
      <c r="H88" s="1" t="s">
        <v>181</v>
      </c>
      <c r="I88" s="1" t="s">
        <v>34</v>
      </c>
      <c r="J88" s="1" t="s">
        <v>30</v>
      </c>
      <c r="K88" s="5">
        <v>21.389993667602539</v>
      </c>
      <c r="L88" s="5">
        <v>20.82795524597168</v>
      </c>
      <c r="M88" s="5">
        <v>0.56203842163085938</v>
      </c>
      <c r="N88" s="5">
        <v>21.389993667602539</v>
      </c>
      <c r="O88" s="5" t="s">
        <v>182</v>
      </c>
      <c r="P88" s="1">
        <v>34.840724945068359</v>
      </c>
      <c r="Q88" s="1">
        <v>35.536518096923828</v>
      </c>
      <c r="R88" s="5">
        <v>0.69579315185546875</v>
      </c>
      <c r="S88" s="5">
        <v>35.188621520996094</v>
      </c>
      <c r="T88" s="5">
        <v>13.798627853393555</v>
      </c>
      <c r="U88" s="5">
        <v>13.798627853393555</v>
      </c>
      <c r="V88" s="5">
        <v>0.21262057622273822</v>
      </c>
      <c r="W88" s="5">
        <v>0.86296827235448326</v>
      </c>
      <c r="X88" s="5">
        <v>0.77784376505862307</v>
      </c>
      <c r="Z88" s="5"/>
      <c r="AC88" s="5"/>
    </row>
    <row r="89" spans="1:29" s="1" customFormat="1">
      <c r="A89" s="1" t="s">
        <v>48</v>
      </c>
      <c r="B89" s="1" t="s">
        <v>130</v>
      </c>
      <c r="C89" s="1" t="s">
        <v>131</v>
      </c>
      <c r="D89" s="1" t="s">
        <v>119</v>
      </c>
      <c r="E89" s="1" t="s">
        <v>30</v>
      </c>
      <c r="F89" s="1" t="s">
        <v>180</v>
      </c>
      <c r="G89" s="1" t="s">
        <v>32</v>
      </c>
      <c r="H89" s="1" t="s">
        <v>181</v>
      </c>
      <c r="I89" s="1" t="s">
        <v>34</v>
      </c>
      <c r="J89" s="1" t="s">
        <v>30</v>
      </c>
      <c r="K89" s="5">
        <v>21.69774055480957</v>
      </c>
      <c r="L89" s="5">
        <v>21.845209121704102</v>
      </c>
      <c r="M89" s="5">
        <v>0.14746856689453125</v>
      </c>
      <c r="N89" s="5">
        <v>21.771474838256836</v>
      </c>
      <c r="O89" s="5" t="s">
        <v>182</v>
      </c>
      <c r="P89" s="1">
        <v>35.211269378662109</v>
      </c>
      <c r="Q89" s="1">
        <v>35.876579284667969</v>
      </c>
      <c r="R89" s="5">
        <v>0.66530990600585938</v>
      </c>
      <c r="S89" s="5">
        <v>35.543924331665039</v>
      </c>
      <c r="T89" s="5">
        <v>13.772449493408203</v>
      </c>
      <c r="U89" s="5">
        <v>13.772449493408203</v>
      </c>
      <c r="V89" s="5">
        <v>0.18644221623738666</v>
      </c>
      <c r="W89" s="5">
        <v>0.8787701581718117</v>
      </c>
      <c r="X89" s="5">
        <v>0.79208692874486375</v>
      </c>
      <c r="Z89" s="5"/>
      <c r="AC89" s="5"/>
    </row>
    <row r="90" spans="1:29" s="1" customFormat="1">
      <c r="A90" s="1" t="s">
        <v>51</v>
      </c>
      <c r="B90" s="1" t="s">
        <v>132</v>
      </c>
      <c r="C90" s="1" t="s">
        <v>133</v>
      </c>
      <c r="D90" s="1" t="s">
        <v>134</v>
      </c>
      <c r="E90" s="1" t="s">
        <v>30</v>
      </c>
      <c r="F90" s="1" t="s">
        <v>180</v>
      </c>
      <c r="G90" s="1" t="s">
        <v>32</v>
      </c>
      <c r="H90" s="1" t="s">
        <v>135</v>
      </c>
      <c r="I90" s="1" t="s">
        <v>34</v>
      </c>
      <c r="J90" s="1" t="s">
        <v>30</v>
      </c>
      <c r="K90" s="5">
        <v>22.058298110961914</v>
      </c>
      <c r="L90" s="5">
        <v>21.855575561523438</v>
      </c>
      <c r="M90" s="5">
        <v>0.20272254943847656</v>
      </c>
      <c r="N90" s="5">
        <v>21.956936836242676</v>
      </c>
      <c r="O90" s="5" t="s">
        <v>182</v>
      </c>
      <c r="P90" s="1">
        <v>32.983135223388672</v>
      </c>
      <c r="Q90" s="1">
        <v>33.039928436279297</v>
      </c>
      <c r="R90" s="5">
        <v>5.6793212890625E-2</v>
      </c>
      <c r="S90" s="5">
        <v>33.011531829833984</v>
      </c>
      <c r="T90" s="5">
        <v>11.054594993591309</v>
      </c>
      <c r="U90" s="5">
        <v>11.054594993591309</v>
      </c>
      <c r="V90" s="5">
        <v>-2.5314122835795079</v>
      </c>
      <c r="W90" s="5">
        <v>5.7813735172594578</v>
      </c>
      <c r="X90" s="5">
        <v>5.2110900109987668</v>
      </c>
      <c r="Y90" s="1" t="s">
        <v>190</v>
      </c>
      <c r="Z90" s="5">
        <v>3.8888056219423803</v>
      </c>
      <c r="AC90" s="5"/>
    </row>
    <row r="91" spans="1:29" s="1" customFormat="1">
      <c r="A91" s="1" t="s">
        <v>56</v>
      </c>
      <c r="B91" s="1" t="s">
        <v>136</v>
      </c>
      <c r="C91" s="1" t="s">
        <v>137</v>
      </c>
      <c r="D91" s="1" t="s">
        <v>134</v>
      </c>
      <c r="E91" s="1" t="s">
        <v>30</v>
      </c>
      <c r="F91" s="1" t="s">
        <v>180</v>
      </c>
      <c r="G91" s="1" t="s">
        <v>32</v>
      </c>
      <c r="H91" s="1" t="s">
        <v>135</v>
      </c>
      <c r="I91" s="1" t="s">
        <v>34</v>
      </c>
      <c r="J91" s="1" t="s">
        <v>30</v>
      </c>
      <c r="K91" s="5">
        <v>21.637645721435547</v>
      </c>
      <c r="L91" s="5">
        <v>21.966081619262695</v>
      </c>
      <c r="M91" s="5">
        <v>0.32843589782714844</v>
      </c>
      <c r="N91" s="5">
        <v>21.801863670349121</v>
      </c>
      <c r="O91" s="5" t="s">
        <v>182</v>
      </c>
      <c r="P91" s="1">
        <v>33.195148468017578</v>
      </c>
      <c r="Q91" s="1">
        <v>34.034381866455078</v>
      </c>
      <c r="R91" s="5">
        <v>0.8392333984375</v>
      </c>
      <c r="S91" s="5">
        <v>33.614765167236328</v>
      </c>
      <c r="T91" s="5">
        <v>11.812901496887207</v>
      </c>
      <c r="U91" s="5">
        <v>11.812901496887207</v>
      </c>
      <c r="V91" s="5">
        <v>-1.7731057802836094</v>
      </c>
      <c r="W91" s="5">
        <v>3.4178895584957925</v>
      </c>
      <c r="X91" s="5">
        <v>3.0807437166622158</v>
      </c>
      <c r="Z91" s="5"/>
      <c r="AC91" s="5"/>
    </row>
    <row r="92" spans="1:29" s="1" customFormat="1">
      <c r="A92" s="1" t="s">
        <v>59</v>
      </c>
      <c r="B92" s="1" t="s">
        <v>138</v>
      </c>
      <c r="C92" s="1" t="s">
        <v>139</v>
      </c>
      <c r="D92" s="1" t="s">
        <v>134</v>
      </c>
      <c r="E92" s="1" t="s">
        <v>30</v>
      </c>
      <c r="F92" s="1" t="s">
        <v>180</v>
      </c>
      <c r="G92" s="1" t="s">
        <v>32</v>
      </c>
      <c r="H92" s="1" t="s">
        <v>135</v>
      </c>
      <c r="I92" s="1" t="s">
        <v>34</v>
      </c>
      <c r="J92" s="1" t="s">
        <v>30</v>
      </c>
      <c r="K92" s="5">
        <v>21.322380065917969</v>
      </c>
      <c r="L92" s="5">
        <v>21.549755096435547</v>
      </c>
      <c r="M92" s="5">
        <v>0.22737503051757812</v>
      </c>
      <c r="N92" s="5">
        <v>21.436067581176758</v>
      </c>
      <c r="O92" s="5" t="s">
        <v>182</v>
      </c>
      <c r="P92" s="1">
        <v>33.039928436279297</v>
      </c>
      <c r="Q92" s="1">
        <v>33.195148468017578</v>
      </c>
      <c r="R92" s="5">
        <v>0.15522003173828125</v>
      </c>
      <c r="S92" s="5">
        <v>33.117538452148438</v>
      </c>
      <c r="T92" s="5">
        <v>11.68147087097168</v>
      </c>
      <c r="U92" s="5">
        <v>11.68147087097168</v>
      </c>
      <c r="V92" s="5">
        <v>-1.9045364061991368</v>
      </c>
      <c r="W92" s="5">
        <v>3.7438857409114061</v>
      </c>
      <c r="X92" s="5">
        <v>3.3745831381661588</v>
      </c>
      <c r="Y92" s="5"/>
      <c r="Z92" s="5"/>
      <c r="AC92" s="5"/>
    </row>
    <row r="93" spans="1:29" s="1" customFormat="1">
      <c r="A93" s="1" t="s">
        <v>62</v>
      </c>
      <c r="B93" s="1" t="s">
        <v>140</v>
      </c>
      <c r="C93" s="1" t="s">
        <v>141</v>
      </c>
      <c r="D93" s="1" t="s">
        <v>142</v>
      </c>
      <c r="E93" s="1" t="s">
        <v>30</v>
      </c>
      <c r="F93" s="1" t="s">
        <v>180</v>
      </c>
      <c r="G93" s="1" t="s">
        <v>32</v>
      </c>
      <c r="H93" s="1" t="s">
        <v>143</v>
      </c>
      <c r="I93" s="1" t="s">
        <v>34</v>
      </c>
      <c r="J93" s="1" t="s">
        <v>30</v>
      </c>
      <c r="K93" s="5">
        <v>22.19</v>
      </c>
      <c r="L93" s="5">
        <v>22.13</v>
      </c>
      <c r="M93" s="5">
        <v>0.05</v>
      </c>
      <c r="N93" s="5">
        <v>22.16</v>
      </c>
      <c r="O93" s="5" t="s">
        <v>182</v>
      </c>
      <c r="P93" s="1">
        <v>34.080383300000001</v>
      </c>
      <c r="Q93" s="1">
        <v>33.939956670000001</v>
      </c>
      <c r="R93" s="5">
        <v>0.14000000000000001</v>
      </c>
      <c r="S93" s="5">
        <v>34.01</v>
      </c>
      <c r="T93" s="5">
        <v>11.85</v>
      </c>
      <c r="U93" s="5">
        <v>11.85</v>
      </c>
      <c r="V93" s="5">
        <v>-1.7360072771708168</v>
      </c>
      <c r="W93" s="5">
        <v>3.3311198861496378</v>
      </c>
      <c r="X93" s="5">
        <v>3.0025331372089408</v>
      </c>
      <c r="Y93" s="1" t="s">
        <v>190</v>
      </c>
      <c r="Z93" s="5">
        <v>2.7528429087006407</v>
      </c>
      <c r="AC93" s="5"/>
    </row>
    <row r="94" spans="1:29" s="1" customFormat="1">
      <c r="A94" s="1" t="s">
        <v>67</v>
      </c>
      <c r="B94" s="1" t="s">
        <v>144</v>
      </c>
      <c r="C94" s="1" t="s">
        <v>145</v>
      </c>
      <c r="D94" s="1" t="s">
        <v>142</v>
      </c>
      <c r="E94" s="1" t="s">
        <v>30</v>
      </c>
      <c r="F94" s="1" t="s">
        <v>180</v>
      </c>
      <c r="G94" s="1" t="s">
        <v>32</v>
      </c>
      <c r="H94" s="1" t="s">
        <v>143</v>
      </c>
      <c r="I94" s="1" t="s">
        <v>34</v>
      </c>
      <c r="J94" s="1" t="s">
        <v>30</v>
      </c>
      <c r="K94" s="5">
        <v>21.42</v>
      </c>
      <c r="L94" s="5">
        <v>21.24</v>
      </c>
      <c r="M94" s="5">
        <v>0.18</v>
      </c>
      <c r="N94" s="5">
        <v>21.33</v>
      </c>
      <c r="O94" s="5" t="s">
        <v>182</v>
      </c>
      <c r="P94" s="1">
        <v>33.474109650000003</v>
      </c>
      <c r="Q94" s="1">
        <v>32.983135220000001</v>
      </c>
      <c r="R94" s="5">
        <v>0.49</v>
      </c>
      <c r="S94" s="5">
        <v>33.229999999999997</v>
      </c>
      <c r="T94" s="5">
        <v>11.9</v>
      </c>
      <c r="U94" s="5">
        <v>11.9</v>
      </c>
      <c r="V94" s="5">
        <v>-1.6860072771708161</v>
      </c>
      <c r="W94" s="5">
        <v>3.2176497140359293</v>
      </c>
      <c r="X94" s="5">
        <v>2.9002558360308024</v>
      </c>
      <c r="Z94" s="5"/>
      <c r="AC94" s="5"/>
    </row>
    <row r="95" spans="1:29" s="1" customFormat="1">
      <c r="A95" s="1" t="s">
        <v>70</v>
      </c>
      <c r="B95" s="1" t="s">
        <v>146</v>
      </c>
      <c r="C95" s="1" t="s">
        <v>147</v>
      </c>
      <c r="D95" s="1" t="s">
        <v>142</v>
      </c>
      <c r="E95" s="1" t="s">
        <v>30</v>
      </c>
      <c r="F95" s="1" t="s">
        <v>180</v>
      </c>
      <c r="G95" s="1" t="s">
        <v>32</v>
      </c>
      <c r="H95" s="1" t="s">
        <v>143</v>
      </c>
      <c r="I95" s="1" t="s">
        <v>34</v>
      </c>
      <c r="J95" s="1" t="s">
        <v>30</v>
      </c>
      <c r="K95" s="5">
        <v>21.23</v>
      </c>
      <c r="L95" s="5">
        <v>21.67</v>
      </c>
      <c r="M95" s="5">
        <v>0.43</v>
      </c>
      <c r="N95" s="5">
        <v>21.45</v>
      </c>
      <c r="O95" s="5" t="s">
        <v>182</v>
      </c>
      <c r="P95" s="1">
        <v>33.211856840000003</v>
      </c>
      <c r="Q95" s="1">
        <v>34.080383300000001</v>
      </c>
      <c r="R95" s="5">
        <v>0.87</v>
      </c>
      <c r="S95" s="5">
        <v>33.65</v>
      </c>
      <c r="T95" s="5">
        <v>12.2</v>
      </c>
      <c r="U95" s="5">
        <v>12.2</v>
      </c>
      <c r="V95" s="5">
        <v>-1.3860072771708172</v>
      </c>
      <c r="W95" s="5">
        <v>2.6135436908606415</v>
      </c>
      <c r="X95" s="5">
        <v>2.3557397528621782</v>
      </c>
      <c r="Z95" s="5"/>
      <c r="AC95" s="5"/>
    </row>
    <row r="96" spans="1:29" s="1" customFormat="1">
      <c r="A96" s="1" t="s">
        <v>73</v>
      </c>
      <c r="B96" s="1" t="s">
        <v>148</v>
      </c>
      <c r="C96" s="1" t="s">
        <v>149</v>
      </c>
      <c r="D96" s="1" t="s">
        <v>150</v>
      </c>
      <c r="E96" s="1" t="s">
        <v>30</v>
      </c>
      <c r="F96" s="1" t="s">
        <v>180</v>
      </c>
      <c r="G96" s="1" t="s">
        <v>32</v>
      </c>
      <c r="H96" s="1" t="s">
        <v>151</v>
      </c>
      <c r="I96" s="1" t="s">
        <v>34</v>
      </c>
      <c r="J96" s="1" t="s">
        <v>30</v>
      </c>
      <c r="K96" s="5">
        <v>22.165933609008789</v>
      </c>
      <c r="L96" s="5">
        <v>21.972850799560547</v>
      </c>
      <c r="M96" s="5">
        <v>0.19308280944824219</v>
      </c>
      <c r="N96" s="5">
        <v>22.069392204284668</v>
      </c>
      <c r="O96" s="5" t="s">
        <v>182</v>
      </c>
      <c r="P96" s="1">
        <v>32.004352569580078</v>
      </c>
      <c r="Q96" s="1">
        <v>32.837726593017578</v>
      </c>
      <c r="R96" s="5">
        <v>0.8333740234375</v>
      </c>
      <c r="S96" s="5">
        <v>32.421039581298828</v>
      </c>
      <c r="T96" s="5">
        <v>10.35164737701416</v>
      </c>
      <c r="U96" s="5">
        <v>10.35164737701416</v>
      </c>
      <c r="V96" s="5">
        <v>-3.2343599001566563</v>
      </c>
      <c r="W96" s="5">
        <v>9.4110774324556807</v>
      </c>
      <c r="X96" s="5">
        <v>8.4827543929825637</v>
      </c>
      <c r="Y96" s="1" t="s">
        <v>190</v>
      </c>
      <c r="Z96" s="5">
        <v>11.476356729767881</v>
      </c>
      <c r="AC96" s="5"/>
    </row>
    <row r="97" spans="1:29" s="1" customFormat="1">
      <c r="A97" s="1" t="s">
        <v>78</v>
      </c>
      <c r="B97" s="1" t="s">
        <v>152</v>
      </c>
      <c r="C97" s="1" t="s">
        <v>153</v>
      </c>
      <c r="D97" s="1" t="s">
        <v>150</v>
      </c>
      <c r="E97" s="1" t="s">
        <v>30</v>
      </c>
      <c r="F97" s="1" t="s">
        <v>180</v>
      </c>
      <c r="G97" s="1" t="s">
        <v>32</v>
      </c>
      <c r="H97" s="1" t="s">
        <v>151</v>
      </c>
      <c r="I97" s="1" t="s">
        <v>34</v>
      </c>
      <c r="J97" s="1" t="s">
        <v>30</v>
      </c>
      <c r="K97" s="5">
        <v>21.728153228759766</v>
      </c>
      <c r="L97" s="5">
        <v>21.50493049621582</v>
      </c>
      <c r="M97" s="5">
        <v>0.22322273254394531</v>
      </c>
      <c r="N97" s="5">
        <v>21.616541862487793</v>
      </c>
      <c r="O97" s="5" t="s">
        <v>182</v>
      </c>
      <c r="P97" s="1">
        <v>31.797576904296875</v>
      </c>
      <c r="Q97" s="1">
        <v>31.362775802612305</v>
      </c>
      <c r="R97" s="5">
        <v>0.43480110168457031</v>
      </c>
      <c r="S97" s="5">
        <v>31.58017635345459</v>
      </c>
      <c r="T97" s="5">
        <v>9.9636344909667969</v>
      </c>
      <c r="U97" s="5">
        <v>9.9636344909667969</v>
      </c>
      <c r="V97" s="5">
        <v>-3.6223727862040196</v>
      </c>
      <c r="W97" s="5">
        <v>12.315239555210979</v>
      </c>
      <c r="X97" s="5">
        <v>11.100445532126434</v>
      </c>
      <c r="Z97" s="5"/>
      <c r="AC97" s="5"/>
    </row>
    <row r="98" spans="1:29" s="1" customFormat="1">
      <c r="A98" s="1" t="s">
        <v>81</v>
      </c>
      <c r="B98" s="1" t="s">
        <v>154</v>
      </c>
      <c r="C98" s="1" t="s">
        <v>155</v>
      </c>
      <c r="D98" s="1" t="s">
        <v>150</v>
      </c>
      <c r="E98" s="1" t="s">
        <v>30</v>
      </c>
      <c r="F98" s="1" t="s">
        <v>180</v>
      </c>
      <c r="G98" s="1" t="s">
        <v>32</v>
      </c>
      <c r="H98" s="1" t="s">
        <v>151</v>
      </c>
      <c r="I98" s="1" t="s">
        <v>34</v>
      </c>
      <c r="J98" s="1" t="s">
        <v>30</v>
      </c>
      <c r="K98" s="5">
        <v>22.366168975830078</v>
      </c>
      <c r="L98" s="5">
        <v>22.395467758178711</v>
      </c>
      <c r="M98" s="5">
        <v>2.9298782348632812E-2</v>
      </c>
      <c r="N98" s="5">
        <v>22.380818367004395</v>
      </c>
      <c r="O98" s="5" t="s">
        <v>182</v>
      </c>
      <c r="P98" s="1">
        <v>31.85944938659668</v>
      </c>
      <c r="Q98" s="1">
        <v>31.990568161010742</v>
      </c>
      <c r="R98" s="5">
        <v>0.1311187744140625</v>
      </c>
      <c r="S98" s="5">
        <v>31.925008773803711</v>
      </c>
      <c r="T98" s="5">
        <v>9.5441904067993164</v>
      </c>
      <c r="U98" s="5">
        <v>9.5441904067993164</v>
      </c>
      <c r="V98" s="5">
        <v>-4.0418168703715001</v>
      </c>
      <c r="W98" s="5">
        <v>16.470550499977712</v>
      </c>
      <c r="X98" s="5">
        <v>14.845870264194646</v>
      </c>
      <c r="Y98" s="5"/>
      <c r="Z98" s="5"/>
      <c r="AC98" s="5"/>
    </row>
    <row r="99" spans="1:29" s="1" customFormat="1">
      <c r="A99" s="1" t="s">
        <v>84</v>
      </c>
      <c r="B99" s="1" t="s">
        <v>156</v>
      </c>
      <c r="C99" s="1" t="s">
        <v>157</v>
      </c>
      <c r="D99" s="1" t="s">
        <v>158</v>
      </c>
      <c r="E99" s="1" t="s">
        <v>30</v>
      </c>
      <c r="F99" s="1" t="s">
        <v>180</v>
      </c>
      <c r="G99" s="1" t="s">
        <v>32</v>
      </c>
      <c r="H99" s="1" t="s">
        <v>159</v>
      </c>
      <c r="I99" s="1" t="s">
        <v>34</v>
      </c>
      <c r="J99" s="1" t="s">
        <v>30</v>
      </c>
      <c r="K99" s="5">
        <v>21.788745880126953</v>
      </c>
      <c r="L99" s="5">
        <v>21.79625129699707</v>
      </c>
      <c r="M99" s="5">
        <v>7.5054168701171875E-3</v>
      </c>
      <c r="N99" s="5">
        <v>21.792498588562012</v>
      </c>
      <c r="O99" s="5" t="s">
        <v>182</v>
      </c>
      <c r="P99" s="1">
        <v>31.486957550048828</v>
      </c>
      <c r="Q99" s="1">
        <v>31.441484451293945</v>
      </c>
      <c r="R99" s="5">
        <v>4.5473098754882812E-2</v>
      </c>
      <c r="S99" s="5">
        <v>31.464221000671387</v>
      </c>
      <c r="T99" s="5">
        <v>9.671722412109375</v>
      </c>
      <c r="U99" s="5">
        <v>9.671722412109375</v>
      </c>
      <c r="V99" s="5">
        <v>-3.9142848650614415</v>
      </c>
      <c r="W99" s="5">
        <v>15.077077108935855</v>
      </c>
      <c r="X99" s="5">
        <v>13.589851214919834</v>
      </c>
      <c r="Y99" s="1" t="s">
        <v>190</v>
      </c>
      <c r="Z99" s="5">
        <v>13.042294524829622</v>
      </c>
      <c r="AC99" s="5"/>
    </row>
    <row r="100" spans="1:29" s="1" customFormat="1">
      <c r="A100" s="1" t="s">
        <v>89</v>
      </c>
      <c r="B100" s="1" t="s">
        <v>160</v>
      </c>
      <c r="C100" s="1" t="s">
        <v>161</v>
      </c>
      <c r="D100" s="1" t="s">
        <v>158</v>
      </c>
      <c r="E100" s="1" t="s">
        <v>30</v>
      </c>
      <c r="F100" s="1" t="s">
        <v>180</v>
      </c>
      <c r="G100" s="1" t="s">
        <v>32</v>
      </c>
      <c r="H100" s="1" t="s">
        <v>159</v>
      </c>
      <c r="I100" s="1" t="s">
        <v>34</v>
      </c>
      <c r="J100" s="1" t="s">
        <v>30</v>
      </c>
      <c r="K100" s="5">
        <v>21.934528350830078</v>
      </c>
      <c r="L100" s="5">
        <v>21.820962905883789</v>
      </c>
      <c r="M100" s="5">
        <v>0.11356544494628906</v>
      </c>
      <c r="N100" s="5">
        <v>21.877745628356934</v>
      </c>
      <c r="O100" s="5" t="s">
        <v>182</v>
      </c>
      <c r="P100" s="1">
        <v>31.67121696472168</v>
      </c>
      <c r="Q100" s="1">
        <v>31.934980392456055</v>
      </c>
      <c r="R100" s="5">
        <v>0.263763427734375</v>
      </c>
      <c r="S100" s="5">
        <v>31.803098678588867</v>
      </c>
      <c r="T100" s="5">
        <v>9.9253530502319336</v>
      </c>
      <c r="U100" s="5">
        <v>9.9253530502319336</v>
      </c>
      <c r="V100" s="5">
        <v>-3.6606542269388829</v>
      </c>
      <c r="W100" s="5">
        <v>12.646394520521323</v>
      </c>
      <c r="X100" s="5">
        <v>11.39893486630794</v>
      </c>
      <c r="Z100" s="5"/>
      <c r="AC100" s="5"/>
    </row>
    <row r="101" spans="1:29" s="1" customFormat="1">
      <c r="A101" s="1" t="s">
        <v>92</v>
      </c>
      <c r="B101" s="1" t="s">
        <v>162</v>
      </c>
      <c r="C101" s="1" t="s">
        <v>163</v>
      </c>
      <c r="D101" s="1" t="s">
        <v>158</v>
      </c>
      <c r="E101" s="1" t="s">
        <v>30</v>
      </c>
      <c r="F101" s="1" t="s">
        <v>180</v>
      </c>
      <c r="G101" s="1" t="s">
        <v>32</v>
      </c>
      <c r="H101" s="1" t="s">
        <v>159</v>
      </c>
      <c r="I101" s="1" t="s">
        <v>34</v>
      </c>
      <c r="J101" s="1" t="s">
        <v>30</v>
      </c>
      <c r="K101" s="5">
        <v>21.439239501953125</v>
      </c>
      <c r="L101" s="5">
        <v>21.56672477722168</v>
      </c>
      <c r="M101" s="5">
        <v>0.12748527526855469</v>
      </c>
      <c r="N101" s="5">
        <v>21.502982139587402</v>
      </c>
      <c r="O101" s="5" t="s">
        <v>182</v>
      </c>
      <c r="P101" s="1">
        <v>31.188022613525391</v>
      </c>
      <c r="Q101" s="1">
        <v>31.047269821166992</v>
      </c>
      <c r="R101" s="5">
        <v>0.14075279235839844</v>
      </c>
      <c r="S101" s="5">
        <v>31.117646217346191</v>
      </c>
      <c r="T101" s="5">
        <v>9.6146640777587891</v>
      </c>
      <c r="U101" s="5">
        <v>9.6146640777587891</v>
      </c>
      <c r="V101" s="5">
        <v>-3.9713431994120274</v>
      </c>
      <c r="W101" s="5">
        <v>15.685321546826637</v>
      </c>
      <c r="X101" s="5">
        <v>14.138097493261094</v>
      </c>
      <c r="Z101" s="5"/>
      <c r="AC101" s="5"/>
    </row>
    <row r="102" spans="1:29" s="1" customFormat="1">
      <c r="A102" s="1" t="s">
        <v>95</v>
      </c>
      <c r="B102" s="1" t="s">
        <v>164</v>
      </c>
      <c r="C102" s="1" t="s">
        <v>165</v>
      </c>
      <c r="D102" s="1" t="s">
        <v>166</v>
      </c>
      <c r="E102" s="1" t="s">
        <v>30</v>
      </c>
      <c r="F102" s="1" t="s">
        <v>180</v>
      </c>
      <c r="G102" s="1" t="s">
        <v>32</v>
      </c>
      <c r="H102" s="1" t="s">
        <v>167</v>
      </c>
      <c r="I102" s="1" t="s">
        <v>34</v>
      </c>
      <c r="J102" s="1" t="s">
        <v>30</v>
      </c>
      <c r="K102" s="5">
        <v>21.975606918334961</v>
      </c>
      <c r="L102" s="5">
        <v>21.983358383178711</v>
      </c>
      <c r="M102" s="5">
        <v>7.75146484375E-3</v>
      </c>
      <c r="N102" s="5">
        <v>21.979482650756836</v>
      </c>
      <c r="O102" s="5" t="s">
        <v>182</v>
      </c>
      <c r="P102" s="1">
        <v>31.362775802612305</v>
      </c>
      <c r="Q102" s="1">
        <v>31.486957550048828</v>
      </c>
      <c r="R102" s="5">
        <v>0.12418174743652344</v>
      </c>
      <c r="S102" s="5">
        <v>31.424866676330566</v>
      </c>
      <c r="T102" s="5">
        <v>9.4453840255737305</v>
      </c>
      <c r="U102" s="5">
        <v>9.4453840255737305</v>
      </c>
      <c r="V102" s="5">
        <v>-4.140623251597086</v>
      </c>
      <c r="W102" s="5">
        <v>17.638099957289455</v>
      </c>
      <c r="X102" s="5">
        <v>15.898250861327965</v>
      </c>
      <c r="Y102" s="1" t="s">
        <v>190</v>
      </c>
      <c r="Z102" s="5">
        <v>14.712722126829602</v>
      </c>
      <c r="AC102" s="5"/>
    </row>
    <row r="103" spans="1:29" s="1" customFormat="1">
      <c r="A103" s="1" t="s">
        <v>100</v>
      </c>
      <c r="B103" s="1" t="s">
        <v>168</v>
      </c>
      <c r="C103" s="1" t="s">
        <v>169</v>
      </c>
      <c r="D103" s="1" t="s">
        <v>166</v>
      </c>
      <c r="E103" s="1" t="s">
        <v>30</v>
      </c>
      <c r="F103" s="1" t="s">
        <v>180</v>
      </c>
      <c r="G103" s="1" t="s">
        <v>32</v>
      </c>
      <c r="H103" s="1" t="s">
        <v>167</v>
      </c>
      <c r="I103" s="1" t="s">
        <v>34</v>
      </c>
      <c r="J103" s="1" t="s">
        <v>30</v>
      </c>
      <c r="K103" s="5">
        <v>21.569494247436523</v>
      </c>
      <c r="L103" s="5">
        <v>21.451358795166016</v>
      </c>
      <c r="M103" s="5">
        <v>0.11813545227050781</v>
      </c>
      <c r="N103" s="5">
        <v>21.51042652130127</v>
      </c>
      <c r="O103" s="5" t="s">
        <v>182</v>
      </c>
      <c r="P103" s="1">
        <v>31.047269821166992</v>
      </c>
      <c r="Q103" s="1">
        <v>31.099691390991211</v>
      </c>
      <c r="R103" s="5">
        <v>5.242156982421875E-2</v>
      </c>
      <c r="S103" s="5">
        <v>31.073480606079102</v>
      </c>
      <c r="T103" s="5">
        <v>9.563054084777832</v>
      </c>
      <c r="U103" s="5">
        <v>9.563054084777832</v>
      </c>
      <c r="V103" s="5">
        <v>-4.0229531923929844</v>
      </c>
      <c r="W103" s="5">
        <v>16.256594841262643</v>
      </c>
      <c r="X103" s="5">
        <v>14.653019518156832</v>
      </c>
      <c r="Z103" s="5"/>
      <c r="AC103" s="5"/>
    </row>
    <row r="104" spans="1:29" s="1" customFormat="1">
      <c r="A104" s="1" t="s">
        <v>103</v>
      </c>
      <c r="B104" s="1" t="s">
        <v>170</v>
      </c>
      <c r="C104" s="1" t="s">
        <v>171</v>
      </c>
      <c r="D104" s="1" t="s">
        <v>166</v>
      </c>
      <c r="E104" s="1" t="s">
        <v>30</v>
      </c>
      <c r="F104" s="1" t="s">
        <v>180</v>
      </c>
      <c r="G104" s="1" t="s">
        <v>32</v>
      </c>
      <c r="H104" s="1" t="s">
        <v>167</v>
      </c>
      <c r="I104" s="1" t="s">
        <v>34</v>
      </c>
      <c r="J104" s="1" t="s">
        <v>30</v>
      </c>
      <c r="K104" s="5">
        <v>21.725027084350586</v>
      </c>
      <c r="L104" s="5">
        <v>21.828168869018555</v>
      </c>
      <c r="M104" s="5">
        <v>0.10314178466796875</v>
      </c>
      <c r="N104" s="5">
        <v>21.77659797668457</v>
      </c>
      <c r="O104" s="5" t="s">
        <v>182</v>
      </c>
      <c r="P104" s="1">
        <v>31.099691390991211</v>
      </c>
      <c r="Q104" s="1">
        <v>31.797576904296875</v>
      </c>
      <c r="R104" s="5">
        <v>0.69788551330566406</v>
      </c>
      <c r="S104" s="5">
        <v>31.448634147644043</v>
      </c>
      <c r="T104" s="5">
        <v>9.6720361709594727</v>
      </c>
      <c r="U104" s="5">
        <v>9.6720361709594727</v>
      </c>
      <c r="V104" s="5">
        <v>-3.9139711062113438</v>
      </c>
      <c r="W104" s="5">
        <v>15.073798486721548</v>
      </c>
      <c r="X104" s="5">
        <v>13.586896001004005</v>
      </c>
      <c r="Y104" s="5"/>
      <c r="Z104" s="5"/>
      <c r="AC104" s="5"/>
    </row>
    <row r="105" spans="1:29" s="1" customFormat="1">
      <c r="A105" s="1" t="s">
        <v>106</v>
      </c>
      <c r="B105" s="1" t="s">
        <v>172</v>
      </c>
      <c r="C105" s="1" t="s">
        <v>173</v>
      </c>
      <c r="D105" s="1" t="s">
        <v>174</v>
      </c>
      <c r="E105" s="1" t="s">
        <v>30</v>
      </c>
      <c r="F105" s="1" t="s">
        <v>180</v>
      </c>
      <c r="G105" s="1" t="s">
        <v>32</v>
      </c>
      <c r="H105" s="1" t="s">
        <v>175</v>
      </c>
      <c r="I105" s="1" t="s">
        <v>34</v>
      </c>
      <c r="J105" s="1" t="s">
        <v>30</v>
      </c>
      <c r="K105" s="5">
        <v>22.685220718383789</v>
      </c>
      <c r="L105" s="5">
        <v>22.526077270507812</v>
      </c>
      <c r="M105" s="5">
        <v>0.15914344787597656</v>
      </c>
      <c r="N105" s="5">
        <v>22.605648994445801</v>
      </c>
      <c r="O105" s="5" t="s">
        <v>182</v>
      </c>
      <c r="P105" s="1">
        <v>31.934980392456055</v>
      </c>
      <c r="Q105" s="1">
        <v>32.004352569580078</v>
      </c>
      <c r="R105" s="5">
        <v>6.9372177124023438E-2</v>
      </c>
      <c r="S105" s="5">
        <v>31.969666481018066</v>
      </c>
      <c r="T105" s="5">
        <v>9.3640174865722656</v>
      </c>
      <c r="U105" s="5">
        <v>9.3640174865722656</v>
      </c>
      <c r="V105" s="5">
        <v>-4.2219897905985508</v>
      </c>
      <c r="W105" s="5">
        <v>18.661457856142814</v>
      </c>
      <c r="X105" s="5">
        <v>16.820663175369098</v>
      </c>
      <c r="Y105" s="1" t="s">
        <v>190</v>
      </c>
      <c r="Z105" s="5">
        <v>15.540094450642025</v>
      </c>
      <c r="AC105" s="5"/>
    </row>
    <row r="106" spans="1:29" s="1" customFormat="1">
      <c r="A106" s="1" t="s">
        <v>111</v>
      </c>
      <c r="B106" s="1" t="s">
        <v>176</v>
      </c>
      <c r="C106" s="1" t="s">
        <v>177</v>
      </c>
      <c r="D106" s="1" t="s">
        <v>174</v>
      </c>
      <c r="E106" s="1" t="s">
        <v>30</v>
      </c>
      <c r="F106" s="1" t="s">
        <v>180</v>
      </c>
      <c r="G106" s="1" t="s">
        <v>32</v>
      </c>
      <c r="H106" s="1" t="s">
        <v>175</v>
      </c>
      <c r="I106" s="1" t="s">
        <v>34</v>
      </c>
      <c r="J106" s="1" t="s">
        <v>30</v>
      </c>
      <c r="K106" s="5">
        <v>21.953950881958008</v>
      </c>
      <c r="L106" s="5">
        <v>21.977756500244141</v>
      </c>
      <c r="M106" s="5">
        <v>2.3805618286132812E-2</v>
      </c>
      <c r="N106" s="5">
        <v>21.965853691101074</v>
      </c>
      <c r="O106" s="5" t="s">
        <v>182</v>
      </c>
      <c r="P106" s="1">
        <v>31.63701057434082</v>
      </c>
      <c r="Q106" s="1">
        <v>31.67121696472168</v>
      </c>
      <c r="R106" s="5">
        <v>3.4206390380859375E-2</v>
      </c>
      <c r="S106" s="5">
        <v>31.65411376953125</v>
      </c>
      <c r="T106" s="5">
        <v>9.6882600784301758</v>
      </c>
      <c r="U106" s="5">
        <v>9.6882600784301758</v>
      </c>
      <c r="V106" s="5">
        <v>-3.8977471987406407</v>
      </c>
      <c r="W106" s="5">
        <v>14.905234818386475</v>
      </c>
      <c r="X106" s="5">
        <v>13.434959710145808</v>
      </c>
      <c r="Z106" s="5"/>
      <c r="AC106" s="5"/>
    </row>
    <row r="107" spans="1:29" s="1" customFormat="1">
      <c r="A107" s="1" t="s">
        <v>114</v>
      </c>
      <c r="B107" s="1" t="s">
        <v>178</v>
      </c>
      <c r="C107" s="1" t="s">
        <v>179</v>
      </c>
      <c r="D107" s="1" t="s">
        <v>174</v>
      </c>
      <c r="E107" s="1" t="s">
        <v>30</v>
      </c>
      <c r="F107" s="1" t="s">
        <v>180</v>
      </c>
      <c r="G107" s="1" t="s">
        <v>32</v>
      </c>
      <c r="H107" s="1" t="s">
        <v>175</v>
      </c>
      <c r="I107" s="1" t="s">
        <v>34</v>
      </c>
      <c r="J107" s="1" t="s">
        <v>30</v>
      </c>
      <c r="K107" s="5">
        <v>22.101850509643555</v>
      </c>
      <c r="L107" s="5">
        <v>22.169307708740234</v>
      </c>
      <c r="M107" s="5">
        <v>6.7457199096679688E-2</v>
      </c>
      <c r="N107" s="5">
        <v>22.135579109191895</v>
      </c>
      <c r="O107" s="5" t="s">
        <v>182</v>
      </c>
      <c r="P107" s="1">
        <v>31.441484451293945</v>
      </c>
      <c r="Q107" s="1">
        <v>31.63701057434082</v>
      </c>
      <c r="R107" s="5">
        <v>0.195526123046875</v>
      </c>
      <c r="S107" s="5">
        <v>31.539247512817383</v>
      </c>
      <c r="T107" s="5">
        <v>9.4036684036254883</v>
      </c>
      <c r="U107" s="5">
        <v>9.4036684036254883</v>
      </c>
      <c r="V107" s="5">
        <v>-4.1823388735453282</v>
      </c>
      <c r="W107" s="5">
        <v>18.155551801976873</v>
      </c>
      <c r="X107" s="5">
        <v>16.36466046641117</v>
      </c>
      <c r="Z107" s="5"/>
      <c r="AC107" s="5"/>
    </row>
    <row r="109" spans="1:29">
      <c r="A109" s="18" t="s">
        <v>188</v>
      </c>
    </row>
    <row r="110" spans="1:29">
      <c r="A110" s="2" t="s">
        <v>23</v>
      </c>
      <c r="B110" s="2" t="s">
        <v>21</v>
      </c>
      <c r="C110" s="2" t="s">
        <v>18</v>
      </c>
      <c r="D110" s="2" t="s">
        <v>22</v>
      </c>
      <c r="E110" s="2" t="s">
        <v>2</v>
      </c>
      <c r="F110" s="2" t="s">
        <v>0</v>
      </c>
      <c r="G110" s="2" t="s">
        <v>3</v>
      </c>
      <c r="H110" s="2" t="s">
        <v>11</v>
      </c>
      <c r="I110" s="2" t="s">
        <v>4</v>
      </c>
      <c r="J110" s="2" t="s">
        <v>5</v>
      </c>
      <c r="K110" s="3" t="s">
        <v>6</v>
      </c>
      <c r="L110" s="3" t="s">
        <v>7</v>
      </c>
      <c r="M110" s="3" t="s">
        <v>13</v>
      </c>
      <c r="N110" s="2" t="s">
        <v>14</v>
      </c>
      <c r="O110" s="2" t="s">
        <v>1</v>
      </c>
      <c r="P110" s="3" t="s">
        <v>8</v>
      </c>
      <c r="Q110" s="3" t="s">
        <v>9</v>
      </c>
      <c r="R110" s="3" t="s">
        <v>15</v>
      </c>
      <c r="S110" s="2" t="s">
        <v>10</v>
      </c>
      <c r="T110" s="2" t="s">
        <v>16</v>
      </c>
      <c r="U110" s="2" t="s">
        <v>20</v>
      </c>
      <c r="V110" s="2" t="s">
        <v>17</v>
      </c>
      <c r="W110" s="2" t="s">
        <v>19</v>
      </c>
      <c r="X110" s="2" t="s">
        <v>12</v>
      </c>
      <c r="Y110" s="3"/>
      <c r="Z110" s="3"/>
    </row>
    <row r="111" spans="1:29" s="1" customFormat="1">
      <c r="A111" s="1" t="s">
        <v>26</v>
      </c>
      <c r="B111" s="1" t="s">
        <v>117</v>
      </c>
      <c r="C111" s="1" t="s">
        <v>118</v>
      </c>
      <c r="D111" s="1" t="s">
        <v>119</v>
      </c>
      <c r="E111" s="1" t="s">
        <v>30</v>
      </c>
      <c r="F111" s="1" t="s">
        <v>185</v>
      </c>
      <c r="G111" s="1" t="s">
        <v>32</v>
      </c>
      <c r="H111" s="1" t="s">
        <v>181</v>
      </c>
      <c r="I111" s="1" t="s">
        <v>34</v>
      </c>
      <c r="J111" s="1" t="s">
        <v>30</v>
      </c>
      <c r="K111" s="5">
        <v>22.150554656982422</v>
      </c>
      <c r="L111" s="5">
        <v>21.913820266723633</v>
      </c>
      <c r="M111" s="5">
        <v>0.23673439025878906</v>
      </c>
      <c r="N111" s="5">
        <v>22.032187461853027</v>
      </c>
      <c r="O111" s="5" t="s">
        <v>188</v>
      </c>
      <c r="P111" s="1">
        <v>35.428249359130859</v>
      </c>
      <c r="Q111" s="1">
        <v>34.941486358642578</v>
      </c>
      <c r="R111" s="5">
        <v>0.48676300048828125</v>
      </c>
      <c r="S111" s="5">
        <v>35.184867858886719</v>
      </c>
      <c r="T111" s="5">
        <v>13.152680397033691</v>
      </c>
      <c r="U111" s="5">
        <v>13.152680397033691</v>
      </c>
      <c r="V111" s="5">
        <v>0.10970926284790039</v>
      </c>
      <c r="W111" s="5">
        <v>0.92677481010330398</v>
      </c>
      <c r="X111" s="5">
        <v>0.92225155470966669</v>
      </c>
      <c r="Y111" s="1" t="s">
        <v>24</v>
      </c>
      <c r="Z111" s="5">
        <v>13.042971134185791</v>
      </c>
      <c r="AC111" s="5"/>
    </row>
    <row r="112" spans="1:29" s="1" customFormat="1">
      <c r="A112" s="1" t="s">
        <v>36</v>
      </c>
      <c r="B112" s="1" t="s">
        <v>122</v>
      </c>
      <c r="C112" s="1" t="s">
        <v>123</v>
      </c>
      <c r="D112" s="1" t="s">
        <v>119</v>
      </c>
      <c r="E112" s="1" t="s">
        <v>30</v>
      </c>
      <c r="F112" s="1" t="s">
        <v>185</v>
      </c>
      <c r="G112" s="1" t="s">
        <v>32</v>
      </c>
      <c r="H112" s="1" t="s">
        <v>181</v>
      </c>
      <c r="I112" s="1" t="s">
        <v>34</v>
      </c>
      <c r="J112" s="1" t="s">
        <v>30</v>
      </c>
      <c r="K112" s="5">
        <v>21.671772003173828</v>
      </c>
      <c r="L112" s="5">
        <v>21.61091423034668</v>
      </c>
      <c r="M112" s="5">
        <v>6.0857772827148438E-2</v>
      </c>
      <c r="N112" s="5">
        <v>21.641343116760254</v>
      </c>
      <c r="O112" s="5" t="s">
        <v>188</v>
      </c>
      <c r="P112" s="1">
        <v>34.386283874511719</v>
      </c>
      <c r="Q112" s="1">
        <v>34.536235809326172</v>
      </c>
      <c r="R112" s="5">
        <v>0.14995193481445312</v>
      </c>
      <c r="S112" s="5">
        <v>34.461259841918945</v>
      </c>
      <c r="T112" s="5">
        <v>12.819916725158691</v>
      </c>
      <c r="U112" s="5">
        <v>12.819916725158691</v>
      </c>
      <c r="V112" s="5">
        <v>-0.22305440902709961</v>
      </c>
      <c r="W112" s="5">
        <v>1.167202120223247</v>
      </c>
      <c r="X112" s="5">
        <v>1.1615054253754702</v>
      </c>
      <c r="Y112" s="1" t="s">
        <v>25</v>
      </c>
      <c r="Z112" s="5">
        <v>1.0049045787676241</v>
      </c>
      <c r="AC112" s="5"/>
    </row>
    <row r="113" spans="1:29" s="1" customFormat="1">
      <c r="A113" s="1" t="s">
        <v>39</v>
      </c>
      <c r="B113" s="1" t="s">
        <v>124</v>
      </c>
      <c r="C113" s="1" t="s">
        <v>125</v>
      </c>
      <c r="D113" s="1" t="s">
        <v>119</v>
      </c>
      <c r="E113" s="1" t="s">
        <v>30</v>
      </c>
      <c r="F113" s="1" t="s">
        <v>185</v>
      </c>
      <c r="G113" s="1" t="s">
        <v>32</v>
      </c>
      <c r="H113" s="1" t="s">
        <v>181</v>
      </c>
      <c r="I113" s="1" t="s">
        <v>34</v>
      </c>
      <c r="J113" s="1" t="s">
        <v>30</v>
      </c>
      <c r="K113" s="5">
        <v>21.600940704345703</v>
      </c>
      <c r="L113" s="5">
        <v>21.686925888061523</v>
      </c>
      <c r="M113" s="5">
        <v>8.5985183715820312E-2</v>
      </c>
      <c r="N113" s="5">
        <v>21.643933296203613</v>
      </c>
      <c r="O113" s="5" t="s">
        <v>188</v>
      </c>
      <c r="P113" s="1">
        <v>34.858448028564453</v>
      </c>
      <c r="Q113" s="1">
        <v>34.804332733154297</v>
      </c>
      <c r="R113" s="5">
        <v>5.411529541015625E-2</v>
      </c>
      <c r="S113" s="5">
        <v>34.831390380859375</v>
      </c>
      <c r="T113" s="5">
        <v>13.187457084655762</v>
      </c>
      <c r="U113" s="5">
        <v>13.187457084655762</v>
      </c>
      <c r="V113" s="5">
        <v>0.1444859504699707</v>
      </c>
      <c r="W113" s="5">
        <v>0.90470167618597697</v>
      </c>
      <c r="X113" s="5">
        <v>0.90028615184087224</v>
      </c>
      <c r="Y113" s="5"/>
      <c r="Z113" s="5"/>
      <c r="AC113" s="5"/>
    </row>
    <row r="114" spans="1:29" s="1" customFormat="1">
      <c r="A114" s="1" t="s">
        <v>42</v>
      </c>
      <c r="B114" s="1" t="s">
        <v>126</v>
      </c>
      <c r="C114" s="1" t="s">
        <v>127</v>
      </c>
      <c r="D114" s="1" t="s">
        <v>119</v>
      </c>
      <c r="E114" s="1" t="s">
        <v>30</v>
      </c>
      <c r="F114" s="1" t="s">
        <v>185</v>
      </c>
      <c r="G114" s="1" t="s">
        <v>32</v>
      </c>
      <c r="H114" s="1" t="s">
        <v>181</v>
      </c>
      <c r="I114" s="1" t="s">
        <v>34</v>
      </c>
      <c r="J114" s="1" t="s">
        <v>30</v>
      </c>
      <c r="K114" s="5">
        <v>22.246347427368164</v>
      </c>
      <c r="L114" s="5">
        <v>21.963582992553711</v>
      </c>
      <c r="M114" s="5">
        <v>0.28276443481445312</v>
      </c>
      <c r="N114" s="5">
        <v>22.104965209960938</v>
      </c>
      <c r="O114" s="5" t="s">
        <v>188</v>
      </c>
      <c r="P114" s="1">
        <v>35.038963317871094</v>
      </c>
      <c r="Q114" s="1">
        <v>35.264945983886719</v>
      </c>
      <c r="R114" s="5">
        <v>0.225982666015625</v>
      </c>
      <c r="S114" s="5">
        <v>35.151954650878906</v>
      </c>
      <c r="T114" s="5">
        <v>13.046989440917969</v>
      </c>
      <c r="U114" s="5">
        <v>13.046989440917969</v>
      </c>
      <c r="V114" s="5">
        <v>4.0183067321777344E-3</v>
      </c>
      <c r="W114" s="5">
        <v>0.99721859730593143</v>
      </c>
      <c r="X114" s="5">
        <v>0.99235153105669149</v>
      </c>
      <c r="Z114" s="5"/>
      <c r="AC114" s="5"/>
    </row>
    <row r="115" spans="1:29" s="1" customFormat="1">
      <c r="A115" s="1" t="s">
        <v>45</v>
      </c>
      <c r="B115" s="1" t="s">
        <v>128</v>
      </c>
      <c r="C115" s="1" t="s">
        <v>129</v>
      </c>
      <c r="D115" s="1" t="s">
        <v>119</v>
      </c>
      <c r="E115" s="1" t="s">
        <v>30</v>
      </c>
      <c r="F115" s="1" t="s">
        <v>185</v>
      </c>
      <c r="G115" s="1" t="s">
        <v>32</v>
      </c>
      <c r="H115" s="1" t="s">
        <v>181</v>
      </c>
      <c r="I115" s="1" t="s">
        <v>34</v>
      </c>
      <c r="J115" s="1" t="s">
        <v>30</v>
      </c>
      <c r="K115" s="5">
        <v>21.389993667602539</v>
      </c>
      <c r="L115" s="5">
        <v>20.82795524597168</v>
      </c>
      <c r="M115" s="5">
        <v>0.56203842163085938</v>
      </c>
      <c r="N115" s="5">
        <v>21.389993667602539</v>
      </c>
      <c r="O115" s="5" t="s">
        <v>188</v>
      </c>
      <c r="P115" s="1">
        <v>34.422603607177734</v>
      </c>
      <c r="Q115" s="1">
        <v>34.136035919189453</v>
      </c>
      <c r="R115" s="5">
        <v>0.28656768798828125</v>
      </c>
      <c r="S115" s="5">
        <v>34.279319763183594</v>
      </c>
      <c r="T115" s="5">
        <v>12.889326095581055</v>
      </c>
      <c r="U115" s="5">
        <v>12.889326095581055</v>
      </c>
      <c r="V115" s="5">
        <v>-0.15364503860473633</v>
      </c>
      <c r="W115" s="5">
        <v>1.1123763972784835</v>
      </c>
      <c r="X115" s="5">
        <v>1.1069472871172092</v>
      </c>
      <c r="Z115" s="5"/>
      <c r="AC115" s="5"/>
    </row>
    <row r="116" spans="1:29" s="1" customFormat="1">
      <c r="A116" s="1" t="s">
        <v>48</v>
      </c>
      <c r="B116" s="1" t="s">
        <v>130</v>
      </c>
      <c r="C116" s="1" t="s">
        <v>131</v>
      </c>
      <c r="D116" s="1" t="s">
        <v>119</v>
      </c>
      <c r="E116" s="1" t="s">
        <v>30</v>
      </c>
      <c r="F116" s="1" t="s">
        <v>185</v>
      </c>
      <c r="G116" s="1" t="s">
        <v>32</v>
      </c>
      <c r="H116" s="1" t="s">
        <v>181</v>
      </c>
      <c r="I116" s="1" t="s">
        <v>34</v>
      </c>
      <c r="J116" s="1" t="s">
        <v>30</v>
      </c>
      <c r="K116" s="5">
        <v>21.69774055480957</v>
      </c>
      <c r="L116" s="5">
        <v>21.845209121704102</v>
      </c>
      <c r="M116" s="5">
        <v>0.14746856689453125</v>
      </c>
      <c r="N116" s="5">
        <v>21.771474838256836</v>
      </c>
      <c r="O116" s="5" t="s">
        <v>188</v>
      </c>
      <c r="P116" s="1">
        <v>34.9462890625</v>
      </c>
      <c r="Q116" s="1">
        <v>34.919574737548828</v>
      </c>
      <c r="R116" s="5">
        <v>2.6714324951171875E-2</v>
      </c>
      <c r="S116" s="5">
        <v>34.932931900024414</v>
      </c>
      <c r="T116" s="5">
        <v>13.161457061767578</v>
      </c>
      <c r="U116" s="5">
        <v>13.161457061767578</v>
      </c>
      <c r="V116" s="5">
        <v>0.11848592758178711</v>
      </c>
      <c r="W116" s="5">
        <v>0.92115387150880146</v>
      </c>
      <c r="X116" s="5">
        <v>0.91665804990008981</v>
      </c>
      <c r="Z116" s="5"/>
      <c r="AC116" s="5"/>
    </row>
    <row r="117" spans="1:29" s="1" customFormat="1">
      <c r="A117" s="1" t="s">
        <v>51</v>
      </c>
      <c r="B117" s="1" t="s">
        <v>132</v>
      </c>
      <c r="C117" s="1" t="s">
        <v>133</v>
      </c>
      <c r="D117" s="1" t="s">
        <v>134</v>
      </c>
      <c r="E117" s="1" t="s">
        <v>30</v>
      </c>
      <c r="F117" s="1" t="s">
        <v>187</v>
      </c>
      <c r="G117" s="1" t="s">
        <v>32</v>
      </c>
      <c r="H117" s="1" t="s">
        <v>135</v>
      </c>
      <c r="I117" s="1" t="s">
        <v>34</v>
      </c>
      <c r="J117" s="1" t="s">
        <v>30</v>
      </c>
      <c r="K117" s="5">
        <v>22.058298110961914</v>
      </c>
      <c r="L117" s="5">
        <v>21.855575561523438</v>
      </c>
      <c r="M117" s="5">
        <v>0.20272254943847656</v>
      </c>
      <c r="N117" s="5">
        <v>21.956936836242676</v>
      </c>
      <c r="O117" s="5" t="s">
        <v>188</v>
      </c>
      <c r="P117" s="1">
        <v>34.351295471191406</v>
      </c>
      <c r="Q117" s="1">
        <v>34.431926727294922</v>
      </c>
      <c r="R117" s="5">
        <v>8.0631256103515625E-2</v>
      </c>
      <c r="S117" s="5">
        <v>34.391611099243164</v>
      </c>
      <c r="T117" s="5">
        <v>12.434674263000488</v>
      </c>
      <c r="U117" s="5">
        <v>12.434674263000488</v>
      </c>
      <c r="V117" s="5">
        <v>-0.60829687118530273</v>
      </c>
      <c r="W117" s="5">
        <v>1.5244584941611654</v>
      </c>
      <c r="X117" s="5">
        <v>1.5170181591079046</v>
      </c>
      <c r="Y117" s="1" t="s">
        <v>189</v>
      </c>
      <c r="Z117" s="5">
        <v>1.5463778296394548</v>
      </c>
      <c r="AC117" s="5"/>
    </row>
    <row r="118" spans="1:29" s="1" customFormat="1">
      <c r="A118" s="1" t="s">
        <v>56</v>
      </c>
      <c r="B118" s="1" t="s">
        <v>136</v>
      </c>
      <c r="C118" s="1" t="s">
        <v>137</v>
      </c>
      <c r="D118" s="1" t="s">
        <v>134</v>
      </c>
      <c r="E118" s="1" t="s">
        <v>30</v>
      </c>
      <c r="F118" s="1" t="s">
        <v>187</v>
      </c>
      <c r="G118" s="1" t="s">
        <v>32</v>
      </c>
      <c r="H118" s="1" t="s">
        <v>135</v>
      </c>
      <c r="I118" s="1" t="s">
        <v>34</v>
      </c>
      <c r="J118" s="1" t="s">
        <v>30</v>
      </c>
      <c r="K118" s="5">
        <v>21.637645721435547</v>
      </c>
      <c r="L118" s="5">
        <v>21.966081619262695</v>
      </c>
      <c r="M118" s="5">
        <v>0.32843589782714844</v>
      </c>
      <c r="N118" s="5">
        <v>21.801863670349121</v>
      </c>
      <c r="O118" s="5" t="s">
        <v>188</v>
      </c>
      <c r="P118" s="1">
        <v>33.800857543945312</v>
      </c>
      <c r="Q118" s="1">
        <v>34.308113098144531</v>
      </c>
      <c r="R118" s="5">
        <v>0.50725555419921875</v>
      </c>
      <c r="S118" s="5">
        <v>34.054485321044922</v>
      </c>
      <c r="T118" s="5">
        <v>12.252621650695801</v>
      </c>
      <c r="U118" s="5">
        <v>12.252621650695801</v>
      </c>
      <c r="V118" s="5">
        <v>-0.79034948348999023</v>
      </c>
      <c r="W118" s="5">
        <v>1.7294933703947413</v>
      </c>
      <c r="X118" s="5">
        <v>1.7210523336610972</v>
      </c>
      <c r="Z118" s="5"/>
      <c r="AC118" s="5"/>
    </row>
    <row r="119" spans="1:29" s="1" customFormat="1">
      <c r="A119" s="1" t="s">
        <v>59</v>
      </c>
      <c r="B119" s="1" t="s">
        <v>138</v>
      </c>
      <c r="C119" s="1" t="s">
        <v>139</v>
      </c>
      <c r="D119" s="1" t="s">
        <v>134</v>
      </c>
      <c r="E119" s="1" t="s">
        <v>30</v>
      </c>
      <c r="F119" s="1" t="s">
        <v>187</v>
      </c>
      <c r="G119" s="1" t="s">
        <v>32</v>
      </c>
      <c r="H119" s="1" t="s">
        <v>135</v>
      </c>
      <c r="I119" s="1" t="s">
        <v>34</v>
      </c>
      <c r="J119" s="1" t="s">
        <v>30</v>
      </c>
      <c r="K119" s="5">
        <v>21.322380065917969</v>
      </c>
      <c r="L119" s="5">
        <v>21.549755096435547</v>
      </c>
      <c r="M119" s="5">
        <v>0.22737503051757812</v>
      </c>
      <c r="N119" s="5">
        <v>21.436067581176758</v>
      </c>
      <c r="O119" s="5" t="s">
        <v>188</v>
      </c>
      <c r="P119" s="1">
        <v>33.984970092773438</v>
      </c>
      <c r="Q119" s="1">
        <v>33.985946655273438</v>
      </c>
      <c r="R119" s="5">
        <v>9.765625E-4</v>
      </c>
      <c r="S119" s="5">
        <v>33.985458374023438</v>
      </c>
      <c r="T119" s="5">
        <v>12.54939079284668</v>
      </c>
      <c r="U119" s="5">
        <v>12.54939079284668</v>
      </c>
      <c r="V119" s="5">
        <v>-0.49358034133911133</v>
      </c>
      <c r="W119" s="5">
        <v>1.4079346199723803</v>
      </c>
      <c r="X119" s="5">
        <v>1.4010629961493624</v>
      </c>
      <c r="Y119" s="5"/>
      <c r="Z119" s="5"/>
      <c r="AC119" s="5"/>
    </row>
    <row r="120" spans="1:29" s="1" customFormat="1">
      <c r="A120" s="1" t="s">
        <v>62</v>
      </c>
      <c r="B120" s="1" t="s">
        <v>140</v>
      </c>
      <c r="C120" s="1" t="s">
        <v>141</v>
      </c>
      <c r="D120" s="1" t="s">
        <v>142</v>
      </c>
      <c r="E120" s="1" t="s">
        <v>30</v>
      </c>
      <c r="F120" s="1" t="s">
        <v>187</v>
      </c>
      <c r="G120" s="1" t="s">
        <v>32</v>
      </c>
      <c r="H120" s="1" t="s">
        <v>143</v>
      </c>
      <c r="I120" s="1" t="s">
        <v>34</v>
      </c>
      <c r="J120" s="1" t="s">
        <v>30</v>
      </c>
      <c r="K120" s="5">
        <v>22.185457229614258</v>
      </c>
      <c r="L120" s="5">
        <v>22.132671356201172</v>
      </c>
      <c r="M120" s="5">
        <v>5.2785873413085938E-2</v>
      </c>
      <c r="N120" s="5">
        <v>22.159064292907715</v>
      </c>
      <c r="O120" s="5" t="s">
        <v>188</v>
      </c>
      <c r="P120" s="1">
        <v>34.030330657958984</v>
      </c>
      <c r="Q120" s="1">
        <v>34.323249816894531</v>
      </c>
      <c r="R120" s="5">
        <v>0.29291915893554688</v>
      </c>
      <c r="S120" s="5">
        <v>34.176790237426758</v>
      </c>
      <c r="T120" s="5">
        <v>12.017725944519043</v>
      </c>
      <c r="U120" s="5">
        <v>12.017725944519043</v>
      </c>
      <c r="V120" s="5">
        <v>-1.025245189666748</v>
      </c>
      <c r="W120" s="5">
        <v>2.0353052600838581</v>
      </c>
      <c r="X120" s="5">
        <v>2.0253716652180822</v>
      </c>
      <c r="Y120" s="1" t="s">
        <v>189</v>
      </c>
      <c r="Z120" s="5">
        <v>1.7875854273103702</v>
      </c>
      <c r="AC120" s="5"/>
    </row>
    <row r="121" spans="1:29" s="1" customFormat="1">
      <c r="A121" s="1" t="s">
        <v>67</v>
      </c>
      <c r="B121" s="1" t="s">
        <v>144</v>
      </c>
      <c r="C121" s="1" t="s">
        <v>145</v>
      </c>
      <c r="D121" s="1" t="s">
        <v>142</v>
      </c>
      <c r="E121" s="1" t="s">
        <v>30</v>
      </c>
      <c r="F121" s="1" t="s">
        <v>187</v>
      </c>
      <c r="G121" s="1" t="s">
        <v>32</v>
      </c>
      <c r="H121" s="1" t="s">
        <v>143</v>
      </c>
      <c r="I121" s="1" t="s">
        <v>34</v>
      </c>
      <c r="J121" s="1" t="s">
        <v>30</v>
      </c>
      <c r="K121" s="5">
        <v>21.421247482299805</v>
      </c>
      <c r="L121" s="5">
        <v>21.239496231079102</v>
      </c>
      <c r="M121" s="5">
        <v>0.18175125122070312</v>
      </c>
      <c r="N121" s="5">
        <v>21.330371856689453</v>
      </c>
      <c r="O121" s="5" t="s">
        <v>188</v>
      </c>
      <c r="P121" s="1">
        <v>33.357921600341797</v>
      </c>
      <c r="Q121" s="1">
        <v>33.275787353515625</v>
      </c>
      <c r="R121" s="5">
        <v>8.2134246826171875E-2</v>
      </c>
      <c r="S121" s="5">
        <v>33.316854476928711</v>
      </c>
      <c r="T121" s="5">
        <v>11.986482620239258</v>
      </c>
      <c r="U121" s="5">
        <v>11.986482620239258</v>
      </c>
      <c r="V121" s="5">
        <v>-1.0564885139465332</v>
      </c>
      <c r="W121" s="5">
        <v>2.0798630178381829</v>
      </c>
      <c r="X121" s="5">
        <v>2.0697119525406542</v>
      </c>
      <c r="Z121" s="5"/>
      <c r="AC121" s="5"/>
    </row>
    <row r="122" spans="1:29" s="1" customFormat="1">
      <c r="A122" s="1" t="s">
        <v>70</v>
      </c>
      <c r="B122" s="1" t="s">
        <v>146</v>
      </c>
      <c r="C122" s="1" t="s">
        <v>147</v>
      </c>
      <c r="D122" s="1" t="s">
        <v>142</v>
      </c>
      <c r="E122" s="1" t="s">
        <v>30</v>
      </c>
      <c r="F122" s="1" t="s">
        <v>187</v>
      </c>
      <c r="G122" s="1" t="s">
        <v>32</v>
      </c>
      <c r="H122" s="1" t="s">
        <v>143</v>
      </c>
      <c r="I122" s="1" t="s">
        <v>34</v>
      </c>
      <c r="J122" s="1" t="s">
        <v>30</v>
      </c>
      <c r="K122" s="5">
        <v>21.231544494628906</v>
      </c>
      <c r="L122" s="5">
        <v>21.665582656860352</v>
      </c>
      <c r="M122" s="5">
        <v>0.43403816223144531</v>
      </c>
      <c r="N122" s="5">
        <v>21.448563575744629</v>
      </c>
      <c r="O122" s="5" t="s">
        <v>188</v>
      </c>
      <c r="P122" s="1">
        <v>33.939731597900391</v>
      </c>
      <c r="Q122" s="1">
        <v>34.344856262207031</v>
      </c>
      <c r="R122" s="5">
        <v>0.40512466430664062</v>
      </c>
      <c r="S122" s="5">
        <v>34.142293930053711</v>
      </c>
      <c r="T122" s="5">
        <v>12.693730354309082</v>
      </c>
      <c r="U122" s="5">
        <v>12.693730354309082</v>
      </c>
      <c r="V122" s="5">
        <v>-0.34924077987670898</v>
      </c>
      <c r="W122" s="5">
        <v>1.273890064605371</v>
      </c>
      <c r="X122" s="5">
        <v>1.2676726641723737</v>
      </c>
      <c r="Z122" s="5"/>
      <c r="AC122" s="5"/>
    </row>
    <row r="123" spans="1:29" s="1" customFormat="1">
      <c r="A123" s="1" t="s">
        <v>73</v>
      </c>
      <c r="B123" s="1" t="s">
        <v>148</v>
      </c>
      <c r="C123" s="1" t="s">
        <v>149</v>
      </c>
      <c r="D123" s="1" t="s">
        <v>150</v>
      </c>
      <c r="E123" s="1" t="s">
        <v>30</v>
      </c>
      <c r="F123" s="1" t="s">
        <v>187</v>
      </c>
      <c r="G123" s="1" t="s">
        <v>32</v>
      </c>
      <c r="H123" s="1" t="s">
        <v>151</v>
      </c>
      <c r="I123" s="1" t="s">
        <v>34</v>
      </c>
      <c r="J123" s="1" t="s">
        <v>30</v>
      </c>
      <c r="K123" s="5">
        <v>22.165933609008789</v>
      </c>
      <c r="L123" s="5">
        <v>21.972850799560547</v>
      </c>
      <c r="M123" s="5">
        <v>0.19308280944824219</v>
      </c>
      <c r="N123" s="5">
        <v>22.069392204284668</v>
      </c>
      <c r="O123" s="5" t="s">
        <v>188</v>
      </c>
      <c r="P123" s="1">
        <v>35.742965699999999</v>
      </c>
      <c r="Q123" s="1">
        <v>35.5795326</v>
      </c>
      <c r="R123" s="5">
        <v>0.16343309999999889</v>
      </c>
      <c r="S123" s="5">
        <v>35.661249150000003</v>
      </c>
      <c r="T123" s="5">
        <v>13.591856945715335</v>
      </c>
      <c r="U123" s="5">
        <v>13.591856945715335</v>
      </c>
      <c r="V123" s="5">
        <v>0.5488858115295443</v>
      </c>
      <c r="W123" s="5">
        <v>0.68354782624136756</v>
      </c>
      <c r="X123" s="5">
        <v>0.68021167450509978</v>
      </c>
      <c r="Y123" s="1" t="s">
        <v>189</v>
      </c>
      <c r="Z123" s="5">
        <v>0.63886018367865516</v>
      </c>
      <c r="AC123" s="5"/>
    </row>
    <row r="124" spans="1:29" s="1" customFormat="1">
      <c r="A124" s="1" t="s">
        <v>78</v>
      </c>
      <c r="B124" s="1" t="s">
        <v>152</v>
      </c>
      <c r="C124" s="1" t="s">
        <v>153</v>
      </c>
      <c r="D124" s="1" t="s">
        <v>150</v>
      </c>
      <c r="E124" s="1" t="s">
        <v>30</v>
      </c>
      <c r="F124" s="1" t="s">
        <v>187</v>
      </c>
      <c r="G124" s="1" t="s">
        <v>32</v>
      </c>
      <c r="H124" s="1" t="s">
        <v>151</v>
      </c>
      <c r="I124" s="1" t="s">
        <v>34</v>
      </c>
      <c r="J124" s="1" t="s">
        <v>30</v>
      </c>
      <c r="K124" s="5">
        <v>21.728153228759766</v>
      </c>
      <c r="L124" s="5">
        <v>21.50493049621582</v>
      </c>
      <c r="M124" s="5">
        <v>0.22322273254394531</v>
      </c>
      <c r="N124" s="5">
        <v>21.616541862487793</v>
      </c>
      <c r="O124" s="5" t="s">
        <v>188</v>
      </c>
      <c r="P124" s="1">
        <v>35.488075260000002</v>
      </c>
      <c r="Q124" s="1">
        <v>35.115787500000003</v>
      </c>
      <c r="R124" s="5">
        <v>0.37228775999999897</v>
      </c>
      <c r="S124" s="5">
        <v>35.301931379999999</v>
      </c>
      <c r="T124" s="5">
        <v>13.685389517512206</v>
      </c>
      <c r="U124" s="5">
        <v>13.685389517512206</v>
      </c>
      <c r="V124" s="5">
        <v>0.64241838332641521</v>
      </c>
      <c r="W124" s="5">
        <v>0.64063814929157292</v>
      </c>
      <c r="X124" s="5">
        <v>0.63751142429585372</v>
      </c>
      <c r="Z124" s="5"/>
      <c r="AC124" s="5"/>
    </row>
    <row r="125" spans="1:29" s="1" customFormat="1">
      <c r="A125" s="1" t="s">
        <v>81</v>
      </c>
      <c r="B125" s="1" t="s">
        <v>154</v>
      </c>
      <c r="C125" s="1" t="s">
        <v>155</v>
      </c>
      <c r="D125" s="1" t="s">
        <v>150</v>
      </c>
      <c r="E125" s="1" t="s">
        <v>30</v>
      </c>
      <c r="F125" s="1" t="s">
        <v>187</v>
      </c>
      <c r="G125" s="1" t="s">
        <v>32</v>
      </c>
      <c r="H125" s="1" t="s">
        <v>151</v>
      </c>
      <c r="I125" s="1" t="s">
        <v>34</v>
      </c>
      <c r="J125" s="1" t="s">
        <v>30</v>
      </c>
      <c r="K125" s="5">
        <v>22.366168975830078</v>
      </c>
      <c r="L125" s="5">
        <v>22.395467758178711</v>
      </c>
      <c r="M125" s="5">
        <v>2.9298782348632812E-2</v>
      </c>
      <c r="N125" s="5">
        <v>22.380818367004395</v>
      </c>
      <c r="O125" s="5" t="s">
        <v>188</v>
      </c>
      <c r="P125" s="1">
        <v>36.123207090000001</v>
      </c>
      <c r="Q125" s="1">
        <v>36.189685799999999</v>
      </c>
      <c r="R125" s="5">
        <v>6.6478709999998387E-2</v>
      </c>
      <c r="S125" s="5">
        <v>36.156446445</v>
      </c>
      <c r="T125" s="5">
        <v>13.775628077995606</v>
      </c>
      <c r="U125" s="5">
        <v>13.775628077995606</v>
      </c>
      <c r="V125" s="5">
        <v>0.73265694380981472</v>
      </c>
      <c r="W125" s="5">
        <v>0.60179459578007721</v>
      </c>
      <c r="X125" s="5">
        <v>0.59885745223501197</v>
      </c>
      <c r="Y125" s="5"/>
      <c r="Z125" s="5"/>
      <c r="AC125" s="5"/>
    </row>
    <row r="126" spans="1:29" s="1" customFormat="1">
      <c r="A126" s="1" t="s">
        <v>84</v>
      </c>
      <c r="B126" s="1" t="s">
        <v>156</v>
      </c>
      <c r="C126" s="1" t="s">
        <v>157</v>
      </c>
      <c r="D126" s="1" t="s">
        <v>158</v>
      </c>
      <c r="E126" s="1" t="s">
        <v>30</v>
      </c>
      <c r="F126" s="1" t="s">
        <v>187</v>
      </c>
      <c r="G126" s="1" t="s">
        <v>32</v>
      </c>
      <c r="H126" s="1" t="s">
        <v>159</v>
      </c>
      <c r="I126" s="1" t="s">
        <v>34</v>
      </c>
      <c r="J126" s="1" t="s">
        <v>30</v>
      </c>
      <c r="K126" s="5">
        <v>21.79</v>
      </c>
      <c r="L126" s="5">
        <v>21.8</v>
      </c>
      <c r="M126" s="5">
        <v>0.01</v>
      </c>
      <c r="N126" s="5">
        <v>21.79</v>
      </c>
      <c r="O126" s="5" t="s">
        <v>188</v>
      </c>
      <c r="P126" s="1">
        <v>35.825138090000003</v>
      </c>
      <c r="Q126" s="1">
        <v>36.117805480000001</v>
      </c>
      <c r="R126" s="5">
        <v>0.28999999999999998</v>
      </c>
      <c r="S126" s="5">
        <v>35.97</v>
      </c>
      <c r="T126" s="5">
        <v>14.18</v>
      </c>
      <c r="U126" s="5">
        <v>14.18</v>
      </c>
      <c r="V126" s="5">
        <v>1.1370288658142087</v>
      </c>
      <c r="W126" s="5">
        <v>0.45469502815403856</v>
      </c>
      <c r="X126" s="5">
        <v>0.45247582483071069</v>
      </c>
      <c r="Y126" s="1" t="s">
        <v>189</v>
      </c>
      <c r="Z126" s="5">
        <v>0.38443907790938098</v>
      </c>
      <c r="AC126" s="5"/>
    </row>
    <row r="127" spans="1:29" s="1" customFormat="1">
      <c r="A127" s="1" t="s">
        <v>89</v>
      </c>
      <c r="B127" s="1" t="s">
        <v>160</v>
      </c>
      <c r="C127" s="1" t="s">
        <v>161</v>
      </c>
      <c r="D127" s="1" t="s">
        <v>158</v>
      </c>
      <c r="E127" s="1" t="s">
        <v>30</v>
      </c>
      <c r="F127" s="1" t="s">
        <v>187</v>
      </c>
      <c r="G127" s="1" t="s">
        <v>32</v>
      </c>
      <c r="H127" s="1" t="s">
        <v>159</v>
      </c>
      <c r="I127" s="1" t="s">
        <v>34</v>
      </c>
      <c r="J127" s="1" t="s">
        <v>30</v>
      </c>
      <c r="K127" s="5">
        <v>21.93</v>
      </c>
      <c r="L127" s="5">
        <v>21.82</v>
      </c>
      <c r="M127" s="5">
        <v>0.11</v>
      </c>
      <c r="N127" s="5">
        <v>21.88</v>
      </c>
      <c r="O127" s="5" t="s">
        <v>188</v>
      </c>
      <c r="P127" s="1">
        <v>35.846828459999998</v>
      </c>
      <c r="Q127" s="1">
        <v>36.881015779999998</v>
      </c>
      <c r="R127" s="5">
        <v>1.03</v>
      </c>
      <c r="S127" s="5">
        <v>36.36</v>
      </c>
      <c r="T127" s="5">
        <v>14.49</v>
      </c>
      <c r="U127" s="5">
        <v>14.49</v>
      </c>
      <c r="V127" s="5">
        <v>1.4470288658142092</v>
      </c>
      <c r="W127" s="5">
        <v>0.36677599741972772</v>
      </c>
      <c r="X127" s="5">
        <v>0.36498589534692694</v>
      </c>
      <c r="Z127" s="5"/>
      <c r="AC127" s="5"/>
    </row>
    <row r="128" spans="1:29" s="1" customFormat="1">
      <c r="A128" s="1" t="s">
        <v>92</v>
      </c>
      <c r="B128" s="1" t="s">
        <v>162</v>
      </c>
      <c r="C128" s="1" t="s">
        <v>163</v>
      </c>
      <c r="D128" s="1" t="s">
        <v>158</v>
      </c>
      <c r="E128" s="1" t="s">
        <v>30</v>
      </c>
      <c r="F128" s="1" t="s">
        <v>187</v>
      </c>
      <c r="G128" s="1" t="s">
        <v>32</v>
      </c>
      <c r="H128" s="1" t="s">
        <v>159</v>
      </c>
      <c r="I128" s="1" t="s">
        <v>34</v>
      </c>
      <c r="J128" s="1" t="s">
        <v>30</v>
      </c>
      <c r="K128" s="5">
        <v>21.44</v>
      </c>
      <c r="L128" s="5">
        <v>21.57</v>
      </c>
      <c r="M128" s="5">
        <v>0.13</v>
      </c>
      <c r="N128" s="5">
        <v>21.5</v>
      </c>
      <c r="O128" s="5" t="s">
        <v>188</v>
      </c>
      <c r="P128" s="1">
        <v>35.950679780000002</v>
      </c>
      <c r="Q128" s="1">
        <v>36.266315460000001</v>
      </c>
      <c r="R128" s="5">
        <v>0.32</v>
      </c>
      <c r="S128" s="5">
        <v>36.11</v>
      </c>
      <c r="T128" s="5">
        <v>14.61</v>
      </c>
      <c r="U128" s="5">
        <v>14.61</v>
      </c>
      <c r="V128" s="5">
        <v>1.5670288658142084</v>
      </c>
      <c r="W128" s="5">
        <v>0.33750274337125469</v>
      </c>
      <c r="X128" s="5">
        <v>0.33585551355050541</v>
      </c>
      <c r="Z128" s="5"/>
      <c r="AC128" s="5"/>
    </row>
    <row r="129" spans="1:29" s="1" customFormat="1">
      <c r="A129" s="1" t="s">
        <v>95</v>
      </c>
      <c r="B129" s="1" t="s">
        <v>164</v>
      </c>
      <c r="C129" s="1" t="s">
        <v>165</v>
      </c>
      <c r="D129" s="1" t="s">
        <v>166</v>
      </c>
      <c r="E129" s="1" t="s">
        <v>30</v>
      </c>
      <c r="F129" s="1" t="s">
        <v>187</v>
      </c>
      <c r="G129" s="1" t="s">
        <v>32</v>
      </c>
      <c r="H129" s="1" t="s">
        <v>167</v>
      </c>
      <c r="I129" s="1" t="s">
        <v>34</v>
      </c>
      <c r="J129" s="1" t="s">
        <v>30</v>
      </c>
      <c r="K129" s="5">
        <v>21.98</v>
      </c>
      <c r="L129" s="5">
        <v>21.98</v>
      </c>
      <c r="M129" s="5">
        <v>0.01</v>
      </c>
      <c r="N129" s="5">
        <v>21.98</v>
      </c>
      <c r="O129" s="5" t="s">
        <v>188</v>
      </c>
      <c r="P129" s="1">
        <v>35.700828999999999</v>
      </c>
      <c r="Q129" s="1">
        <v>35.647224000000001</v>
      </c>
      <c r="R129" s="5">
        <v>0.05</v>
      </c>
      <c r="S129" s="5">
        <v>35.67</v>
      </c>
      <c r="T129" s="5">
        <v>13.69</v>
      </c>
      <c r="U129" s="5">
        <v>13.69</v>
      </c>
      <c r="V129" s="5">
        <v>0.64702886581420849</v>
      </c>
      <c r="W129" s="5">
        <v>0.63859410231448388</v>
      </c>
      <c r="X129" s="5">
        <v>0.6354773535788153</v>
      </c>
      <c r="Y129" s="1" t="s">
        <v>189</v>
      </c>
      <c r="Z129" s="5">
        <v>0.59382406866008641</v>
      </c>
      <c r="AC129" s="5"/>
    </row>
    <row r="130" spans="1:29" s="1" customFormat="1">
      <c r="A130" s="1" t="s">
        <v>100</v>
      </c>
      <c r="B130" s="1" t="s">
        <v>168</v>
      </c>
      <c r="C130" s="1" t="s">
        <v>169</v>
      </c>
      <c r="D130" s="1" t="s">
        <v>166</v>
      </c>
      <c r="E130" s="1" t="s">
        <v>30</v>
      </c>
      <c r="F130" s="1" t="s">
        <v>187</v>
      </c>
      <c r="G130" s="1" t="s">
        <v>32</v>
      </c>
      <c r="H130" s="1" t="s">
        <v>167</v>
      </c>
      <c r="I130" s="1" t="s">
        <v>34</v>
      </c>
      <c r="J130" s="1" t="s">
        <v>30</v>
      </c>
      <c r="K130" s="5">
        <v>21.57</v>
      </c>
      <c r="L130" s="5">
        <v>21.45</v>
      </c>
      <c r="M130" s="5">
        <v>0.12</v>
      </c>
      <c r="N130" s="5">
        <v>21.51</v>
      </c>
      <c r="O130" s="5" t="s">
        <v>188</v>
      </c>
      <c r="P130" s="1">
        <v>35.158493</v>
      </c>
      <c r="Q130" s="1">
        <v>34.896278000000002</v>
      </c>
      <c r="R130" s="5">
        <v>0.26</v>
      </c>
      <c r="S130" s="5">
        <v>35.03</v>
      </c>
      <c r="T130" s="5">
        <v>13.52</v>
      </c>
      <c r="U130" s="5">
        <v>13.52</v>
      </c>
      <c r="V130" s="5">
        <v>0.47702886581420856</v>
      </c>
      <c r="W130" s="5">
        <v>0.71845571308114353</v>
      </c>
      <c r="X130" s="5">
        <v>0.71494918847143651</v>
      </c>
      <c r="Z130" s="5"/>
      <c r="AC130" s="5"/>
    </row>
    <row r="131" spans="1:29" s="1" customFormat="1">
      <c r="A131" s="1" t="s">
        <v>103</v>
      </c>
      <c r="B131" s="1" t="s">
        <v>170</v>
      </c>
      <c r="C131" s="1" t="s">
        <v>171</v>
      </c>
      <c r="D131" s="1" t="s">
        <v>166</v>
      </c>
      <c r="E131" s="1" t="s">
        <v>30</v>
      </c>
      <c r="F131" s="1" t="s">
        <v>187</v>
      </c>
      <c r="G131" s="1" t="s">
        <v>32</v>
      </c>
      <c r="H131" s="1" t="s">
        <v>167</v>
      </c>
      <c r="I131" s="1" t="s">
        <v>34</v>
      </c>
      <c r="J131" s="1" t="s">
        <v>30</v>
      </c>
      <c r="K131" s="5">
        <v>21.73</v>
      </c>
      <c r="L131" s="5">
        <v>21.83</v>
      </c>
      <c r="M131" s="5">
        <v>0.1</v>
      </c>
      <c r="N131" s="5">
        <v>21.78</v>
      </c>
      <c r="O131" s="5" t="s">
        <v>188</v>
      </c>
      <c r="P131" s="1">
        <v>35.746372000000001</v>
      </c>
      <c r="Q131" s="1">
        <v>36.314793000000002</v>
      </c>
      <c r="R131" s="5">
        <v>0.56999999999999995</v>
      </c>
      <c r="S131" s="5">
        <v>36.03</v>
      </c>
      <c r="T131" s="5">
        <v>14.25</v>
      </c>
      <c r="U131" s="5">
        <v>14.25</v>
      </c>
      <c r="V131" s="5">
        <v>1.207028865814209</v>
      </c>
      <c r="W131" s="5">
        <v>0.43315976134119488</v>
      </c>
      <c r="X131" s="5">
        <v>0.43104566393000737</v>
      </c>
      <c r="Y131" s="5"/>
      <c r="Z131" s="5"/>
      <c r="AC131" s="5"/>
    </row>
    <row r="132" spans="1:29" s="1" customFormat="1">
      <c r="A132" s="1" t="s">
        <v>106</v>
      </c>
      <c r="B132" s="1" t="s">
        <v>172</v>
      </c>
      <c r="C132" s="1" t="s">
        <v>173</v>
      </c>
      <c r="D132" s="1" t="s">
        <v>174</v>
      </c>
      <c r="E132" s="1" t="s">
        <v>30</v>
      </c>
      <c r="F132" s="1" t="s">
        <v>187</v>
      </c>
      <c r="G132" s="1" t="s">
        <v>32</v>
      </c>
      <c r="H132" s="1" t="s">
        <v>175</v>
      </c>
      <c r="I132" s="1" t="s">
        <v>34</v>
      </c>
      <c r="J132" s="1" t="s">
        <v>30</v>
      </c>
      <c r="K132" s="5">
        <v>22.685220718383789</v>
      </c>
      <c r="L132" s="5">
        <v>22.526077270507812</v>
      </c>
      <c r="M132" s="5">
        <v>0.15914344787597656</v>
      </c>
      <c r="N132" s="5">
        <v>22.605648994445801</v>
      </c>
      <c r="O132" s="5" t="s">
        <v>188</v>
      </c>
      <c r="P132" s="1">
        <v>35.661308288574219</v>
      </c>
      <c r="Q132" s="1">
        <v>34.609485626220703</v>
      </c>
      <c r="R132" s="5">
        <v>1.0518226623535156</v>
      </c>
      <c r="S132" s="5">
        <v>35.135396957397461</v>
      </c>
      <c r="T132" s="5">
        <v>12.52974796295166</v>
      </c>
      <c r="U132" s="5">
        <v>12.52974796295166</v>
      </c>
      <c r="V132" s="5">
        <v>-0.51322317123413086</v>
      </c>
      <c r="W132" s="5">
        <v>1.4272352683965055</v>
      </c>
      <c r="X132" s="5">
        <v>1.4202694450320958</v>
      </c>
      <c r="Y132" s="1" t="s">
        <v>189</v>
      </c>
      <c r="Z132" s="5">
        <v>1.0612073561853415</v>
      </c>
      <c r="AC132" s="5"/>
    </row>
    <row r="133" spans="1:29" s="1" customFormat="1">
      <c r="A133" s="1" t="s">
        <v>111</v>
      </c>
      <c r="B133" s="1" t="s">
        <v>176</v>
      </c>
      <c r="C133" s="1" t="s">
        <v>177</v>
      </c>
      <c r="D133" s="1" t="s">
        <v>174</v>
      </c>
      <c r="E133" s="1" t="s">
        <v>30</v>
      </c>
      <c r="F133" s="1" t="s">
        <v>187</v>
      </c>
      <c r="G133" s="1" t="s">
        <v>32</v>
      </c>
      <c r="H133" s="1" t="s">
        <v>175</v>
      </c>
      <c r="I133" s="1" t="s">
        <v>34</v>
      </c>
      <c r="J133" s="1" t="s">
        <v>30</v>
      </c>
      <c r="K133" s="5">
        <v>21.953950881958008</v>
      </c>
      <c r="L133" s="5">
        <v>21.977756500244141</v>
      </c>
      <c r="M133" s="5">
        <v>2.3805618286132812E-2</v>
      </c>
      <c r="N133" s="5">
        <v>21.965853691101074</v>
      </c>
      <c r="O133" s="5" t="s">
        <v>188</v>
      </c>
      <c r="P133" s="1">
        <v>34.880477905273438</v>
      </c>
      <c r="Q133" s="1">
        <v>35.109657287597656</v>
      </c>
      <c r="R133" s="5">
        <v>0.22917938232421875</v>
      </c>
      <c r="S133" s="5">
        <v>34.995067596435547</v>
      </c>
      <c r="T133" s="5">
        <v>13.029213905334473</v>
      </c>
      <c r="U133" s="5">
        <v>13.029213905334473</v>
      </c>
      <c r="V133" s="5">
        <v>-1.3757228851318359E-2</v>
      </c>
      <c r="W133" s="5">
        <v>1.0095813948444536</v>
      </c>
      <c r="X133" s="5">
        <v>1.0046539902152352</v>
      </c>
      <c r="Z133" s="5"/>
      <c r="AC133" s="5"/>
    </row>
    <row r="134" spans="1:29" s="1" customFormat="1">
      <c r="A134" s="1" t="s">
        <v>114</v>
      </c>
      <c r="B134" s="1" t="s">
        <v>178</v>
      </c>
      <c r="C134" s="1" t="s">
        <v>179</v>
      </c>
      <c r="D134" s="1" t="s">
        <v>174</v>
      </c>
      <c r="E134" s="1" t="s">
        <v>30</v>
      </c>
      <c r="F134" s="1" t="s">
        <v>187</v>
      </c>
      <c r="G134" s="1" t="s">
        <v>32</v>
      </c>
      <c r="H134" s="1" t="s">
        <v>175</v>
      </c>
      <c r="I134" s="1" t="s">
        <v>34</v>
      </c>
      <c r="J134" s="1" t="s">
        <v>30</v>
      </c>
      <c r="K134" s="5">
        <v>22.101850509643555</v>
      </c>
      <c r="L134" s="5">
        <v>22.169307708740234</v>
      </c>
      <c r="M134" s="5">
        <v>6.7457199096679688E-2</v>
      </c>
      <c r="N134" s="5">
        <v>22.135579109191895</v>
      </c>
      <c r="O134" s="5" t="s">
        <v>188</v>
      </c>
      <c r="P134" s="1">
        <v>35.055435180664062</v>
      </c>
      <c r="Q134" s="1">
        <v>36.0843505859375</v>
      </c>
      <c r="R134" s="5">
        <v>1.0289154052734375</v>
      </c>
      <c r="S134" s="5">
        <v>35.569892883300781</v>
      </c>
      <c r="T134" s="5">
        <v>13.434313774108887</v>
      </c>
      <c r="U134" s="5">
        <v>13.434313774108887</v>
      </c>
      <c r="V134" s="5">
        <v>0.3913426399230957</v>
      </c>
      <c r="W134" s="5">
        <v>0.76241973051664447</v>
      </c>
      <c r="X134" s="5">
        <v>0.75869863330869325</v>
      </c>
      <c r="Z134" s="5"/>
      <c r="AC134" s="5"/>
    </row>
    <row r="136" spans="1:29">
      <c r="A136" s="18" t="s">
        <v>186</v>
      </c>
    </row>
    <row r="137" spans="1:29">
      <c r="A137" s="2" t="s">
        <v>23</v>
      </c>
      <c r="B137" s="2" t="s">
        <v>21</v>
      </c>
      <c r="C137" s="2" t="s">
        <v>18</v>
      </c>
      <c r="D137" s="2" t="s">
        <v>22</v>
      </c>
      <c r="E137" s="2" t="s">
        <v>2</v>
      </c>
      <c r="F137" s="2" t="s">
        <v>0</v>
      </c>
      <c r="G137" s="2" t="s">
        <v>3</v>
      </c>
      <c r="H137" s="2" t="s">
        <v>11</v>
      </c>
      <c r="I137" s="2" t="s">
        <v>4</v>
      </c>
      <c r="J137" s="2" t="s">
        <v>5</v>
      </c>
      <c r="K137" s="3" t="s">
        <v>6</v>
      </c>
      <c r="L137" s="3" t="s">
        <v>7</v>
      </c>
      <c r="M137" s="3" t="s">
        <v>13</v>
      </c>
      <c r="N137" s="2" t="s">
        <v>14</v>
      </c>
      <c r="O137" s="2" t="s">
        <v>1</v>
      </c>
      <c r="P137" s="3" t="s">
        <v>8</v>
      </c>
      <c r="Q137" s="3" t="s">
        <v>9</v>
      </c>
      <c r="R137" s="3" t="s">
        <v>15</v>
      </c>
      <c r="S137" s="2" t="s">
        <v>10</v>
      </c>
      <c r="T137" s="2" t="s">
        <v>16</v>
      </c>
      <c r="U137" s="2" t="s">
        <v>20</v>
      </c>
      <c r="V137" s="2" t="s">
        <v>17</v>
      </c>
      <c r="W137" s="2" t="s">
        <v>19</v>
      </c>
      <c r="X137" s="2" t="s">
        <v>12</v>
      </c>
      <c r="Y137" s="3"/>
      <c r="Z137" s="3"/>
    </row>
    <row r="138" spans="1:29" s="1" customFormat="1">
      <c r="A138" s="1" t="s">
        <v>26</v>
      </c>
      <c r="B138" s="1" t="s">
        <v>117</v>
      </c>
      <c r="C138" s="1" t="s">
        <v>118</v>
      </c>
      <c r="D138" s="1" t="s">
        <v>119</v>
      </c>
      <c r="E138" s="1" t="s">
        <v>30</v>
      </c>
      <c r="F138" s="1" t="s">
        <v>185</v>
      </c>
      <c r="G138" s="1" t="s">
        <v>32</v>
      </c>
      <c r="H138" s="1" t="s">
        <v>181</v>
      </c>
      <c r="I138" s="1" t="s">
        <v>34</v>
      </c>
      <c r="J138" s="1" t="s">
        <v>30</v>
      </c>
      <c r="K138" s="5">
        <v>22.150554656982422</v>
      </c>
      <c r="L138" s="5">
        <v>21.913820266723633</v>
      </c>
      <c r="M138" s="5">
        <v>0.23673439025878906</v>
      </c>
      <c r="N138" s="5">
        <v>22.032187461853027</v>
      </c>
      <c r="O138" s="5" t="s">
        <v>186</v>
      </c>
      <c r="P138" s="1">
        <v>35.464897155761719</v>
      </c>
      <c r="Q138" s="1">
        <v>34.6763916015625</v>
      </c>
      <c r="R138" s="5">
        <v>0.78850555419921875</v>
      </c>
      <c r="S138" s="5">
        <v>35.070644378662109</v>
      </c>
      <c r="T138" s="5">
        <v>13.038456916809082</v>
      </c>
      <c r="U138" s="5">
        <v>13.038456916809082</v>
      </c>
      <c r="V138" s="5">
        <v>0.45620711644490619</v>
      </c>
      <c r="W138" s="5">
        <v>0.72890003941803871</v>
      </c>
      <c r="X138" s="5">
        <v>0.71047343461147994</v>
      </c>
      <c r="Y138" s="1" t="s">
        <v>24</v>
      </c>
      <c r="Z138" s="5">
        <v>12.582249800364176</v>
      </c>
      <c r="AC138" s="5"/>
    </row>
    <row r="139" spans="1:29" s="1" customFormat="1">
      <c r="A139" s="1" t="s">
        <v>36</v>
      </c>
      <c r="B139" s="1" t="s">
        <v>122</v>
      </c>
      <c r="C139" s="1" t="s">
        <v>123</v>
      </c>
      <c r="D139" s="1" t="s">
        <v>119</v>
      </c>
      <c r="E139" s="1" t="s">
        <v>30</v>
      </c>
      <c r="F139" s="1" t="s">
        <v>185</v>
      </c>
      <c r="G139" s="1" t="s">
        <v>32</v>
      </c>
      <c r="H139" s="1" t="s">
        <v>181</v>
      </c>
      <c r="I139" s="1" t="s">
        <v>34</v>
      </c>
      <c r="J139" s="1" t="s">
        <v>30</v>
      </c>
      <c r="K139" s="5">
        <v>21.671772003173828</v>
      </c>
      <c r="L139" s="5">
        <v>21.61091423034668</v>
      </c>
      <c r="M139" s="5">
        <v>6.0857772827148438E-2</v>
      </c>
      <c r="N139" s="5">
        <v>21.641343116760254</v>
      </c>
      <c r="O139" s="5" t="s">
        <v>186</v>
      </c>
      <c r="P139" s="1">
        <v>33.852474212646484</v>
      </c>
      <c r="Q139" s="1">
        <v>33.770778656005859</v>
      </c>
      <c r="R139" s="5">
        <v>8.1695556640625E-2</v>
      </c>
      <c r="S139" s="5">
        <v>33.811626434326172</v>
      </c>
      <c r="T139" s="5">
        <v>12.170283317565918</v>
      </c>
      <c r="U139" s="5">
        <v>12.170283317565918</v>
      </c>
      <c r="V139" s="5">
        <v>-0.41196648279825787</v>
      </c>
      <c r="W139" s="5">
        <v>1.3304981301182144</v>
      </c>
      <c r="X139" s="5">
        <v>1.296863115831306</v>
      </c>
      <c r="Y139" s="1" t="s">
        <v>25</v>
      </c>
      <c r="Z139" s="5">
        <v>1.025935670369766</v>
      </c>
      <c r="AC139" s="5"/>
    </row>
    <row r="140" spans="1:29" s="1" customFormat="1">
      <c r="A140" s="1" t="s">
        <v>39</v>
      </c>
      <c r="B140" s="1" t="s">
        <v>124</v>
      </c>
      <c r="C140" s="1" t="s">
        <v>125</v>
      </c>
      <c r="D140" s="1" t="s">
        <v>119</v>
      </c>
      <c r="E140" s="1" t="s">
        <v>30</v>
      </c>
      <c r="F140" s="1" t="s">
        <v>185</v>
      </c>
      <c r="G140" s="1" t="s">
        <v>32</v>
      </c>
      <c r="H140" s="1" t="s">
        <v>181</v>
      </c>
      <c r="I140" s="1" t="s">
        <v>34</v>
      </c>
      <c r="J140" s="1" t="s">
        <v>30</v>
      </c>
      <c r="K140" s="5">
        <v>21.600940704345703</v>
      </c>
      <c r="L140" s="5">
        <v>21.686925888061523</v>
      </c>
      <c r="M140" s="5">
        <v>8.5985183715820312E-2</v>
      </c>
      <c r="N140" s="5">
        <v>21.643933296203613</v>
      </c>
      <c r="O140" s="5" t="s">
        <v>186</v>
      </c>
      <c r="P140" s="1">
        <v>34.111377716064453</v>
      </c>
      <c r="Q140" s="1">
        <v>34.515506744384766</v>
      </c>
      <c r="R140" s="5">
        <v>0.4041290283203125</v>
      </c>
      <c r="S140" s="5">
        <v>34.313442230224609</v>
      </c>
      <c r="T140" s="5">
        <v>12.669508934020996</v>
      </c>
      <c r="U140" s="5">
        <v>12.669508934020996</v>
      </c>
      <c r="V140" s="5">
        <v>8.7259133656820254E-2</v>
      </c>
      <c r="W140" s="5">
        <v>0.94130937347124988</v>
      </c>
      <c r="X140" s="5">
        <v>0.91751305725824384</v>
      </c>
      <c r="Y140" s="5"/>
      <c r="Z140" s="5"/>
      <c r="AC140" s="5"/>
    </row>
    <row r="141" spans="1:29" s="1" customFormat="1">
      <c r="A141" s="1" t="s">
        <v>42</v>
      </c>
      <c r="B141" s="1" t="s">
        <v>126</v>
      </c>
      <c r="C141" s="1" t="s">
        <v>127</v>
      </c>
      <c r="D141" s="1" t="s">
        <v>119</v>
      </c>
      <c r="E141" s="1" t="s">
        <v>30</v>
      </c>
      <c r="F141" s="1" t="s">
        <v>185</v>
      </c>
      <c r="G141" s="1" t="s">
        <v>32</v>
      </c>
      <c r="H141" s="1" t="s">
        <v>181</v>
      </c>
      <c r="I141" s="1" t="s">
        <v>34</v>
      </c>
      <c r="J141" s="1" t="s">
        <v>30</v>
      </c>
      <c r="K141" s="5">
        <v>22.246347427368164</v>
      </c>
      <c r="L141" s="5">
        <v>21.963582992553711</v>
      </c>
      <c r="M141" s="5">
        <v>0.28276443481445312</v>
      </c>
      <c r="N141" s="5">
        <v>22.104965209960938</v>
      </c>
      <c r="O141" s="5" t="s">
        <v>186</v>
      </c>
      <c r="P141" s="1">
        <v>35.364448547363281</v>
      </c>
      <c r="Q141" s="1">
        <v>34.706714630126953</v>
      </c>
      <c r="R141" s="5">
        <v>0.65773391723632812</v>
      </c>
      <c r="S141" s="5">
        <v>35.035581588745117</v>
      </c>
      <c r="T141" s="5">
        <v>12.93061637878418</v>
      </c>
      <c r="U141" s="5">
        <v>12.93061637878418</v>
      </c>
      <c r="V141" s="5">
        <v>0.34836657842000385</v>
      </c>
      <c r="W141" s="5">
        <v>0.78547290829988692</v>
      </c>
      <c r="X141" s="5">
        <v>0.76561614045136783</v>
      </c>
      <c r="Z141" s="5"/>
      <c r="AC141" s="5"/>
    </row>
    <row r="142" spans="1:29" s="1" customFormat="1">
      <c r="A142" s="1" t="s">
        <v>45</v>
      </c>
      <c r="B142" s="1" t="s">
        <v>128</v>
      </c>
      <c r="C142" s="1" t="s">
        <v>129</v>
      </c>
      <c r="D142" s="1" t="s">
        <v>119</v>
      </c>
      <c r="E142" s="1" t="s">
        <v>30</v>
      </c>
      <c r="F142" s="1" t="s">
        <v>185</v>
      </c>
      <c r="G142" s="1" t="s">
        <v>32</v>
      </c>
      <c r="H142" s="1" t="s">
        <v>181</v>
      </c>
      <c r="I142" s="1" t="s">
        <v>34</v>
      </c>
      <c r="J142" s="1" t="s">
        <v>30</v>
      </c>
      <c r="K142" s="5">
        <v>21.389993667602539</v>
      </c>
      <c r="L142" s="5">
        <v>20.82795524597168</v>
      </c>
      <c r="M142" s="5">
        <v>0.56203842163085938</v>
      </c>
      <c r="N142" s="5">
        <v>21.389993667602539</v>
      </c>
      <c r="O142" s="5" t="s">
        <v>186</v>
      </c>
      <c r="P142" s="1">
        <v>33.679084777832031</v>
      </c>
      <c r="Q142" s="1">
        <v>33.554771423339844</v>
      </c>
      <c r="R142" s="5">
        <v>0.1243133544921875</v>
      </c>
      <c r="S142" s="5">
        <v>33.616928100585938</v>
      </c>
      <c r="T142" s="5">
        <v>12.226934432983398</v>
      </c>
      <c r="U142" s="5">
        <v>12.226934432983398</v>
      </c>
      <c r="V142" s="5">
        <v>-0.3553153673807774</v>
      </c>
      <c r="W142" s="5">
        <v>1.2792651929832888</v>
      </c>
      <c r="X142" s="5">
        <v>1.2469253481772578</v>
      </c>
      <c r="Z142" s="5"/>
      <c r="AC142" s="5"/>
    </row>
    <row r="143" spans="1:29" s="1" customFormat="1">
      <c r="A143" s="1" t="s">
        <v>48</v>
      </c>
      <c r="B143" s="1" t="s">
        <v>130</v>
      </c>
      <c r="C143" s="1" t="s">
        <v>131</v>
      </c>
      <c r="D143" s="1" t="s">
        <v>119</v>
      </c>
      <c r="E143" s="1" t="s">
        <v>30</v>
      </c>
      <c r="F143" s="1" t="s">
        <v>185</v>
      </c>
      <c r="G143" s="1" t="s">
        <v>32</v>
      </c>
      <c r="H143" s="1" t="s">
        <v>181</v>
      </c>
      <c r="I143" s="1" t="s">
        <v>34</v>
      </c>
      <c r="J143" s="1" t="s">
        <v>30</v>
      </c>
      <c r="K143" s="5">
        <v>21.69774055480957</v>
      </c>
      <c r="L143" s="5">
        <v>21.845209121704102</v>
      </c>
      <c r="M143" s="5">
        <v>0.14746856689453125</v>
      </c>
      <c r="N143" s="5">
        <v>21.771474838256836</v>
      </c>
      <c r="O143" s="5" t="s">
        <v>186</v>
      </c>
      <c r="P143" s="1">
        <v>34.101799011230469</v>
      </c>
      <c r="Q143" s="1">
        <v>34.356548309326172</v>
      </c>
      <c r="R143" s="5">
        <v>0.25474929809570312</v>
      </c>
      <c r="S143" s="5">
        <v>34.22917366027832</v>
      </c>
      <c r="T143" s="5">
        <v>12.457698822021484</v>
      </c>
      <c r="U143" s="5">
        <v>12.457698822021484</v>
      </c>
      <c r="V143" s="5">
        <v>-0.12455097834269147</v>
      </c>
      <c r="W143" s="5">
        <v>1.090168377927917</v>
      </c>
      <c r="X143" s="5">
        <v>1.0626089036703446</v>
      </c>
      <c r="Z143" s="5"/>
      <c r="AC143" s="5"/>
    </row>
    <row r="144" spans="1:29" s="1" customFormat="1">
      <c r="A144" s="1" t="s">
        <v>51</v>
      </c>
      <c r="B144" s="1" t="s">
        <v>132</v>
      </c>
      <c r="C144" s="1" t="s">
        <v>133</v>
      </c>
      <c r="D144" s="1" t="s">
        <v>134</v>
      </c>
      <c r="E144" s="1" t="s">
        <v>30</v>
      </c>
      <c r="F144" s="1" t="s">
        <v>187</v>
      </c>
      <c r="G144" s="1" t="s">
        <v>32</v>
      </c>
      <c r="H144" s="1" t="s">
        <v>135</v>
      </c>
      <c r="I144" s="1" t="s">
        <v>34</v>
      </c>
      <c r="J144" s="1" t="s">
        <v>30</v>
      </c>
      <c r="K144" s="5">
        <v>22.058298110961914</v>
      </c>
      <c r="L144" s="5">
        <v>21.855575561523438</v>
      </c>
      <c r="M144" s="5">
        <v>0.20272254943847656</v>
      </c>
      <c r="N144" s="5">
        <v>21.956936836242676</v>
      </c>
      <c r="O144" s="5" t="s">
        <v>186</v>
      </c>
      <c r="P144" s="5">
        <v>34.15447998046875</v>
      </c>
      <c r="Q144" s="5">
        <v>34.248603820800781</v>
      </c>
      <c r="R144" s="5">
        <v>9.412384033203125E-2</v>
      </c>
      <c r="S144" s="5">
        <v>34.201541900634766</v>
      </c>
      <c r="T144" s="5">
        <v>12.24460506439209</v>
      </c>
      <c r="U144" s="5">
        <v>12.24460506439209</v>
      </c>
      <c r="V144" s="5">
        <v>-0.337644735972086</v>
      </c>
      <c r="W144" s="5">
        <v>1.2636918756829696</v>
      </c>
      <c r="X144" s="5">
        <v>1.2317457245906187</v>
      </c>
      <c r="Y144" s="1" t="s">
        <v>190</v>
      </c>
      <c r="Z144" s="5">
        <v>1.5431242480537499</v>
      </c>
      <c r="AC144" s="5"/>
    </row>
    <row r="145" spans="1:29" s="1" customFormat="1">
      <c r="A145" s="1" t="s">
        <v>56</v>
      </c>
      <c r="B145" s="1" t="s">
        <v>136</v>
      </c>
      <c r="C145" s="1" t="s">
        <v>137</v>
      </c>
      <c r="D145" s="1" t="s">
        <v>134</v>
      </c>
      <c r="E145" s="1" t="s">
        <v>30</v>
      </c>
      <c r="F145" s="1" t="s">
        <v>187</v>
      </c>
      <c r="G145" s="1" t="s">
        <v>32</v>
      </c>
      <c r="H145" s="1" t="s">
        <v>135</v>
      </c>
      <c r="I145" s="1" t="s">
        <v>34</v>
      </c>
      <c r="J145" s="1" t="s">
        <v>30</v>
      </c>
      <c r="K145" s="5">
        <v>21.637645721435547</v>
      </c>
      <c r="L145" s="5">
        <v>21.966081619262695</v>
      </c>
      <c r="M145" s="5">
        <v>0.32843589782714844</v>
      </c>
      <c r="N145" s="5">
        <v>21.801863670349121</v>
      </c>
      <c r="O145" s="5" t="s">
        <v>186</v>
      </c>
      <c r="P145" s="5">
        <v>32.951263427734375</v>
      </c>
      <c r="Q145" s="5">
        <v>33.647178649902344</v>
      </c>
      <c r="R145" s="5">
        <v>0.69591522216796875</v>
      </c>
      <c r="S145" s="5">
        <v>33.299221038818359</v>
      </c>
      <c r="T145" s="5">
        <v>11.497357368469238</v>
      </c>
      <c r="U145" s="5">
        <v>11.497357368469238</v>
      </c>
      <c r="V145" s="5">
        <v>-1.0848924318949376</v>
      </c>
      <c r="W145" s="5">
        <v>2.1212173177552858</v>
      </c>
      <c r="X145" s="5">
        <v>2.0675929095932108</v>
      </c>
      <c r="Z145" s="5"/>
      <c r="AC145" s="5"/>
    </row>
    <row r="146" spans="1:29" s="1" customFormat="1">
      <c r="A146" s="1" t="s">
        <v>59</v>
      </c>
      <c r="B146" s="1" t="s">
        <v>138</v>
      </c>
      <c r="C146" s="1" t="s">
        <v>139</v>
      </c>
      <c r="D146" s="1" t="s">
        <v>134</v>
      </c>
      <c r="E146" s="1" t="s">
        <v>30</v>
      </c>
      <c r="F146" s="1" t="s">
        <v>187</v>
      </c>
      <c r="G146" s="1" t="s">
        <v>32</v>
      </c>
      <c r="H146" s="1" t="s">
        <v>135</v>
      </c>
      <c r="I146" s="1" t="s">
        <v>34</v>
      </c>
      <c r="J146" s="1" t="s">
        <v>30</v>
      </c>
      <c r="K146" s="5">
        <v>21.322380065917969</v>
      </c>
      <c r="L146" s="5">
        <v>21.549755096435547</v>
      </c>
      <c r="M146" s="5">
        <v>0.22737503051757812</v>
      </c>
      <c r="N146" s="5">
        <v>21.436067581176758</v>
      </c>
      <c r="O146" s="5" t="s">
        <v>186</v>
      </c>
      <c r="P146" s="5">
        <v>33.393863677978516</v>
      </c>
      <c r="Q146" s="5">
        <v>33.745964050292969</v>
      </c>
      <c r="R146" s="5">
        <v>0.35210037231445312</v>
      </c>
      <c r="S146" s="5">
        <v>33.569913864135742</v>
      </c>
      <c r="T146" s="5">
        <v>12.133846282958984</v>
      </c>
      <c r="U146" s="5">
        <v>12.133846282958984</v>
      </c>
      <c r="V146" s="5">
        <v>-0.44840351740519147</v>
      </c>
      <c r="W146" s="5">
        <v>1.3645294362343394</v>
      </c>
      <c r="X146" s="5">
        <v>1.33003410997742</v>
      </c>
      <c r="Y146" s="5"/>
      <c r="Z146" s="5"/>
      <c r="AC146" s="5"/>
    </row>
    <row r="147" spans="1:29" s="1" customFormat="1">
      <c r="A147" s="1" t="s">
        <v>62</v>
      </c>
      <c r="B147" s="1" t="s">
        <v>140</v>
      </c>
      <c r="C147" s="1" t="s">
        <v>141</v>
      </c>
      <c r="D147" s="1" t="s">
        <v>142</v>
      </c>
      <c r="E147" s="1" t="s">
        <v>30</v>
      </c>
      <c r="F147" s="1" t="s">
        <v>187</v>
      </c>
      <c r="G147" s="1" t="s">
        <v>32</v>
      </c>
      <c r="H147" s="1" t="s">
        <v>143</v>
      </c>
      <c r="I147" s="1" t="s">
        <v>34</v>
      </c>
      <c r="J147" s="1" t="s">
        <v>30</v>
      </c>
      <c r="K147" s="5">
        <v>22.185457229614258</v>
      </c>
      <c r="L147" s="5">
        <v>22.132671356201172</v>
      </c>
      <c r="M147" s="5">
        <v>5.2785873413085938E-2</v>
      </c>
      <c r="N147" s="5">
        <v>22.159064292907715</v>
      </c>
      <c r="O147" s="5" t="s">
        <v>186</v>
      </c>
      <c r="P147" s="1">
        <v>33.768993377685547</v>
      </c>
      <c r="Q147" s="1">
        <v>33.717510223388672</v>
      </c>
      <c r="R147" s="5">
        <v>5.1483154296875E-2</v>
      </c>
      <c r="S147" s="5">
        <v>33.743251800537109</v>
      </c>
      <c r="T147" s="5">
        <v>11.584187507629395</v>
      </c>
      <c r="U147" s="5">
        <v>11.584187507629395</v>
      </c>
      <c r="V147" s="5">
        <v>-0.99806229273478131</v>
      </c>
      <c r="W147" s="5">
        <v>1.9973155704988237</v>
      </c>
      <c r="X147" s="5">
        <v>1.9468234005149219</v>
      </c>
      <c r="Y147" s="1" t="s">
        <v>190</v>
      </c>
      <c r="Z147" s="5">
        <v>1.7039070112348285</v>
      </c>
      <c r="AC147" s="5"/>
    </row>
    <row r="148" spans="1:29" s="1" customFormat="1">
      <c r="A148" s="1" t="s">
        <v>67</v>
      </c>
      <c r="B148" s="1" t="s">
        <v>144</v>
      </c>
      <c r="C148" s="1" t="s">
        <v>145</v>
      </c>
      <c r="D148" s="1" t="s">
        <v>142</v>
      </c>
      <c r="E148" s="1" t="s">
        <v>30</v>
      </c>
      <c r="F148" s="1" t="s">
        <v>187</v>
      </c>
      <c r="G148" s="1" t="s">
        <v>32</v>
      </c>
      <c r="H148" s="1" t="s">
        <v>143</v>
      </c>
      <c r="I148" s="1" t="s">
        <v>34</v>
      </c>
      <c r="J148" s="1" t="s">
        <v>30</v>
      </c>
      <c r="K148" s="5">
        <v>21.421247482299805</v>
      </c>
      <c r="L148" s="5">
        <v>21.239496231079102</v>
      </c>
      <c r="M148" s="5">
        <v>0.18175125122070312</v>
      </c>
      <c r="N148" s="5">
        <v>21.330371856689453</v>
      </c>
      <c r="O148" s="5" t="s">
        <v>186</v>
      </c>
      <c r="P148" s="1">
        <v>33.190223693847656</v>
      </c>
      <c r="Q148" s="1">
        <v>32.894485473632812</v>
      </c>
      <c r="R148" s="5">
        <v>0.29573822021484375</v>
      </c>
      <c r="S148" s="5">
        <v>33.042354583740234</v>
      </c>
      <c r="T148" s="5">
        <v>11.711982727050781</v>
      </c>
      <c r="U148" s="5">
        <v>11.711982727050781</v>
      </c>
      <c r="V148" s="5">
        <v>-0.87026707331339459</v>
      </c>
      <c r="W148" s="5">
        <v>1.8280012707700619</v>
      </c>
      <c r="X148" s="5">
        <v>1.7817893690266338</v>
      </c>
      <c r="Z148" s="5"/>
      <c r="AC148" s="5"/>
    </row>
    <row r="149" spans="1:29" s="1" customFormat="1">
      <c r="A149" s="1" t="s">
        <v>70</v>
      </c>
      <c r="B149" s="1" t="s">
        <v>146</v>
      </c>
      <c r="C149" s="1" t="s">
        <v>147</v>
      </c>
      <c r="D149" s="1" t="s">
        <v>142</v>
      </c>
      <c r="E149" s="1" t="s">
        <v>30</v>
      </c>
      <c r="F149" s="1" t="s">
        <v>187</v>
      </c>
      <c r="G149" s="1" t="s">
        <v>32</v>
      </c>
      <c r="H149" s="1" t="s">
        <v>143</v>
      </c>
      <c r="I149" s="1" t="s">
        <v>34</v>
      </c>
      <c r="J149" s="1" t="s">
        <v>30</v>
      </c>
      <c r="K149" s="5">
        <v>21.231544494628906</v>
      </c>
      <c r="L149" s="5">
        <v>21.665582656860352</v>
      </c>
      <c r="M149" s="5">
        <v>0.43403816223144531</v>
      </c>
      <c r="N149" s="5">
        <v>21.448563575744629</v>
      </c>
      <c r="O149" s="5" t="s">
        <v>186</v>
      </c>
      <c r="P149" s="1">
        <v>33.446014404296875</v>
      </c>
      <c r="Q149" s="1">
        <v>33.605903625488281</v>
      </c>
      <c r="R149" s="5">
        <v>0.15988922119140625</v>
      </c>
      <c r="S149" s="5">
        <v>33.525959014892578</v>
      </c>
      <c r="T149" s="5">
        <v>12.077395439147949</v>
      </c>
      <c r="U149" s="5">
        <v>12.077395439147949</v>
      </c>
      <c r="V149" s="5">
        <v>-0.50485436121622662</v>
      </c>
      <c r="W149" s="5">
        <v>1.4189801041879584</v>
      </c>
      <c r="X149" s="5">
        <v>1.3831082641629295</v>
      </c>
      <c r="Z149" s="5"/>
      <c r="AC149" s="5"/>
    </row>
    <row r="150" spans="1:29" s="1" customFormat="1">
      <c r="A150" s="1" t="s">
        <v>73</v>
      </c>
      <c r="B150" s="1" t="s">
        <v>148</v>
      </c>
      <c r="C150" s="1" t="s">
        <v>149</v>
      </c>
      <c r="D150" s="1" t="s">
        <v>150</v>
      </c>
      <c r="E150" s="1" t="s">
        <v>30</v>
      </c>
      <c r="F150" s="1" t="s">
        <v>187</v>
      </c>
      <c r="G150" s="1" t="s">
        <v>32</v>
      </c>
      <c r="H150" s="1" t="s">
        <v>151</v>
      </c>
      <c r="I150" s="1" t="s">
        <v>34</v>
      </c>
      <c r="J150" s="1" t="s">
        <v>30</v>
      </c>
      <c r="K150" s="5">
        <v>22.165933609008789</v>
      </c>
      <c r="L150" s="5">
        <v>21.972850799560547</v>
      </c>
      <c r="M150" s="5">
        <v>0.19308280944824219</v>
      </c>
      <c r="N150" s="5">
        <v>22.069392204284668</v>
      </c>
      <c r="O150" s="5" t="s">
        <v>186</v>
      </c>
      <c r="P150" s="1">
        <v>35.271820068359375</v>
      </c>
      <c r="Q150" s="1">
        <v>35.349143981933594</v>
      </c>
      <c r="R150" s="5">
        <v>7.732391357421875E-2</v>
      </c>
      <c r="S150" s="5">
        <v>35.310482025146484</v>
      </c>
      <c r="T150" s="5">
        <v>13.241089820861816</v>
      </c>
      <c r="U150" s="5">
        <v>13.241089820861816</v>
      </c>
      <c r="V150" s="5">
        <v>0.65884002049764057</v>
      </c>
      <c r="W150" s="5">
        <v>0.63338735887437436</v>
      </c>
      <c r="X150" s="5">
        <v>0.61737531617951247</v>
      </c>
      <c r="Y150" s="1" t="s">
        <v>190</v>
      </c>
      <c r="Z150" s="5">
        <v>0.72960714469407717</v>
      </c>
      <c r="AC150" s="5"/>
    </row>
    <row r="151" spans="1:29" s="1" customFormat="1">
      <c r="A151" s="1" t="s">
        <v>78</v>
      </c>
      <c r="B151" s="1" t="s">
        <v>152</v>
      </c>
      <c r="C151" s="1" t="s">
        <v>153</v>
      </c>
      <c r="D151" s="1" t="s">
        <v>150</v>
      </c>
      <c r="E151" s="1" t="s">
        <v>30</v>
      </c>
      <c r="F151" s="1" t="s">
        <v>187</v>
      </c>
      <c r="G151" s="1" t="s">
        <v>32</v>
      </c>
      <c r="H151" s="1" t="s">
        <v>151</v>
      </c>
      <c r="I151" s="1" t="s">
        <v>34</v>
      </c>
      <c r="J151" s="1" t="s">
        <v>30</v>
      </c>
      <c r="K151" s="5">
        <v>21.728153228759766</v>
      </c>
      <c r="L151" s="5">
        <v>21.50493049621582</v>
      </c>
      <c r="M151" s="5">
        <v>0.22322273254394531</v>
      </c>
      <c r="N151" s="5">
        <v>21.616541862487793</v>
      </c>
      <c r="O151" s="5" t="s">
        <v>186</v>
      </c>
      <c r="P151" s="1">
        <v>34.01898193359375</v>
      </c>
      <c r="Q151" s="1">
        <v>34.514522552490234</v>
      </c>
      <c r="R151" s="5">
        <v>0.49554061889648438</v>
      </c>
      <c r="S151" s="5">
        <v>34.266752243041992</v>
      </c>
      <c r="T151" s="5">
        <v>12.650210380554199</v>
      </c>
      <c r="U151" s="5">
        <v>12.650210380554199</v>
      </c>
      <c r="V151" s="5">
        <v>6.7960580190023379E-2</v>
      </c>
      <c r="W151" s="5">
        <v>0.95398561663699499</v>
      </c>
      <c r="X151" s="5">
        <v>0.92986884479137089</v>
      </c>
      <c r="Z151" s="5"/>
      <c r="AC151" s="5"/>
    </row>
    <row r="152" spans="1:29" s="1" customFormat="1">
      <c r="A152" s="1" t="s">
        <v>81</v>
      </c>
      <c r="B152" s="1" t="s">
        <v>154</v>
      </c>
      <c r="C152" s="1" t="s">
        <v>155</v>
      </c>
      <c r="D152" s="1" t="s">
        <v>150</v>
      </c>
      <c r="E152" s="1" t="s">
        <v>30</v>
      </c>
      <c r="F152" s="1" t="s">
        <v>187</v>
      </c>
      <c r="G152" s="1" t="s">
        <v>32</v>
      </c>
      <c r="H152" s="1" t="s">
        <v>151</v>
      </c>
      <c r="I152" s="1" t="s">
        <v>34</v>
      </c>
      <c r="J152" s="1" t="s">
        <v>30</v>
      </c>
      <c r="K152" s="5">
        <v>22.366168975830078</v>
      </c>
      <c r="L152" s="5">
        <v>22.395467758178711</v>
      </c>
      <c r="M152" s="5">
        <v>2.9298782348632812E-2</v>
      </c>
      <c r="N152" s="5">
        <v>22.380818367004395</v>
      </c>
      <c r="O152" s="5" t="s">
        <v>186</v>
      </c>
      <c r="P152" s="1">
        <v>35.755958557128906</v>
      </c>
      <c r="Q152" s="1">
        <v>35.376907348632812</v>
      </c>
      <c r="R152" s="5">
        <v>0.37905120849609375</v>
      </c>
      <c r="S152" s="5">
        <v>35.566432952880859</v>
      </c>
      <c r="T152" s="5">
        <v>13.185614585876465</v>
      </c>
      <c r="U152" s="5">
        <v>13.185614585876465</v>
      </c>
      <c r="V152" s="5">
        <v>0.603364785512289</v>
      </c>
      <c r="W152" s="5">
        <v>0.65821700978349729</v>
      </c>
      <c r="X152" s="5">
        <v>0.64157727311134805</v>
      </c>
      <c r="Y152" s="5"/>
      <c r="Z152" s="5"/>
      <c r="AC152" s="5"/>
    </row>
    <row r="153" spans="1:29" s="1" customFormat="1">
      <c r="A153" s="1" t="s">
        <v>84</v>
      </c>
      <c r="B153" s="1" t="s">
        <v>156</v>
      </c>
      <c r="C153" s="1" t="s">
        <v>157</v>
      </c>
      <c r="D153" s="1" t="s">
        <v>158</v>
      </c>
      <c r="E153" s="1" t="s">
        <v>30</v>
      </c>
      <c r="F153" s="1" t="s">
        <v>187</v>
      </c>
      <c r="G153" s="1" t="s">
        <v>32</v>
      </c>
      <c r="H153" s="1" t="s">
        <v>159</v>
      </c>
      <c r="I153" s="1" t="s">
        <v>34</v>
      </c>
      <c r="J153" s="1" t="s">
        <v>30</v>
      </c>
      <c r="K153" s="5">
        <v>21.788745880126953</v>
      </c>
      <c r="L153" s="5">
        <v>21.79625129699707</v>
      </c>
      <c r="M153" s="5">
        <v>7.5054168701171875E-3</v>
      </c>
      <c r="N153" s="5">
        <v>21.792498588562012</v>
      </c>
      <c r="O153" s="5" t="s">
        <v>186</v>
      </c>
      <c r="P153" s="1">
        <v>35.061355590820312</v>
      </c>
      <c r="Q153" s="1">
        <v>34.663948059082031</v>
      </c>
      <c r="R153" s="5">
        <v>0.39740753173828125</v>
      </c>
      <c r="S153" s="5">
        <v>34.862651824951172</v>
      </c>
      <c r="T153" s="5">
        <v>13.07015323638916</v>
      </c>
      <c r="U153" s="5">
        <v>13.07015323638916</v>
      </c>
      <c r="V153" s="5">
        <v>0.48790343602498432</v>
      </c>
      <c r="W153" s="5">
        <v>0.71306058440246667</v>
      </c>
      <c r="X153" s="5">
        <v>0.69503440127534177</v>
      </c>
      <c r="Y153" s="1" t="s">
        <v>190</v>
      </c>
      <c r="Z153" s="5">
        <v>0.88273396415764471</v>
      </c>
      <c r="AC153" s="5"/>
    </row>
    <row r="154" spans="1:29" s="1" customFormat="1">
      <c r="A154" s="1" t="s">
        <v>89</v>
      </c>
      <c r="B154" s="1" t="s">
        <v>160</v>
      </c>
      <c r="C154" s="1" t="s">
        <v>161</v>
      </c>
      <c r="D154" s="1" t="s">
        <v>158</v>
      </c>
      <c r="E154" s="1" t="s">
        <v>30</v>
      </c>
      <c r="F154" s="1" t="s">
        <v>187</v>
      </c>
      <c r="G154" s="1" t="s">
        <v>32</v>
      </c>
      <c r="H154" s="1" t="s">
        <v>159</v>
      </c>
      <c r="I154" s="1" t="s">
        <v>34</v>
      </c>
      <c r="J154" s="1" t="s">
        <v>30</v>
      </c>
      <c r="K154" s="5">
        <v>21.934528350830078</v>
      </c>
      <c r="L154" s="5">
        <v>21.820962905883789</v>
      </c>
      <c r="M154" s="5">
        <v>0.11356544494628906</v>
      </c>
      <c r="N154" s="5">
        <v>21.877745628356934</v>
      </c>
      <c r="O154" s="5" t="s">
        <v>186</v>
      </c>
      <c r="P154" s="1">
        <v>34.517238616943359</v>
      </c>
      <c r="Q154" s="1">
        <v>34.466995239257812</v>
      </c>
      <c r="R154" s="5">
        <v>5.0243377685546875E-2</v>
      </c>
      <c r="S154" s="5">
        <v>34.492116928100586</v>
      </c>
      <c r="T154" s="5">
        <v>12.614371299743652</v>
      </c>
      <c r="U154" s="5">
        <v>12.614371299743652</v>
      </c>
      <c r="V154" s="5">
        <v>3.2121499379476504E-2</v>
      </c>
      <c r="W154" s="5">
        <v>0.97798110739078414</v>
      </c>
      <c r="X154" s="5">
        <v>0.95325772915011509</v>
      </c>
      <c r="Z154" s="5"/>
      <c r="AC154" s="5"/>
    </row>
    <row r="155" spans="1:29" s="1" customFormat="1">
      <c r="A155" s="1" t="s">
        <v>92</v>
      </c>
      <c r="B155" s="1" t="s">
        <v>162</v>
      </c>
      <c r="C155" s="1" t="s">
        <v>163</v>
      </c>
      <c r="D155" s="1" t="s">
        <v>158</v>
      </c>
      <c r="E155" s="1" t="s">
        <v>30</v>
      </c>
      <c r="F155" s="1" t="s">
        <v>187</v>
      </c>
      <c r="G155" s="1" t="s">
        <v>32</v>
      </c>
      <c r="H155" s="1" t="s">
        <v>159</v>
      </c>
      <c r="I155" s="1" t="s">
        <v>34</v>
      </c>
      <c r="J155" s="1" t="s">
        <v>30</v>
      </c>
      <c r="K155" s="5">
        <v>21.439239501953125</v>
      </c>
      <c r="L155" s="5">
        <v>21.56672477722168</v>
      </c>
      <c r="M155" s="5">
        <v>0.12748527526855469</v>
      </c>
      <c r="N155" s="5">
        <v>21.502982139587402</v>
      </c>
      <c r="O155" s="5" t="s">
        <v>186</v>
      </c>
      <c r="P155" s="1">
        <v>34.082668304443359</v>
      </c>
      <c r="Q155" s="1">
        <v>34.014175415039062</v>
      </c>
      <c r="R155" s="5">
        <v>6.8492889404296875E-2</v>
      </c>
      <c r="S155" s="5">
        <v>34.048421859741211</v>
      </c>
      <c r="T155" s="5">
        <v>12.545439720153809</v>
      </c>
      <c r="U155" s="5">
        <v>12.545439720153809</v>
      </c>
      <c r="V155" s="5">
        <v>-3.6810080210367246E-2</v>
      </c>
      <c r="W155" s="5">
        <v>1.025843092035452</v>
      </c>
      <c r="X155" s="5">
        <v>0.9999097620474775</v>
      </c>
      <c r="Z155" s="5"/>
      <c r="AC155" s="5"/>
    </row>
    <row r="156" spans="1:29" s="1" customFormat="1">
      <c r="A156" s="1" t="s">
        <v>95</v>
      </c>
      <c r="B156" s="1" t="s">
        <v>164</v>
      </c>
      <c r="C156" s="1" t="s">
        <v>165</v>
      </c>
      <c r="D156" s="1" t="s">
        <v>166</v>
      </c>
      <c r="E156" s="1" t="s">
        <v>30</v>
      </c>
      <c r="F156" s="1" t="s">
        <v>187</v>
      </c>
      <c r="G156" s="1" t="s">
        <v>32</v>
      </c>
      <c r="H156" s="1" t="s">
        <v>167</v>
      </c>
      <c r="I156" s="1" t="s">
        <v>34</v>
      </c>
      <c r="J156" s="1" t="s">
        <v>30</v>
      </c>
      <c r="K156" s="5">
        <v>21.975606918334961</v>
      </c>
      <c r="L156" s="5">
        <v>21.983358383178711</v>
      </c>
      <c r="M156" s="5">
        <v>7.75146484375E-3</v>
      </c>
      <c r="N156" s="5">
        <v>21.979482650756836</v>
      </c>
      <c r="O156" s="5" t="s">
        <v>186</v>
      </c>
      <c r="P156" s="1">
        <v>32.608623504638672</v>
      </c>
      <c r="Q156" s="1">
        <v>32.833518981933594</v>
      </c>
      <c r="R156" s="5">
        <v>0.22489547729492188</v>
      </c>
      <c r="S156" s="5">
        <v>32.721071243286133</v>
      </c>
      <c r="T156" s="5">
        <v>10.741588592529297</v>
      </c>
      <c r="U156" s="5">
        <v>10.741588592529297</v>
      </c>
      <c r="V156" s="5">
        <v>-1.840661207834879</v>
      </c>
      <c r="W156" s="5">
        <v>3.5817414710949951</v>
      </c>
      <c r="X156" s="5">
        <v>3.4911949886722136</v>
      </c>
      <c r="Y156" s="1" t="s">
        <v>190</v>
      </c>
      <c r="Z156" s="5">
        <v>3.4400366758190475</v>
      </c>
      <c r="AC156" s="5"/>
    </row>
    <row r="157" spans="1:29" s="1" customFormat="1">
      <c r="A157" s="1" t="s">
        <v>100</v>
      </c>
      <c r="B157" s="1" t="s">
        <v>168</v>
      </c>
      <c r="C157" s="1" t="s">
        <v>169</v>
      </c>
      <c r="D157" s="1" t="s">
        <v>166</v>
      </c>
      <c r="E157" s="1" t="s">
        <v>30</v>
      </c>
      <c r="F157" s="1" t="s">
        <v>187</v>
      </c>
      <c r="G157" s="1" t="s">
        <v>32</v>
      </c>
      <c r="H157" s="1" t="s">
        <v>167</v>
      </c>
      <c r="I157" s="1" t="s">
        <v>34</v>
      </c>
      <c r="J157" s="1" t="s">
        <v>30</v>
      </c>
      <c r="K157" s="5">
        <v>21.569494247436523</v>
      </c>
      <c r="L157" s="5">
        <v>21.451358795166016</v>
      </c>
      <c r="M157" s="5">
        <v>0.11813545227050781</v>
      </c>
      <c r="N157" s="5">
        <v>21.51042652130127</v>
      </c>
      <c r="O157" s="5" t="s">
        <v>186</v>
      </c>
      <c r="P157" s="1">
        <v>31.951095581054688</v>
      </c>
      <c r="Q157" s="1">
        <v>32.105930328369141</v>
      </c>
      <c r="R157" s="5">
        <v>0.15483474731445312</v>
      </c>
      <c r="S157" s="5">
        <v>32.028512954711914</v>
      </c>
      <c r="T157" s="5">
        <v>10.518086433410645</v>
      </c>
      <c r="U157" s="5">
        <v>10.518086433410645</v>
      </c>
      <c r="V157" s="5">
        <v>-2.0641633669535313</v>
      </c>
      <c r="W157" s="5">
        <v>4.1819139228322335</v>
      </c>
      <c r="X157" s="5">
        <v>4.0761950711051851</v>
      </c>
      <c r="Z157" s="5"/>
      <c r="AC157" s="5"/>
    </row>
    <row r="158" spans="1:29" s="1" customFormat="1">
      <c r="A158" s="1" t="s">
        <v>103</v>
      </c>
      <c r="B158" s="1" t="s">
        <v>170</v>
      </c>
      <c r="C158" s="1" t="s">
        <v>171</v>
      </c>
      <c r="D158" s="1" t="s">
        <v>166</v>
      </c>
      <c r="E158" s="1" t="s">
        <v>30</v>
      </c>
      <c r="F158" s="1" t="s">
        <v>187</v>
      </c>
      <c r="G158" s="1" t="s">
        <v>32</v>
      </c>
      <c r="H158" s="1" t="s">
        <v>167</v>
      </c>
      <c r="I158" s="1" t="s">
        <v>34</v>
      </c>
      <c r="J158" s="1" t="s">
        <v>30</v>
      </c>
      <c r="K158" s="5">
        <v>21.725027084350586</v>
      </c>
      <c r="L158" s="5">
        <v>21.828168869018555</v>
      </c>
      <c r="M158" s="5">
        <v>0.10314178466796875</v>
      </c>
      <c r="N158" s="5">
        <v>21.77659797668457</v>
      </c>
      <c r="O158" s="5" t="s">
        <v>186</v>
      </c>
      <c r="P158" s="1">
        <v>32.720748901367188</v>
      </c>
      <c r="Q158" s="1">
        <v>33.001350402832031</v>
      </c>
      <c r="R158" s="5">
        <v>0.28060150146484375</v>
      </c>
      <c r="S158" s="5">
        <v>32.861049652099609</v>
      </c>
      <c r="T158" s="5">
        <v>11.084451675415039</v>
      </c>
      <c r="U158" s="5">
        <v>11.084451675415039</v>
      </c>
      <c r="V158" s="5">
        <v>-1.4977981249491368</v>
      </c>
      <c r="W158" s="5">
        <v>2.8241136053817586</v>
      </c>
      <c r="X158" s="5">
        <v>2.7527199676797438</v>
      </c>
      <c r="Y158" s="5"/>
      <c r="Z158" s="5"/>
      <c r="AC158" s="5"/>
    </row>
    <row r="159" spans="1:29" s="1" customFormat="1">
      <c r="A159" s="1" t="s">
        <v>106</v>
      </c>
      <c r="B159" s="1" t="s">
        <v>172</v>
      </c>
      <c r="C159" s="1" t="s">
        <v>173</v>
      </c>
      <c r="D159" s="1" t="s">
        <v>174</v>
      </c>
      <c r="E159" s="1" t="s">
        <v>30</v>
      </c>
      <c r="F159" s="1" t="s">
        <v>187</v>
      </c>
      <c r="G159" s="1" t="s">
        <v>32</v>
      </c>
      <c r="H159" s="1" t="s">
        <v>175</v>
      </c>
      <c r="I159" s="1" t="s">
        <v>34</v>
      </c>
      <c r="J159" s="1" t="s">
        <v>30</v>
      </c>
      <c r="K159" s="5">
        <v>22.685220718383789</v>
      </c>
      <c r="L159" s="5">
        <v>22.526077270507812</v>
      </c>
      <c r="M159" s="5">
        <v>0.15914344787597656</v>
      </c>
      <c r="N159" s="5">
        <v>22.605648994445801</v>
      </c>
      <c r="O159" s="5" t="s">
        <v>186</v>
      </c>
      <c r="P159" s="1">
        <v>31.721397399902344</v>
      </c>
      <c r="Q159" s="1">
        <v>31.411458969116211</v>
      </c>
      <c r="R159" s="5">
        <v>0.30993843078613281</v>
      </c>
      <c r="S159" s="5">
        <v>31.566428184509277</v>
      </c>
      <c r="T159" s="5">
        <v>8.9607791900634766</v>
      </c>
      <c r="U159" s="5">
        <v>8.9607791900634766</v>
      </c>
      <c r="V159" s="5">
        <v>-3.6214706103006993</v>
      </c>
      <c r="W159" s="5">
        <v>12.30754074232825</v>
      </c>
      <c r="X159" s="5">
        <v>11.996405912948116</v>
      </c>
      <c r="Y159" s="1" t="s">
        <v>190</v>
      </c>
      <c r="Z159" s="5">
        <v>11.065243215251916</v>
      </c>
      <c r="AC159" s="5"/>
    </row>
    <row r="160" spans="1:29" s="1" customFormat="1">
      <c r="A160" s="1" t="s">
        <v>111</v>
      </c>
      <c r="B160" s="1" t="s">
        <v>176</v>
      </c>
      <c r="C160" s="1" t="s">
        <v>177</v>
      </c>
      <c r="D160" s="1" t="s">
        <v>174</v>
      </c>
      <c r="E160" s="1" t="s">
        <v>30</v>
      </c>
      <c r="F160" s="1" t="s">
        <v>187</v>
      </c>
      <c r="G160" s="1" t="s">
        <v>32</v>
      </c>
      <c r="H160" s="1" t="s">
        <v>175</v>
      </c>
      <c r="I160" s="1" t="s">
        <v>34</v>
      </c>
      <c r="J160" s="1" t="s">
        <v>30</v>
      </c>
      <c r="K160" s="5">
        <v>21.953950881958008</v>
      </c>
      <c r="L160" s="5">
        <v>21.977756500244141</v>
      </c>
      <c r="M160" s="5">
        <v>2.3805618286132812E-2</v>
      </c>
      <c r="N160" s="5">
        <v>21.965853691101074</v>
      </c>
      <c r="O160" s="5" t="s">
        <v>186</v>
      </c>
      <c r="P160" s="1">
        <v>30.847768783569336</v>
      </c>
      <c r="Q160" s="1">
        <v>30.883415222167969</v>
      </c>
      <c r="R160" s="5">
        <v>3.5646438598632812E-2</v>
      </c>
      <c r="S160" s="5">
        <v>30.865592002868652</v>
      </c>
      <c r="T160" s="5">
        <v>8.8997383117675781</v>
      </c>
      <c r="U160" s="5">
        <v>8.8997383117675781</v>
      </c>
      <c r="V160" s="5">
        <v>-3.6825114885965977</v>
      </c>
      <c r="W160" s="5">
        <v>12.839449913294292</v>
      </c>
      <c r="X160" s="5">
        <v>12.514868411453829</v>
      </c>
      <c r="Z160" s="5"/>
      <c r="AC160" s="5"/>
    </row>
    <row r="161" spans="1:29" s="1" customFormat="1">
      <c r="A161" s="1" t="s">
        <v>114</v>
      </c>
      <c r="B161" s="1" t="s">
        <v>178</v>
      </c>
      <c r="C161" s="1" t="s">
        <v>179</v>
      </c>
      <c r="D161" s="1" t="s">
        <v>174</v>
      </c>
      <c r="E161" s="1" t="s">
        <v>30</v>
      </c>
      <c r="F161" s="1" t="s">
        <v>187</v>
      </c>
      <c r="G161" s="1" t="s">
        <v>32</v>
      </c>
      <c r="H161" s="1" t="s">
        <v>175</v>
      </c>
      <c r="I161" s="1" t="s">
        <v>34</v>
      </c>
      <c r="J161" s="1" t="s">
        <v>30</v>
      </c>
      <c r="K161" s="5">
        <v>22.101850509643555</v>
      </c>
      <c r="L161" s="5">
        <v>22.169307708740234</v>
      </c>
      <c r="M161" s="5">
        <v>6.7457199096679688E-2</v>
      </c>
      <c r="N161" s="5">
        <v>22.135579109191895</v>
      </c>
      <c r="O161" s="5" t="s">
        <v>186</v>
      </c>
      <c r="P161" s="1">
        <v>31.685720443725586</v>
      </c>
      <c r="Q161" s="1">
        <v>31.439186096191406</v>
      </c>
      <c r="R161" s="5">
        <v>0.24653434753417969</v>
      </c>
      <c r="S161" s="5">
        <v>31.562453269958496</v>
      </c>
      <c r="T161" s="5">
        <v>9.4268741607666016</v>
      </c>
      <c r="U161" s="5">
        <v>9.4268741607666016</v>
      </c>
      <c r="V161" s="5">
        <v>-3.1553756395975743</v>
      </c>
      <c r="W161" s="5">
        <v>8.9096924919093929</v>
      </c>
      <c r="X161" s="5">
        <v>8.6844553213538003</v>
      </c>
      <c r="Z161" s="5"/>
      <c r="AC161" s="5"/>
    </row>
  </sheetData>
  <conditionalFormatting sqref="M3:M28">
    <cfRule type="cellIs" dxfId="1" priority="1" operator="greaterThan">
      <formula>0.5</formula>
    </cfRule>
  </conditionalFormatting>
  <conditionalFormatting sqref="R3:R28">
    <cfRule type="cellIs" dxfId="0" priority="2" operator="greaterThan">
      <formula>0.5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iPS26a_kinetics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  HOUZELSTEIN</cp:lastModifiedBy>
  <dcterms:created xsi:type="dcterms:W3CDTF">2022-02-08T13:02:58Z</dcterms:created>
  <dcterms:modified xsi:type="dcterms:W3CDTF">2024-02-21T07:44:22Z</dcterms:modified>
</cp:coreProperties>
</file>