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F16526F4-7C65-7C46-887E-EBA40CF9B823}" xr6:coauthVersionLast="47" xr6:coauthVersionMax="47" xr10:uidLastSave="{00000000-0000-0000-0000-000000000000}"/>
  <bookViews>
    <workbookView xWindow="-11040" yWindow="-28300" windowWidth="51200" windowHeight="26620" xr2:uid="{FB3C4316-5958-A54E-B811-7E25546EF66A}"/>
  </bookViews>
  <sheets>
    <sheet name="iPS26b_kinetic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12" l="1"/>
  <c r="W19" i="12"/>
  <c r="S26" i="12" l="1"/>
  <c r="R26" i="12"/>
  <c r="N26" i="12"/>
  <c r="M26" i="12"/>
  <c r="S25" i="12"/>
  <c r="R25" i="12"/>
  <c r="N25" i="12"/>
  <c r="M25" i="12"/>
  <c r="S24" i="12"/>
  <c r="R24" i="12"/>
  <c r="N24" i="12"/>
  <c r="M24" i="12"/>
  <c r="S23" i="12"/>
  <c r="R23" i="12"/>
  <c r="N23" i="12"/>
  <c r="M23" i="12"/>
  <c r="S22" i="12"/>
  <c r="R22" i="12"/>
  <c r="N22" i="12"/>
  <c r="M22" i="12"/>
  <c r="S21" i="12"/>
  <c r="R21" i="12"/>
  <c r="N21" i="12"/>
  <c r="M21" i="12"/>
  <c r="S20" i="12"/>
  <c r="R20" i="12"/>
  <c r="N20" i="12"/>
  <c r="M20" i="12"/>
  <c r="S19" i="12"/>
  <c r="R19" i="12"/>
  <c r="N19" i="12"/>
  <c r="M19" i="12"/>
  <c r="S18" i="12"/>
  <c r="R18" i="12"/>
  <c r="N18" i="12"/>
  <c r="M18" i="12"/>
  <c r="S17" i="12"/>
  <c r="R17" i="12"/>
  <c r="N17" i="12"/>
  <c r="M17" i="12"/>
  <c r="S16" i="12"/>
  <c r="R16" i="12"/>
  <c r="N16" i="12"/>
  <c r="M16" i="12"/>
  <c r="S15" i="12"/>
  <c r="R15" i="12"/>
  <c r="N15" i="12"/>
  <c r="M15" i="12"/>
  <c r="S14" i="12"/>
  <c r="R14" i="12"/>
  <c r="N14" i="12"/>
  <c r="M14" i="12"/>
  <c r="S13" i="12"/>
  <c r="R13" i="12"/>
  <c r="N13" i="12"/>
  <c r="M13" i="12"/>
  <c r="S12" i="12"/>
  <c r="R12" i="12"/>
  <c r="N12" i="12"/>
  <c r="M12" i="12"/>
  <c r="S11" i="12"/>
  <c r="R11" i="12"/>
  <c r="N11" i="12"/>
  <c r="M11" i="12"/>
  <c r="S10" i="12"/>
  <c r="R10" i="12"/>
  <c r="N10" i="12"/>
  <c r="T10" i="12" s="1"/>
  <c r="U10" i="12" s="1"/>
  <c r="M10" i="12"/>
  <c r="S9" i="12"/>
  <c r="R9" i="12"/>
  <c r="N9" i="12"/>
  <c r="M9" i="12"/>
  <c r="S8" i="12"/>
  <c r="R8" i="12"/>
  <c r="N8" i="12"/>
  <c r="M8" i="12"/>
  <c r="S7" i="12"/>
  <c r="R7" i="12"/>
  <c r="N7" i="12"/>
  <c r="M7" i="12"/>
  <c r="S6" i="12"/>
  <c r="R6" i="12"/>
  <c r="N6" i="12"/>
  <c r="M6" i="12"/>
  <c r="S5" i="12"/>
  <c r="R5" i="12"/>
  <c r="N5" i="12"/>
  <c r="M5" i="12"/>
  <c r="S4" i="12"/>
  <c r="R4" i="12"/>
  <c r="N4" i="12"/>
  <c r="M4" i="12"/>
  <c r="S3" i="12"/>
  <c r="R3" i="12"/>
  <c r="N3" i="12"/>
  <c r="T3" i="12" s="1"/>
  <c r="U3" i="12" s="1"/>
  <c r="M3" i="12"/>
  <c r="T26" i="12" l="1"/>
  <c r="U26" i="12" s="1"/>
  <c r="T8" i="12"/>
  <c r="U8" i="12" s="1"/>
  <c r="T13" i="12"/>
  <c r="U13" i="12" s="1"/>
  <c r="T18" i="12"/>
  <c r="U18" i="12" s="1"/>
  <c r="T23" i="12"/>
  <c r="U23" i="12" s="1"/>
  <c r="T6" i="12"/>
  <c r="U6" i="12" s="1"/>
  <c r="T24" i="12"/>
  <c r="U24" i="12" s="1"/>
  <c r="T15" i="12"/>
  <c r="U15" i="12" s="1"/>
  <c r="T20" i="12"/>
  <c r="U20" i="12" s="1"/>
  <c r="T25" i="12"/>
  <c r="U25" i="12" s="1"/>
  <c r="T22" i="12"/>
  <c r="U22" i="12" s="1"/>
  <c r="T11" i="12"/>
  <c r="U11" i="12" s="1"/>
  <c r="T16" i="12"/>
  <c r="U16" i="12" s="1"/>
  <c r="T14" i="12"/>
  <c r="U14" i="12" s="1"/>
  <c r="T9" i="12"/>
  <c r="U9" i="12" s="1"/>
  <c r="T5" i="12"/>
  <c r="U5" i="12" s="1"/>
  <c r="T12" i="12"/>
  <c r="U12" i="12" s="1"/>
  <c r="T21" i="12"/>
  <c r="U21" i="12" s="1"/>
  <c r="T4" i="12"/>
  <c r="U4" i="12" s="1"/>
  <c r="T19" i="12"/>
  <c r="U19" i="12" s="1"/>
  <c r="T7" i="12"/>
  <c r="U7" i="12" s="1"/>
  <c r="T17" i="12"/>
  <c r="U17" i="12" s="1"/>
  <c r="Z3" i="12" l="1"/>
  <c r="V4" i="12" s="1"/>
  <c r="W4" i="12" s="1"/>
  <c r="V11" i="12"/>
  <c r="W11" i="12" s="1"/>
  <c r="V13" i="12"/>
  <c r="W13" i="12" s="1"/>
  <c r="V21" i="12"/>
  <c r="W21" i="12" s="1"/>
  <c r="V24" i="12"/>
  <c r="W24" i="12" s="1"/>
  <c r="V12" i="12"/>
  <c r="W12" i="12" s="1"/>
  <c r="V15" i="12"/>
  <c r="W15" i="12" s="1"/>
  <c r="V14" i="12"/>
  <c r="W14" i="12" s="1"/>
  <c r="V8" i="12"/>
  <c r="W8" i="12" s="1"/>
  <c r="V5" i="12"/>
  <c r="W5" i="12" s="1"/>
  <c r="V18" i="12"/>
  <c r="W18" i="12" s="1"/>
  <c r="V16" i="12"/>
  <c r="W16" i="12" s="1"/>
  <c r="V25" i="12"/>
  <c r="W25" i="12" s="1"/>
  <c r="V26" i="12"/>
  <c r="W26" i="12" s="1"/>
  <c r="V3" i="12" l="1"/>
  <c r="W3" i="12" s="1"/>
  <c r="V19" i="12"/>
  <c r="V22" i="12"/>
  <c r="W22" i="12" s="1"/>
  <c r="V10" i="12"/>
  <c r="W10" i="12" s="1"/>
  <c r="V17" i="12"/>
  <c r="W17" i="12" s="1"/>
  <c r="V6" i="12"/>
  <c r="W6" i="12" s="1"/>
  <c r="V9" i="12"/>
  <c r="W9" i="12" s="1"/>
  <c r="V20" i="12"/>
  <c r="W20" i="12" s="1"/>
  <c r="V23" i="12"/>
  <c r="W23" i="12" s="1"/>
  <c r="V7" i="12"/>
  <c r="W7" i="12" s="1"/>
  <c r="Z4" i="12" l="1"/>
  <c r="X23" i="12" s="1"/>
  <c r="X16" i="12"/>
  <c r="X26" i="12"/>
  <c r="X5" i="12"/>
  <c r="X14" i="12"/>
  <c r="X24" i="12"/>
  <c r="X7" i="12"/>
  <c r="X3" i="12"/>
  <c r="X11" i="12"/>
  <c r="X10" i="12"/>
  <c r="X8" i="12"/>
  <c r="X13" i="12"/>
  <c r="X17" i="12"/>
  <c r="X22" i="12"/>
  <c r="X12" i="12"/>
  <c r="X4" i="12"/>
  <c r="X25" i="12" l="1"/>
  <c r="X15" i="12"/>
  <c r="X6" i="12"/>
  <c r="X20" i="12"/>
  <c r="X21" i="12"/>
  <c r="Z21" i="12" s="1"/>
  <c r="X9" i="12"/>
  <c r="Z9" i="12" s="1"/>
  <c r="X18" i="12"/>
  <c r="Z12" i="12"/>
  <c r="Z24" i="12"/>
  <c r="Z18" i="12"/>
  <c r="Z15" i="12"/>
</calcChain>
</file>

<file path=xl/sharedStrings.xml><?xml version="1.0" encoding="utf-8"?>
<sst xmlns="http://schemas.openxmlformats.org/spreadsheetml/2006/main" count="1782" uniqueCount="190">
  <si>
    <t>qPCR</t>
  </si>
  <si>
    <t>Target</t>
  </si>
  <si>
    <t>genotype</t>
  </si>
  <si>
    <t>Experiment</t>
  </si>
  <si>
    <t>Normalizer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</si>
  <si>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</si>
  <si>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</si>
  <si>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</si>
  <si>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</si>
  <si>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</si>
  <si>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</si>
  <si>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</si>
  <si>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</si>
  <si>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</si>
  <si>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</si>
  <si>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</si>
  <si>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</si>
  <si>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</si>
  <si>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</si>
  <si>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</si>
  <si>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</si>
  <si>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</si>
  <si>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</si>
  <si>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Sample_Reference</t>
  </si>
  <si>
    <t>µ(∆Ct_M1_36h00)</t>
  </si>
  <si>
    <t>µ(2^-∆∆Ct_M1_36h00)</t>
  </si>
  <si>
    <t>23-187</t>
  </si>
  <si>
    <t>iPS26_LN_M1_36h_45-1</t>
  </si>
  <si>
    <t>iPS26_M1_36h_45-1</t>
  </si>
  <si>
    <t>iPS26_45_M1_36</t>
  </si>
  <si>
    <t>WT</t>
  </si>
  <si>
    <t>133_135</t>
  </si>
  <si>
    <t>iPS26b</t>
  </si>
  <si>
    <t>M1_36h00</t>
  </si>
  <si>
    <t>RPL19</t>
  </si>
  <si>
    <t>SRY</t>
  </si>
  <si>
    <t>23-188</t>
  </si>
  <si>
    <t>iPS26_LN_M1_36h_45-2</t>
  </si>
  <si>
    <t>iPS26_M1_36h_45-2</t>
  </si>
  <si>
    <t>23-189</t>
  </si>
  <si>
    <t>iPS26_LN_M1_36h_45-3</t>
  </si>
  <si>
    <t>iPS26_M1_36h_45-3</t>
  </si>
  <si>
    <t>23-190</t>
  </si>
  <si>
    <t>iPS26_LN_M1_36h_45-4</t>
  </si>
  <si>
    <t>iPS26_M1_36h_45-4</t>
  </si>
  <si>
    <t>23-191</t>
  </si>
  <si>
    <t>iPS26_LN_M1_36h_45-5</t>
  </si>
  <si>
    <t>iPS26_M1_36h_45-5</t>
  </si>
  <si>
    <t>23-192</t>
  </si>
  <si>
    <t>iPS26_LN_M1_36h_45-6</t>
  </si>
  <si>
    <t>iPS26_M1_36h_45-6</t>
  </si>
  <si>
    <t>23-208</t>
  </si>
  <si>
    <t>iPS26_LN_M2_06h_45-1</t>
  </si>
  <si>
    <t>iPS26_M2_06h_45-1</t>
  </si>
  <si>
    <t>iPS26_45_M2_06</t>
  </si>
  <si>
    <t>M2_06h00</t>
  </si>
  <si>
    <t>23-209</t>
  </si>
  <si>
    <t>iPS26_LN_M2_06h_45-2</t>
  </si>
  <si>
    <t>iPS26_M2_06h_45-2</t>
  </si>
  <si>
    <t>23-210</t>
  </si>
  <si>
    <t>iPS26_LN_M2_06h_45-3</t>
  </si>
  <si>
    <t>iPS26_M2_06h_45-3</t>
  </si>
  <si>
    <t>23-220</t>
  </si>
  <si>
    <t>iPS26_LN_M2_12h_45-1</t>
  </si>
  <si>
    <t>iPS26_M2_12h_45-1</t>
  </si>
  <si>
    <t>iPS26_45_M2_12</t>
  </si>
  <si>
    <t>M2_12h00</t>
  </si>
  <si>
    <t>23-221</t>
  </si>
  <si>
    <t>iPS26_LN_M2_12h_45-2</t>
  </si>
  <si>
    <t>iPS26_M2_12h_45-2</t>
  </si>
  <si>
    <t>23-222</t>
  </si>
  <si>
    <t>iPS26_LN_M2_12h_45-3</t>
  </si>
  <si>
    <t>iPS26_M2_12h_45-3</t>
  </si>
  <si>
    <t>23-232</t>
  </si>
  <si>
    <t>iPS26_LN_M2_36h_45-1</t>
  </si>
  <si>
    <t>iPS26_M2_36h_45-1</t>
  </si>
  <si>
    <t>iPS26_45_M2_36</t>
  </si>
  <si>
    <t>M2_36h00</t>
  </si>
  <si>
    <t>23-233</t>
  </si>
  <si>
    <t>iPS26_LN_M2_36h_45-2</t>
  </si>
  <si>
    <t>iPS26_M2_36h_45-2</t>
  </si>
  <si>
    <t>23-234</t>
  </si>
  <si>
    <t>iPS26_LN_M2_36h_45-3</t>
  </si>
  <si>
    <t>iPS26_M2_36h_45-3</t>
  </si>
  <si>
    <t>23-244</t>
  </si>
  <si>
    <t>iPS26_LN_M2_48h_45-1</t>
  </si>
  <si>
    <t>iPS26_M2_48h_45-1</t>
  </si>
  <si>
    <t>iPS26_45_M2_48</t>
  </si>
  <si>
    <t>M2_48h00</t>
  </si>
  <si>
    <t>23-245</t>
  </si>
  <si>
    <t>iPS26_LN_M2_48h_45-2</t>
  </si>
  <si>
    <t>iPS26_M2_48h_45-2</t>
  </si>
  <si>
    <t>23-246</t>
  </si>
  <si>
    <t>iPS26_LN_M2_48h_45-3</t>
  </si>
  <si>
    <t>iPS26_M2_48h_45-3</t>
  </si>
  <si>
    <t>23-256</t>
  </si>
  <si>
    <t>iPS26_LN_M3_24h_45-1</t>
  </si>
  <si>
    <t>iPS26_M3_24h_45-1</t>
  </si>
  <si>
    <t>iPS26_45_M3_24</t>
  </si>
  <si>
    <t>M3_24h00</t>
  </si>
  <si>
    <t>23-257</t>
  </si>
  <si>
    <t>iPS26_LN_M3_24h_45-2</t>
  </si>
  <si>
    <t>iPS26_M3_24h_45-2</t>
  </si>
  <si>
    <t>23-258</t>
  </si>
  <si>
    <t>iPS26_LN_M3_24h_45-3</t>
  </si>
  <si>
    <t>iPS26_M3_24h_45-3</t>
  </si>
  <si>
    <t>23-268</t>
  </si>
  <si>
    <t>iPS26_LN_M3_48h_45-1</t>
  </si>
  <si>
    <t>iPS26_M3_48h_45-1</t>
  </si>
  <si>
    <t>iPS26_45_M3_48</t>
  </si>
  <si>
    <t>M3_48h00</t>
  </si>
  <si>
    <t>23-269</t>
  </si>
  <si>
    <t>iPS26_LN_M3_48h_45-2</t>
  </si>
  <si>
    <t>iPS26_M3_48h_45-2</t>
  </si>
  <si>
    <t>23-270</t>
  </si>
  <si>
    <t>iPS26_LN_M3_48h_45-3</t>
  </si>
  <si>
    <t>iPS26_M3_48h_45-3</t>
  </si>
  <si>
    <t>iPS26_LN_M1-36h_45-1</t>
  </si>
  <si>
    <t>iPS26_M1-36h_45-1</t>
  </si>
  <si>
    <t>iPS26_45_M1-36</t>
  </si>
  <si>
    <t>133_137</t>
  </si>
  <si>
    <t>SOX9</t>
  </si>
  <si>
    <t>iPS26_LN_M1-36h_45-2</t>
  </si>
  <si>
    <t>iPS26_M1-36h_45-2</t>
  </si>
  <si>
    <t>iPS26_LN_M1-36h_45-3</t>
  </si>
  <si>
    <t>iPS26_M1-36h_45-3</t>
  </si>
  <si>
    <t>iPS26_LN_M1-36h_45-4</t>
  </si>
  <si>
    <t>iPS26_M1-36h_45-4</t>
  </si>
  <si>
    <t>iPS26_LN_M1-36h_45-5</t>
  </si>
  <si>
    <t>iPS26_M1-36h_45-5</t>
  </si>
  <si>
    <t>iPS26_LN_M1-36h_45-6</t>
  </si>
  <si>
    <t>iPS26_M1-36h_45-6</t>
  </si>
  <si>
    <t>iPS26_LN_M2-06h_45-1</t>
  </si>
  <si>
    <t>iPS26_M2-06h_45-1</t>
  </si>
  <si>
    <t>iPS26_45_M2-06</t>
  </si>
  <si>
    <t>M2-06h00</t>
  </si>
  <si>
    <t>iPS26_LN_M2-06h_45-2</t>
  </si>
  <si>
    <t>iPS26_M2-06h_45-2</t>
  </si>
  <si>
    <t>iPS26_LN_M2-06h_45-3</t>
  </si>
  <si>
    <t>iPS26_M2-06h_45-3</t>
  </si>
  <si>
    <t>iPS26_LN_M2-12h_45-1</t>
  </si>
  <si>
    <t>iPS26_M2-12h_45-1</t>
  </si>
  <si>
    <t>iPS26_45_M2-12</t>
  </si>
  <si>
    <t>M2-12h00</t>
  </si>
  <si>
    <t>iPS26_LN_M2-12h_45-2</t>
  </si>
  <si>
    <t>iPS26_M2-12h_45-2</t>
  </si>
  <si>
    <t>iPS26_LN_M2-12h_45-3</t>
  </si>
  <si>
    <t>iPS26_M2-12h_45-3</t>
  </si>
  <si>
    <t>iPS26_LN_M2-36h_45-1</t>
  </si>
  <si>
    <t>iPS26_M2-36h_45-1</t>
  </si>
  <si>
    <t>iPS26_45_M2-36</t>
  </si>
  <si>
    <t>M2-36h00</t>
  </si>
  <si>
    <t>iPS26_LN_M2-36h_45-2</t>
  </si>
  <si>
    <t>iPS26_M2-36h_45-2</t>
  </si>
  <si>
    <t>iPS26_LN_M2-36h_45-3</t>
  </si>
  <si>
    <t>iPS26_M2-36h_45-3</t>
  </si>
  <si>
    <t>iPS26_LN_M2-48h_45-1</t>
  </si>
  <si>
    <t>iPS26_M2-48h_45-1</t>
  </si>
  <si>
    <t>iPS26_45_M2-48</t>
  </si>
  <si>
    <t>M2-48h00</t>
  </si>
  <si>
    <t>iPS26_LN_M2-48h_45-2</t>
  </si>
  <si>
    <t>iPS26_M2-48h_45-2</t>
  </si>
  <si>
    <t>iPS26_LN_M2-48h_45-3</t>
  </si>
  <si>
    <t>iPS26_M2-48h_45-3</t>
  </si>
  <si>
    <t>iPS26_LN_M3-24h_45-1</t>
  </si>
  <si>
    <t>iPS26_M3-24h_45-1</t>
  </si>
  <si>
    <t>iPS26_45_M3-24</t>
  </si>
  <si>
    <t>M3-24h00</t>
  </si>
  <si>
    <t>iPS26_LN_M3-24h_45-2</t>
  </si>
  <si>
    <t>iPS26_M3-24h_45-2</t>
  </si>
  <si>
    <t>iPS26_LN_M3-24h_45-3</t>
  </si>
  <si>
    <t>iPS26_M3-24h_45-3</t>
  </si>
  <si>
    <t>iPS26_LN_M3-48h_45-1</t>
  </si>
  <si>
    <t>iPS26_M3-48h_45-1</t>
  </si>
  <si>
    <t>iPS26_45_M3-48</t>
  </si>
  <si>
    <t>M3-48h00</t>
  </si>
  <si>
    <t>iPS26_LN_M3-48h_45-2</t>
  </si>
  <si>
    <t>iPS26_M3-48h_45-2</t>
  </si>
  <si>
    <t>iPS26_LN_M3-48h_45-3</t>
  </si>
  <si>
    <t>iPS26_M3-48h_45-3</t>
  </si>
  <si>
    <t>133_139</t>
  </si>
  <si>
    <t>M1-36h00</t>
  </si>
  <si>
    <t>WNT4</t>
  </si>
  <si>
    <t>147_148</t>
  </si>
  <si>
    <t>NR5A1</t>
  </si>
  <si>
    <t>132_141</t>
  </si>
  <si>
    <t>FOXL2</t>
  </si>
  <si>
    <t>133_142</t>
  </si>
  <si>
    <t>FGF9</t>
  </si>
  <si>
    <t>µ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</si>
</sst>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imesNewRomanPSMT"/>
      <family val="2"/>
    </font>
    <font>
      <sz val="11"/>
      <color rgb="FF0432FF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432FF"/>
      <name val="TimesNewRomanPSMT"/>
    </font>
    <font>
      <sz val="11"/>
      <color rgb="FF0432FF"/>
      <name val="TimesNewRomanPSMT"/>
      <family val="2"/>
    </font>
    <font>
      <i/>
      <sz val="11"/>
      <color rgb="FF0432FF"/>
      <name val="TimesNewRomanPSMT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2" fontId="6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E52D-5BCB-5945-806D-850FB6416AEC}">
  <dimension ref="A1:AE161"/>
  <sheetViews>
    <sheetView tabSelected="1" zoomScale="139" workbookViewId="0">
      <pane xSplit="6940" ySplit="1000" activePane="bottomRight"/>
      <selection sqref="A1:XFD1048576"/>
      <selection pane="topRight" activeCell="AA1" sqref="AA1:AF1048576"/>
      <selection pane="bottomLeft" activeCell="B169" sqref="B169"/>
      <selection pane="bottomRight" activeCell="X20" sqref="X20"/>
    </sheetView>
  </sheetViews>
  <sheetFormatPr baseColWidth="10" defaultRowHeight="14"/>
  <cols>
    <col min="1" max="1" width="17" style="2" bestFit="1" customWidth="1"/>
    <col min="2" max="2" width="20.83203125" style="2" customWidth="1"/>
    <col min="3" max="3" width="18.33203125" style="2" bestFit="1" customWidth="1"/>
    <col min="4" max="4" width="20" style="2" bestFit="1" customWidth="1"/>
    <col min="5" max="5" width="8.5" style="2" bestFit="1" customWidth="1"/>
    <col min="6" max="6" width="14.33203125" style="2" customWidth="1"/>
    <col min="7" max="7" width="10.6640625" style="2" bestFit="1" customWidth="1"/>
    <col min="8" max="8" width="18.83203125" style="2" bestFit="1" customWidth="1"/>
    <col min="9" max="9" width="10.6640625" style="2" bestFit="1" customWidth="1"/>
    <col min="10" max="12" width="14.5" style="2" bestFit="1" customWidth="1"/>
    <col min="13" max="13" width="18.33203125" style="2" bestFit="1" customWidth="1"/>
    <col min="14" max="14" width="14.33203125" style="2" bestFit="1" customWidth="1"/>
    <col min="15" max="15" width="6.6640625" style="2" bestFit="1" customWidth="1"/>
    <col min="16" max="16" width="14.1640625" style="2" customWidth="1"/>
    <col min="17" max="17" width="14" style="2" customWidth="1"/>
    <col min="18" max="18" width="14.6640625" style="2" bestFit="1" customWidth="1"/>
    <col min="19" max="19" width="10.83203125" style="2"/>
    <col min="20" max="20" width="14.1640625" style="2" customWidth="1"/>
    <col min="21" max="21" width="8" style="2" bestFit="1" customWidth="1"/>
    <col min="22" max="22" width="8.33203125" style="2" customWidth="1"/>
    <col min="23" max="23" width="19" style="2" bestFit="1" customWidth="1"/>
    <col min="24" max="24" width="11.5" style="2" customWidth="1"/>
    <col min="25" max="25" width="20" style="2" bestFit="1" customWidth="1"/>
    <col min="26" max="26" width="9.33203125" style="2" customWidth="1"/>
    <col min="27" max="27" width="15.5" style="2" customWidth="1"/>
    <col min="28" max="30" width="24.83203125" style="2" customWidth="1"/>
    <col min="31" max="16384" width="10.83203125" style="2"/>
  </cols>
  <sheetData>
    <row r="1" spans="1:31" s="21" customFormat="1">
      <c r="A1" s="21" t="s">
        <v>35</v>
      </c>
    </row>
    <row r="2" spans="1:31">
      <c r="A2" s="2" t="s">
        <v>23</v>
      </c>
      <c r="B2" s="2" t="s">
        <v>21</v>
      </c>
      <c r="C2" s="2" t="s">
        <v>18</v>
      </c>
      <c r="D2" s="2" t="s">
        <v>22</v>
      </c>
      <c r="E2" s="2" t="s">
        <v>2</v>
      </c>
      <c r="F2" s="2" t="s">
        <v>0</v>
      </c>
      <c r="G2" s="2" t="s">
        <v>3</v>
      </c>
      <c r="H2" s="2" t="s">
        <v>11</v>
      </c>
      <c r="I2" s="2" t="s">
        <v>4</v>
      </c>
      <c r="J2" s="2" t="s">
        <v>5</v>
      </c>
      <c r="K2" s="3" t="s">
        <v>6</v>
      </c>
      <c r="L2" s="3" t="s">
        <v>7</v>
      </c>
      <c r="M2" s="3" t="s">
        <v>13</v>
      </c>
      <c r="N2" s="2" t="s">
        <v>14</v>
      </c>
      <c r="O2" s="4" t="s">
        <v>1</v>
      </c>
      <c r="P2" s="3" t="s">
        <v>8</v>
      </c>
      <c r="Q2" s="3" t="s">
        <v>9</v>
      </c>
      <c r="R2" s="3" t="s">
        <v>15</v>
      </c>
      <c r="S2" s="2" t="s">
        <v>10</v>
      </c>
      <c r="T2" s="2" t="s">
        <v>16</v>
      </c>
      <c r="U2" s="2" t="s">
        <v>20</v>
      </c>
      <c r="V2" s="2" t="s">
        <v>17</v>
      </c>
      <c r="W2" s="2" t="s">
        <v>19</v>
      </c>
      <c r="X2" s="2" t="s">
        <v>12</v>
      </c>
      <c r="Y2" s="3"/>
      <c r="Z2" s="3"/>
      <c r="AB2" s="7"/>
      <c r="AC2" s="7"/>
      <c r="AD2" s="7"/>
    </row>
    <row r="3" spans="1:31" s="1" customFormat="1">
      <c r="A3" s="1" t="s">
        <v>26</v>
      </c>
      <c r="B3" s="7" t="s">
        <v>27</v>
      </c>
      <c r="C3" s="7" t="s">
        <v>28</v>
      </c>
      <c r="D3" s="1" t="s">
        <v>29</v>
      </c>
      <c r="E3" s="7" t="s">
        <v>30</v>
      </c>
      <c r="F3" s="7" t="s">
        <v>31</v>
      </c>
      <c r="G3" s="6" t="s">
        <v>32</v>
      </c>
      <c r="H3" s="6" t="s">
        <v>33</v>
      </c>
      <c r="I3" s="6" t="s">
        <v>34</v>
      </c>
      <c r="J3" s="6" t="s">
        <v>30</v>
      </c>
      <c r="K3" s="19">
        <v>22.137823104858398</v>
      </c>
      <c r="L3" s="8">
        <v>21.825902938842773</v>
      </c>
      <c r="M3" s="9">
        <f t="shared" ref="M3:M26" si="0">ABS(L3-K3)</f>
        <v>0.311920166015625</v>
      </c>
      <c r="N3" s="9">
        <f t="shared" ref="N3:N26" si="1">AVERAGE(K3:L3)</f>
        <v>21.981863021850586</v>
      </c>
      <c r="O3" s="11" t="s">
        <v>35</v>
      </c>
      <c r="P3" s="8">
        <v>33.492500305175781</v>
      </c>
      <c r="Q3" s="8">
        <v>33.311199188232422</v>
      </c>
      <c r="R3" s="9">
        <f t="shared" ref="R3:R26" si="2">ABS(Q3-P3)</f>
        <v>0.18130111694335938</v>
      </c>
      <c r="S3" s="8">
        <f t="shared" ref="S3:S26" si="3">AVERAGE(P3:Q3)</f>
        <v>33.401849746704102</v>
      </c>
      <c r="T3" s="9">
        <f t="shared" ref="T3:T26" si="4">S3-N3</f>
        <v>11.419986724853516</v>
      </c>
      <c r="U3" s="8">
        <f t="shared" ref="U3:U26" si="5">T3</f>
        <v>11.419986724853516</v>
      </c>
      <c r="V3" s="5">
        <f>U3-$Z$3</f>
        <v>-0.17336670557657818</v>
      </c>
      <c r="W3" s="5">
        <f>2^-(V3)</f>
        <v>1.1276870122605918</v>
      </c>
      <c r="X3" s="5">
        <f t="shared" ref="X3:X26" si="6">W3/$Z$4</f>
        <v>1.1237483517128493</v>
      </c>
      <c r="Y3" s="1" t="s">
        <v>24</v>
      </c>
      <c r="Z3" s="5">
        <f>AVERAGE(U3:U8)</f>
        <v>11.593353430430094</v>
      </c>
      <c r="AB3" s="7"/>
      <c r="AC3" s="8"/>
      <c r="AD3" s="7"/>
      <c r="AE3" s="2"/>
    </row>
    <row r="4" spans="1:31" s="1" customFormat="1">
      <c r="A4" s="1" t="s">
        <v>36</v>
      </c>
      <c r="B4" s="7" t="s">
        <v>37</v>
      </c>
      <c r="C4" s="7" t="s">
        <v>38</v>
      </c>
      <c r="D4" s="1" t="s">
        <v>29</v>
      </c>
      <c r="E4" s="7" t="s">
        <v>30</v>
      </c>
      <c r="F4" s="7" t="s">
        <v>31</v>
      </c>
      <c r="G4" s="6" t="s">
        <v>32</v>
      </c>
      <c r="H4" s="6" t="s">
        <v>33</v>
      </c>
      <c r="I4" s="6" t="s">
        <v>34</v>
      </c>
      <c r="J4" s="6" t="s">
        <v>30</v>
      </c>
      <c r="K4" s="19">
        <v>21.143009185791016</v>
      </c>
      <c r="L4" s="8">
        <v>21.09288215637207</v>
      </c>
      <c r="M4" s="9">
        <f t="shared" si="0"/>
        <v>5.0127029418945312E-2</v>
      </c>
      <c r="N4" s="9">
        <f t="shared" si="1"/>
        <v>21.117945671081543</v>
      </c>
      <c r="O4" s="11" t="s">
        <v>35</v>
      </c>
      <c r="P4" s="8">
        <v>32.867443084716797</v>
      </c>
      <c r="Q4" s="8">
        <v>32.730205535888672</v>
      </c>
      <c r="R4" s="9">
        <f t="shared" si="2"/>
        <v>0.137237548828125</v>
      </c>
      <c r="S4" s="8">
        <f t="shared" si="3"/>
        <v>32.798824310302734</v>
      </c>
      <c r="T4" s="9">
        <f t="shared" si="4"/>
        <v>11.680878639221191</v>
      </c>
      <c r="U4" s="8">
        <f t="shared" si="5"/>
        <v>11.680878639221191</v>
      </c>
      <c r="V4" s="5">
        <f>U4-$Z$3</f>
        <v>8.7525208791097597E-2</v>
      </c>
      <c r="W4" s="5">
        <f>2^-(V4)</f>
        <v>0.9411357845170476</v>
      </c>
      <c r="X4" s="5">
        <f t="shared" si="6"/>
        <v>0.93784868947716138</v>
      </c>
      <c r="Y4" s="1" t="s">
        <v>25</v>
      </c>
      <c r="Z4" s="5">
        <f>AVERAGE(W3:W8)</f>
        <v>1.0035049311011126</v>
      </c>
      <c r="AB4" s="7"/>
      <c r="AC4" s="8"/>
      <c r="AD4" s="7"/>
      <c r="AE4" s="2"/>
    </row>
    <row r="5" spans="1:31" s="1" customFormat="1">
      <c r="A5" s="1" t="s">
        <v>39</v>
      </c>
      <c r="B5" s="7" t="s">
        <v>40</v>
      </c>
      <c r="C5" s="7" t="s">
        <v>41</v>
      </c>
      <c r="D5" s="1" t="s">
        <v>29</v>
      </c>
      <c r="E5" s="7" t="s">
        <v>30</v>
      </c>
      <c r="F5" s="7" t="s">
        <v>31</v>
      </c>
      <c r="G5" s="6" t="s">
        <v>32</v>
      </c>
      <c r="H5" s="6" t="s">
        <v>33</v>
      </c>
      <c r="I5" s="6" t="s">
        <v>34</v>
      </c>
      <c r="J5" s="6" t="s">
        <v>30</v>
      </c>
      <c r="K5" s="19">
        <v>21.822629928588867</v>
      </c>
      <c r="L5" s="8">
        <v>21.876821517944336</v>
      </c>
      <c r="M5" s="9">
        <f t="shared" si="0"/>
        <v>5.419158935546875E-2</v>
      </c>
      <c r="N5" s="9">
        <f t="shared" si="1"/>
        <v>21.849725723266602</v>
      </c>
      <c r="O5" s="11" t="s">
        <v>35</v>
      </c>
      <c r="P5" s="8">
        <v>33.381244659423828</v>
      </c>
      <c r="Q5" s="8">
        <v>33.602073669433594</v>
      </c>
      <c r="R5" s="9">
        <f t="shared" si="2"/>
        <v>0.22082901000976562</v>
      </c>
      <c r="S5" s="8">
        <f t="shared" si="3"/>
        <v>33.491659164428711</v>
      </c>
      <c r="T5" s="9">
        <f t="shared" si="4"/>
        <v>11.641933441162109</v>
      </c>
      <c r="U5" s="8">
        <f t="shared" si="5"/>
        <v>11.641933441162109</v>
      </c>
      <c r="V5" s="5">
        <f t="shared" ref="V5:V8" si="7">U5-$Z$3</f>
        <v>4.8580010732015566E-2</v>
      </c>
      <c r="W5" s="5">
        <f>2^-(V5)</f>
        <v>0.96688753095943347</v>
      </c>
      <c r="X5" s="5">
        <f t="shared" si="6"/>
        <v>0.96351049306603798</v>
      </c>
      <c r="Y5" s="5"/>
      <c r="Z5" s="5"/>
      <c r="AB5" s="7"/>
      <c r="AC5" s="8"/>
      <c r="AD5" s="7"/>
      <c r="AE5" s="2"/>
    </row>
    <row r="6" spans="1:31" s="1" customFormat="1">
      <c r="A6" s="1" t="s">
        <v>42</v>
      </c>
      <c r="B6" s="7" t="s">
        <v>43</v>
      </c>
      <c r="C6" s="7" t="s">
        <v>44</v>
      </c>
      <c r="D6" s="1" t="s">
        <v>29</v>
      </c>
      <c r="E6" s="7" t="s">
        <v>30</v>
      </c>
      <c r="F6" s="7" t="s">
        <v>31</v>
      </c>
      <c r="G6" s="6" t="s">
        <v>32</v>
      </c>
      <c r="H6" s="6" t="s">
        <v>33</v>
      </c>
      <c r="I6" s="6" t="s">
        <v>34</v>
      </c>
      <c r="J6" s="6" t="s">
        <v>30</v>
      </c>
      <c r="K6" s="19">
        <v>21.752048492431641</v>
      </c>
      <c r="L6" s="8">
        <v>21.320926666259766</v>
      </c>
      <c r="M6" s="9">
        <f t="shared" si="0"/>
        <v>0.431121826171875</v>
      </c>
      <c r="N6" s="9">
        <f t="shared" si="1"/>
        <v>21.536487579345703</v>
      </c>
      <c r="O6" s="11" t="s">
        <v>35</v>
      </c>
      <c r="P6" s="8">
        <v>33.497074127197266</v>
      </c>
      <c r="Q6" s="8">
        <v>33.126918792724609</v>
      </c>
      <c r="R6" s="9">
        <f t="shared" si="2"/>
        <v>0.37015533447265625</v>
      </c>
      <c r="S6" s="8">
        <f t="shared" si="3"/>
        <v>33.311996459960938</v>
      </c>
      <c r="T6" s="9">
        <f t="shared" si="4"/>
        <v>11.775508880615234</v>
      </c>
      <c r="U6" s="8">
        <f t="shared" si="5"/>
        <v>11.775508880615234</v>
      </c>
      <c r="V6" s="5">
        <f t="shared" si="7"/>
        <v>0.18215545018514057</v>
      </c>
      <c r="W6" s="5">
        <f t="shared" ref="W6" si="8">2^-(V6)</f>
        <v>0.88138518366254703</v>
      </c>
      <c r="X6" s="5">
        <f t="shared" si="6"/>
        <v>0.87830677891680353</v>
      </c>
      <c r="Z6" s="5"/>
      <c r="AB6" s="7"/>
      <c r="AC6" s="8"/>
      <c r="AD6" s="7"/>
      <c r="AE6" s="2"/>
    </row>
    <row r="7" spans="1:31" s="1" customFormat="1">
      <c r="A7" s="1" t="s">
        <v>45</v>
      </c>
      <c r="B7" s="7" t="s">
        <v>46</v>
      </c>
      <c r="C7" s="7" t="s">
        <v>47</v>
      </c>
      <c r="D7" s="1" t="s">
        <v>29</v>
      </c>
      <c r="E7" s="7" t="s">
        <v>30</v>
      </c>
      <c r="F7" s="7" t="s">
        <v>31</v>
      </c>
      <c r="G7" s="6" t="s">
        <v>32</v>
      </c>
      <c r="H7" s="6" t="s">
        <v>33</v>
      </c>
      <c r="I7" s="6" t="s">
        <v>34</v>
      </c>
      <c r="J7" s="6" t="s">
        <v>30</v>
      </c>
      <c r="K7" s="19">
        <v>21.138349533081055</v>
      </c>
      <c r="L7" s="8">
        <v>20.653665542602539</v>
      </c>
      <c r="M7" s="9">
        <f t="shared" si="0"/>
        <v>0.48468399047851562</v>
      </c>
      <c r="N7" s="9">
        <f t="shared" si="1"/>
        <v>20.896007537841797</v>
      </c>
      <c r="O7" s="11" t="s">
        <v>35</v>
      </c>
      <c r="P7" s="8">
        <v>32.637142181396484</v>
      </c>
      <c r="Q7" s="8">
        <v>32.110565185546875</v>
      </c>
      <c r="R7" s="9">
        <f t="shared" si="2"/>
        <v>0.52657699584960938</v>
      </c>
      <c r="S7" s="8">
        <f t="shared" si="3"/>
        <v>32.37385368347168</v>
      </c>
      <c r="T7" s="8">
        <f t="shared" si="4"/>
        <v>11.477846145629883</v>
      </c>
      <c r="U7" s="8">
        <f t="shared" si="5"/>
        <v>11.477846145629883</v>
      </c>
      <c r="V7" s="5">
        <f t="shared" si="7"/>
        <v>-0.115507284800211</v>
      </c>
      <c r="W7" s="5">
        <f>2^-(V7)</f>
        <v>1.0833559114484623</v>
      </c>
      <c r="X7" s="5">
        <f t="shared" si="6"/>
        <v>1.0795720856695064</v>
      </c>
      <c r="Z7" s="5"/>
      <c r="AB7" s="7"/>
      <c r="AC7" s="8"/>
      <c r="AD7" s="7"/>
      <c r="AE7" s="2"/>
    </row>
    <row r="8" spans="1:31" s="1" customFormat="1">
      <c r="A8" s="1" t="s">
        <v>48</v>
      </c>
      <c r="B8" s="7" t="s">
        <v>49</v>
      </c>
      <c r="C8" s="7" t="s">
        <v>50</v>
      </c>
      <c r="D8" s="1" t="s">
        <v>29</v>
      </c>
      <c r="E8" s="7" t="s">
        <v>30</v>
      </c>
      <c r="F8" s="7" t="s">
        <v>31</v>
      </c>
      <c r="G8" s="6" t="s">
        <v>32</v>
      </c>
      <c r="H8" s="6" t="s">
        <v>33</v>
      </c>
      <c r="I8" s="6" t="s">
        <v>34</v>
      </c>
      <c r="J8" s="6" t="s">
        <v>30</v>
      </c>
      <c r="K8" s="19">
        <v>21.884506225585938</v>
      </c>
      <c r="L8" s="8">
        <v>21.973026275634766</v>
      </c>
      <c r="M8" s="9">
        <f t="shared" si="0"/>
        <v>8.8520050048828125E-2</v>
      </c>
      <c r="N8" s="8">
        <f t="shared" si="1"/>
        <v>21.928766250610352</v>
      </c>
      <c r="O8" s="11" t="s">
        <v>35</v>
      </c>
      <c r="P8" s="8">
        <v>33.556125640869141</v>
      </c>
      <c r="Q8" s="8">
        <v>33.429340362548828</v>
      </c>
      <c r="R8" s="9">
        <f t="shared" si="2"/>
        <v>0.1267852783203125</v>
      </c>
      <c r="S8" s="8">
        <f t="shared" si="3"/>
        <v>33.492733001708984</v>
      </c>
      <c r="T8" s="8">
        <f t="shared" si="4"/>
        <v>11.563966751098633</v>
      </c>
      <c r="U8" s="8">
        <f t="shared" si="5"/>
        <v>11.563966751098633</v>
      </c>
      <c r="V8" s="5">
        <f t="shared" si="7"/>
        <v>-2.9386679331460996E-2</v>
      </c>
      <c r="W8" s="5">
        <f>2^-(V8)</f>
        <v>1.0205781637585931</v>
      </c>
      <c r="X8" s="5">
        <f t="shared" si="6"/>
        <v>1.0170136011576412</v>
      </c>
      <c r="Y8" s="10"/>
      <c r="Z8" s="5"/>
      <c r="AB8" s="7"/>
      <c r="AC8" s="8"/>
      <c r="AD8" s="7"/>
      <c r="AE8" s="2"/>
    </row>
    <row r="9" spans="1:31" s="1" customFormat="1">
      <c r="A9" s="1" t="s">
        <v>51</v>
      </c>
      <c r="B9" s="7" t="s">
        <v>52</v>
      </c>
      <c r="C9" s="7" t="s">
        <v>53</v>
      </c>
      <c r="D9" s="1" t="s">
        <v>54</v>
      </c>
      <c r="E9" s="7" t="s">
        <v>30</v>
      </c>
      <c r="F9" s="7" t="s">
        <v>31</v>
      </c>
      <c r="G9" s="6" t="s">
        <v>32</v>
      </c>
      <c r="H9" s="6" t="s">
        <v>55</v>
      </c>
      <c r="I9" s="6" t="s">
        <v>34</v>
      </c>
      <c r="J9" s="6" t="s">
        <v>30</v>
      </c>
      <c r="K9" s="19">
        <v>21.806190490722656</v>
      </c>
      <c r="L9" s="8">
        <v>21.527448654174805</v>
      </c>
      <c r="M9" s="9">
        <f t="shared" si="0"/>
        <v>0.27874183654785156</v>
      </c>
      <c r="N9" s="9">
        <f t="shared" si="1"/>
        <v>21.66681957244873</v>
      </c>
      <c r="O9" s="11" t="s">
        <v>35</v>
      </c>
      <c r="P9" s="8">
        <v>32.535045623779297</v>
      </c>
      <c r="Q9" s="8">
        <v>32.253665924072266</v>
      </c>
      <c r="R9" s="9">
        <f t="shared" si="2"/>
        <v>0.28137969970703125</v>
      </c>
      <c r="S9" s="8">
        <f t="shared" si="3"/>
        <v>32.394355773925781</v>
      </c>
      <c r="T9" s="9">
        <f t="shared" si="4"/>
        <v>10.727536201477051</v>
      </c>
      <c r="U9" s="8">
        <f t="shared" si="5"/>
        <v>10.727536201477051</v>
      </c>
      <c r="V9" s="5">
        <f>U9-$Z$3</f>
        <v>-0.86581722895304303</v>
      </c>
      <c r="W9" s="5">
        <f>2^-(V9)</f>
        <v>1.8223716754191301</v>
      </c>
      <c r="X9" s="5">
        <f t="shared" si="6"/>
        <v>1.8160066970667521</v>
      </c>
      <c r="Y9" s="1" t="s">
        <v>189</v>
      </c>
      <c r="Z9" s="18">
        <f>AVERAGE(X9:X11)</f>
        <v>1.7699435287934637</v>
      </c>
      <c r="AB9" s="7"/>
      <c r="AC9" s="8"/>
      <c r="AD9" s="7"/>
      <c r="AE9" s="2"/>
    </row>
    <row r="10" spans="1:31" s="1" customFormat="1">
      <c r="A10" s="1" t="s">
        <v>56</v>
      </c>
      <c r="B10" s="7" t="s">
        <v>57</v>
      </c>
      <c r="C10" s="7" t="s">
        <v>58</v>
      </c>
      <c r="D10" s="1" t="s">
        <v>54</v>
      </c>
      <c r="E10" s="7" t="s">
        <v>30</v>
      </c>
      <c r="F10" s="7" t="s">
        <v>31</v>
      </c>
      <c r="G10" s="6" t="s">
        <v>32</v>
      </c>
      <c r="H10" s="6" t="s">
        <v>55</v>
      </c>
      <c r="I10" s="6" t="s">
        <v>34</v>
      </c>
      <c r="J10" s="6" t="s">
        <v>30</v>
      </c>
      <c r="K10" s="19">
        <v>20.832693099975586</v>
      </c>
      <c r="L10" s="8">
        <v>21.099390029907227</v>
      </c>
      <c r="M10" s="9">
        <f t="shared" si="0"/>
        <v>0.26669692993164062</v>
      </c>
      <c r="N10" s="9">
        <f t="shared" si="1"/>
        <v>20.966041564941406</v>
      </c>
      <c r="O10" s="11" t="s">
        <v>35</v>
      </c>
      <c r="P10" s="8">
        <v>31.517431259155273</v>
      </c>
      <c r="Q10" s="8">
        <v>31.853849411010742</v>
      </c>
      <c r="R10" s="9">
        <f t="shared" si="2"/>
        <v>0.33641815185546875</v>
      </c>
      <c r="S10" s="8">
        <f t="shared" si="3"/>
        <v>31.685640335083008</v>
      </c>
      <c r="T10" s="9">
        <f t="shared" si="4"/>
        <v>10.719598770141602</v>
      </c>
      <c r="U10" s="8">
        <f t="shared" si="5"/>
        <v>10.719598770141602</v>
      </c>
      <c r="V10" s="5">
        <f>U10-$Z$3</f>
        <v>-0.87375466028849225</v>
      </c>
      <c r="W10" s="5">
        <f>2^-(V10)</f>
        <v>1.8324256469073039</v>
      </c>
      <c r="X10" s="5">
        <f t="shared" si="6"/>
        <v>1.8260255531546259</v>
      </c>
      <c r="Z10" s="5"/>
      <c r="AB10" s="7"/>
      <c r="AC10" s="8"/>
      <c r="AD10" s="7"/>
      <c r="AE10" s="2"/>
    </row>
    <row r="11" spans="1:31" s="1" customFormat="1">
      <c r="A11" s="1" t="s">
        <v>59</v>
      </c>
      <c r="B11" s="7" t="s">
        <v>60</v>
      </c>
      <c r="C11" s="7" t="s">
        <v>61</v>
      </c>
      <c r="D11" s="1" t="s">
        <v>54</v>
      </c>
      <c r="E11" s="7" t="s">
        <v>30</v>
      </c>
      <c r="F11" s="7" t="s">
        <v>31</v>
      </c>
      <c r="G11" s="6" t="s">
        <v>32</v>
      </c>
      <c r="H11" s="6" t="s">
        <v>55</v>
      </c>
      <c r="I11" s="6" t="s">
        <v>34</v>
      </c>
      <c r="J11" s="6" t="s">
        <v>30</v>
      </c>
      <c r="K11" s="19">
        <v>21.643289566040039</v>
      </c>
      <c r="L11" s="8">
        <v>21.679422378540039</v>
      </c>
      <c r="M11" s="9">
        <f t="shared" si="0"/>
        <v>3.61328125E-2</v>
      </c>
      <c r="N11" s="9">
        <f t="shared" si="1"/>
        <v>21.661355972290039</v>
      </c>
      <c r="O11" s="11" t="s">
        <v>35</v>
      </c>
      <c r="P11" s="8">
        <v>32.428668975830078</v>
      </c>
      <c r="Q11" s="8">
        <v>32.594764709472656</v>
      </c>
      <c r="R11" s="9">
        <f t="shared" si="2"/>
        <v>0.16609573364257812</v>
      </c>
      <c r="S11" s="8">
        <f t="shared" si="3"/>
        <v>32.511716842651367</v>
      </c>
      <c r="T11" s="9">
        <f t="shared" si="4"/>
        <v>10.850360870361328</v>
      </c>
      <c r="U11" s="8">
        <f t="shared" si="5"/>
        <v>10.850360870361328</v>
      </c>
      <c r="V11" s="5">
        <f t="shared" ref="V11:V13" si="9">U11-$Z$3</f>
        <v>-0.74299256006876568</v>
      </c>
      <c r="W11" s="5">
        <f>2^-(V11)</f>
        <v>1.6736438544178007</v>
      </c>
      <c r="X11" s="5">
        <f t="shared" si="6"/>
        <v>1.6677983361590132</v>
      </c>
      <c r="Y11" s="5"/>
      <c r="Z11" s="5"/>
      <c r="AB11" s="7"/>
      <c r="AC11" s="8"/>
      <c r="AD11" s="7"/>
      <c r="AE11" s="2"/>
    </row>
    <row r="12" spans="1:31" s="1" customFormat="1">
      <c r="A12" s="1" t="s">
        <v>62</v>
      </c>
      <c r="B12" s="7" t="s">
        <v>63</v>
      </c>
      <c r="C12" s="7" t="s">
        <v>64</v>
      </c>
      <c r="D12" s="1" t="s">
        <v>65</v>
      </c>
      <c r="E12" s="7" t="s">
        <v>30</v>
      </c>
      <c r="F12" s="7" t="s">
        <v>31</v>
      </c>
      <c r="G12" s="6" t="s">
        <v>32</v>
      </c>
      <c r="H12" s="6" t="s">
        <v>66</v>
      </c>
      <c r="I12" s="6" t="s">
        <v>34</v>
      </c>
      <c r="J12" s="6" t="s">
        <v>30</v>
      </c>
      <c r="K12" s="8">
        <v>21.716245651245117</v>
      </c>
      <c r="L12" s="8">
        <v>21.582130432128906</v>
      </c>
      <c r="M12" s="9">
        <f t="shared" si="0"/>
        <v>0.13411521911621094</v>
      </c>
      <c r="N12" s="9">
        <f t="shared" si="1"/>
        <v>21.649188041687012</v>
      </c>
      <c r="O12" s="11" t="s">
        <v>35</v>
      </c>
      <c r="P12" s="8">
        <v>31.515741348266602</v>
      </c>
      <c r="Q12" s="8">
        <v>31.449859619140625</v>
      </c>
      <c r="R12" s="9">
        <f t="shared" si="2"/>
        <v>6.5881729125976562E-2</v>
      </c>
      <c r="S12" s="8">
        <f t="shared" si="3"/>
        <v>31.482800483703613</v>
      </c>
      <c r="T12" s="9">
        <f t="shared" si="4"/>
        <v>9.8336124420166016</v>
      </c>
      <c r="U12" s="8">
        <f t="shared" si="5"/>
        <v>9.8336124420166016</v>
      </c>
      <c r="V12" s="5">
        <f t="shared" si="9"/>
        <v>-1.7597409884134922</v>
      </c>
      <c r="W12" s="5">
        <f t="shared" ref="W12" si="10">2^-(V12)</f>
        <v>3.3863732286158683</v>
      </c>
      <c r="X12" s="5">
        <f t="shared" si="6"/>
        <v>3.3745456785151156</v>
      </c>
      <c r="Y12" s="1" t="s">
        <v>189</v>
      </c>
      <c r="Z12" s="18">
        <f>AVERAGE(X12:X14)</f>
        <v>3.3244980493661385</v>
      </c>
      <c r="AB12" s="7"/>
      <c r="AC12" s="8"/>
      <c r="AD12" s="7"/>
      <c r="AE12" s="2"/>
    </row>
    <row r="13" spans="1:31" s="1" customFormat="1">
      <c r="A13" s="1" t="s">
        <v>67</v>
      </c>
      <c r="B13" s="7" t="s">
        <v>68</v>
      </c>
      <c r="C13" s="7" t="s">
        <v>69</v>
      </c>
      <c r="D13" s="1" t="s">
        <v>65</v>
      </c>
      <c r="E13" s="7" t="s">
        <v>30</v>
      </c>
      <c r="F13" s="7" t="s">
        <v>31</v>
      </c>
      <c r="G13" s="6" t="s">
        <v>32</v>
      </c>
      <c r="H13" s="6" t="s">
        <v>66</v>
      </c>
      <c r="I13" s="6" t="s">
        <v>34</v>
      </c>
      <c r="J13" s="6" t="s">
        <v>30</v>
      </c>
      <c r="K13" s="8">
        <v>20.974298477172852</v>
      </c>
      <c r="L13" s="8">
        <v>20.80567741394043</v>
      </c>
      <c r="M13" s="9">
        <f t="shared" si="0"/>
        <v>0.16862106323242188</v>
      </c>
      <c r="N13" s="9">
        <f t="shared" si="1"/>
        <v>20.889987945556641</v>
      </c>
      <c r="O13" s="11" t="s">
        <v>35</v>
      </c>
      <c r="P13" s="8">
        <v>30.964883804321289</v>
      </c>
      <c r="Q13" s="8">
        <v>30.63542366027832</v>
      </c>
      <c r="R13" s="9">
        <f t="shared" si="2"/>
        <v>0.32946014404296875</v>
      </c>
      <c r="S13" s="8">
        <f t="shared" si="3"/>
        <v>30.800153732299805</v>
      </c>
      <c r="T13" s="9">
        <f t="shared" si="4"/>
        <v>9.9101657867431641</v>
      </c>
      <c r="U13" s="8">
        <f t="shared" si="5"/>
        <v>9.9101657867431641</v>
      </c>
      <c r="V13" s="5">
        <f t="shared" si="9"/>
        <v>-1.6831876436869297</v>
      </c>
      <c r="W13" s="5">
        <f>2^-(V13)</f>
        <v>3.2113672131911573</v>
      </c>
      <c r="X13" s="5">
        <f t="shared" si="6"/>
        <v>3.2001509047568213</v>
      </c>
      <c r="Z13" s="5"/>
      <c r="AB13" s="7"/>
      <c r="AC13" s="8"/>
      <c r="AD13" s="7"/>
      <c r="AE13" s="2"/>
    </row>
    <row r="14" spans="1:31" s="1" customFormat="1">
      <c r="A14" s="1" t="s">
        <v>70</v>
      </c>
      <c r="B14" s="7" t="s">
        <v>71</v>
      </c>
      <c r="C14" s="7" t="s">
        <v>72</v>
      </c>
      <c r="D14" s="1" t="s">
        <v>65</v>
      </c>
      <c r="E14" s="7" t="s">
        <v>30</v>
      </c>
      <c r="F14" s="7" t="s">
        <v>31</v>
      </c>
      <c r="G14" s="6" t="s">
        <v>32</v>
      </c>
      <c r="H14" s="6" t="s">
        <v>66</v>
      </c>
      <c r="I14" s="6" t="s">
        <v>34</v>
      </c>
      <c r="J14" s="6" t="s">
        <v>30</v>
      </c>
      <c r="K14" s="8">
        <v>21.588167190551758</v>
      </c>
      <c r="L14" s="8">
        <v>21.696151733398438</v>
      </c>
      <c r="M14" s="9">
        <f t="shared" si="0"/>
        <v>0.10798454284667969</v>
      </c>
      <c r="N14" s="9">
        <f t="shared" si="1"/>
        <v>21.642159461975098</v>
      </c>
      <c r="O14" s="11" t="s">
        <v>35</v>
      </c>
      <c r="P14" s="8">
        <v>31.376461029052734</v>
      </c>
      <c r="Q14" s="8">
        <v>31.554420471191406</v>
      </c>
      <c r="R14" s="9">
        <f t="shared" si="2"/>
        <v>0.17795944213867188</v>
      </c>
      <c r="S14" s="8">
        <f t="shared" si="3"/>
        <v>31.46544075012207</v>
      </c>
      <c r="T14" s="9">
        <f t="shared" si="4"/>
        <v>9.8232812881469727</v>
      </c>
      <c r="U14" s="8">
        <f t="shared" si="5"/>
        <v>9.8232812881469727</v>
      </c>
      <c r="V14" s="5">
        <f>U14-$Z$3</f>
        <v>-1.7700721422831212</v>
      </c>
      <c r="W14" s="5">
        <f>2^-(V14)</f>
        <v>3.4107101161178255</v>
      </c>
      <c r="X14" s="5">
        <f t="shared" si="6"/>
        <v>3.3987975648264794</v>
      </c>
      <c r="Y14" s="10"/>
      <c r="Z14" s="5"/>
      <c r="AB14" s="7"/>
      <c r="AC14" s="8"/>
      <c r="AD14" s="7"/>
      <c r="AE14" s="2"/>
    </row>
    <row r="15" spans="1:31" s="1" customFormat="1">
      <c r="A15" s="1" t="s">
        <v>73</v>
      </c>
      <c r="B15" s="7" t="s">
        <v>74</v>
      </c>
      <c r="C15" s="7" t="s">
        <v>75</v>
      </c>
      <c r="D15" s="1" t="s">
        <v>76</v>
      </c>
      <c r="E15" s="7" t="s">
        <v>30</v>
      </c>
      <c r="F15" s="7" t="s">
        <v>31</v>
      </c>
      <c r="G15" s="6" t="s">
        <v>32</v>
      </c>
      <c r="H15" s="6" t="s">
        <v>77</v>
      </c>
      <c r="I15" s="6" t="s">
        <v>34</v>
      </c>
      <c r="J15" s="6" t="s">
        <v>30</v>
      </c>
      <c r="K15" s="19">
        <v>21.92827033996582</v>
      </c>
      <c r="L15" s="8">
        <v>21.605937957763672</v>
      </c>
      <c r="M15" s="9">
        <f t="shared" si="0"/>
        <v>0.32233238220214844</v>
      </c>
      <c r="N15" s="9">
        <f t="shared" si="1"/>
        <v>21.767104148864746</v>
      </c>
      <c r="O15" s="11" t="s">
        <v>35</v>
      </c>
      <c r="P15" s="8">
        <v>30.615575790405273</v>
      </c>
      <c r="Q15" s="8">
        <v>30.394250869750977</v>
      </c>
      <c r="R15" s="9">
        <f t="shared" si="2"/>
        <v>0.22132492065429688</v>
      </c>
      <c r="S15" s="8">
        <f t="shared" si="3"/>
        <v>30.504913330078125</v>
      </c>
      <c r="T15" s="9">
        <f t="shared" si="4"/>
        <v>8.7378091812133789</v>
      </c>
      <c r="U15" s="8">
        <f t="shared" si="5"/>
        <v>8.7378091812133789</v>
      </c>
      <c r="V15" s="5">
        <f>U15-$Z$3</f>
        <v>-2.8555442492167149</v>
      </c>
      <c r="W15" s="5">
        <f>2^-(V15)</f>
        <v>7.2377649147878405</v>
      </c>
      <c r="X15" s="5">
        <f t="shared" si="6"/>
        <v>7.2124856495185146</v>
      </c>
      <c r="Y15" s="1" t="s">
        <v>189</v>
      </c>
      <c r="Z15" s="18">
        <f>AVERAGE(X15:X17)</f>
        <v>7.0101031932530438</v>
      </c>
      <c r="AB15" s="7"/>
      <c r="AC15" s="8"/>
      <c r="AD15" s="7"/>
      <c r="AE15" s="2"/>
    </row>
    <row r="16" spans="1:31" s="1" customFormat="1">
      <c r="A16" s="1" t="s">
        <v>78</v>
      </c>
      <c r="B16" s="7" t="s">
        <v>79</v>
      </c>
      <c r="C16" s="7" t="s">
        <v>80</v>
      </c>
      <c r="D16" s="1" t="s">
        <v>76</v>
      </c>
      <c r="E16" s="7" t="s">
        <v>30</v>
      </c>
      <c r="F16" s="7" t="s">
        <v>31</v>
      </c>
      <c r="G16" s="6" t="s">
        <v>32</v>
      </c>
      <c r="H16" s="6" t="s">
        <v>77</v>
      </c>
      <c r="I16" s="6" t="s">
        <v>34</v>
      </c>
      <c r="J16" s="6" t="s">
        <v>30</v>
      </c>
      <c r="K16" s="19">
        <v>22.23707389831543</v>
      </c>
      <c r="L16" s="8">
        <v>21.988019943237305</v>
      </c>
      <c r="M16" s="9">
        <f t="shared" si="0"/>
        <v>0.249053955078125</v>
      </c>
      <c r="N16" s="9">
        <f t="shared" si="1"/>
        <v>22.112546920776367</v>
      </c>
      <c r="O16" s="11" t="s">
        <v>35</v>
      </c>
      <c r="P16" s="8">
        <v>30.943010330200195</v>
      </c>
      <c r="Q16" s="8">
        <v>30.77825927734375</v>
      </c>
      <c r="R16" s="9">
        <f t="shared" si="2"/>
        <v>0.16475105285644531</v>
      </c>
      <c r="S16" s="8">
        <f t="shared" si="3"/>
        <v>30.860634803771973</v>
      </c>
      <c r="T16" s="9">
        <f t="shared" si="4"/>
        <v>8.7480878829956055</v>
      </c>
      <c r="U16" s="8">
        <f t="shared" si="5"/>
        <v>8.7480878829956055</v>
      </c>
      <c r="V16" s="5">
        <f>U16-$Z$3</f>
        <v>-2.8452655474344883</v>
      </c>
      <c r="W16" s="5">
        <f>2^-(V16)</f>
        <v>7.1863816115760688</v>
      </c>
      <c r="X16" s="5">
        <f t="shared" si="6"/>
        <v>7.1612818122285571</v>
      </c>
      <c r="Z16" s="5"/>
      <c r="AB16" s="7"/>
      <c r="AC16" s="8"/>
      <c r="AD16" s="7"/>
      <c r="AE16" s="2"/>
    </row>
    <row r="17" spans="1:31" s="1" customFormat="1">
      <c r="A17" s="1" t="s">
        <v>81</v>
      </c>
      <c r="B17" s="7" t="s">
        <v>82</v>
      </c>
      <c r="C17" s="7" t="s">
        <v>83</v>
      </c>
      <c r="D17" s="1" t="s">
        <v>76</v>
      </c>
      <c r="E17" s="7" t="s">
        <v>30</v>
      </c>
      <c r="F17" s="7" t="s">
        <v>31</v>
      </c>
      <c r="G17" s="6" t="s">
        <v>32</v>
      </c>
      <c r="H17" s="6" t="s">
        <v>77</v>
      </c>
      <c r="I17" s="6" t="s">
        <v>34</v>
      </c>
      <c r="J17" s="6" t="s">
        <v>30</v>
      </c>
      <c r="K17" s="19">
        <v>21.786539077758789</v>
      </c>
      <c r="L17" s="8">
        <v>21.954523086547852</v>
      </c>
      <c r="M17" s="9">
        <f t="shared" si="0"/>
        <v>0.1679840087890625</v>
      </c>
      <c r="N17" s="9">
        <f t="shared" si="1"/>
        <v>21.87053108215332</v>
      </c>
      <c r="O17" s="11" t="s">
        <v>35</v>
      </c>
      <c r="P17" s="8">
        <v>30.668556213378906</v>
      </c>
      <c r="Q17" s="8">
        <v>30.779571533203125</v>
      </c>
      <c r="R17" s="9">
        <f t="shared" si="2"/>
        <v>0.11101531982421875</v>
      </c>
      <c r="S17" s="8">
        <f t="shared" si="3"/>
        <v>30.724063873291016</v>
      </c>
      <c r="T17" s="9">
        <f t="shared" si="4"/>
        <v>8.8535327911376953</v>
      </c>
      <c r="U17" s="8">
        <f t="shared" si="5"/>
        <v>8.8535327911376953</v>
      </c>
      <c r="V17" s="5">
        <f t="shared" ref="V17:V20" si="11">U17-$Z$3</f>
        <v>-2.7398206392923985</v>
      </c>
      <c r="W17" s="5">
        <f>2^-(V17)</f>
        <v>6.6798728395073441</v>
      </c>
      <c r="X17" s="5">
        <f t="shared" si="6"/>
        <v>6.6565421180120579</v>
      </c>
      <c r="Y17" s="5"/>
      <c r="Z17" s="5"/>
      <c r="AB17" s="7"/>
      <c r="AC17" s="8"/>
      <c r="AD17" s="7"/>
      <c r="AE17" s="2"/>
    </row>
    <row r="18" spans="1:31" s="1" customFormat="1" ht="30">
      <c r="A18" s="12" t="s">
        <v>84</v>
      </c>
      <c r="B18" s="13" t="s">
        <v>85</v>
      </c>
      <c r="C18" s="13" t="s">
        <v>86</v>
      </c>
      <c r="D18" s="12" t="s">
        <v>87</v>
      </c>
      <c r="E18" s="13" t="s">
        <v>30</v>
      </c>
      <c r="F18" s="13" t="s">
        <v>31</v>
      </c>
      <c r="G18" s="14" t="s">
        <v>32</v>
      </c>
      <c r="H18" s="14" t="s">
        <v>88</v>
      </c>
      <c r="I18" s="14" t="s">
        <v>34</v>
      </c>
      <c r="J18" s="14" t="s">
        <v>30</v>
      </c>
      <c r="K18" s="20">
        <v>21.89735221862793</v>
      </c>
      <c r="L18" s="15">
        <v>21.904069900512695</v>
      </c>
      <c r="M18" s="16">
        <f t="shared" si="0"/>
        <v>6.717681884765625E-3</v>
      </c>
      <c r="N18" s="16">
        <f t="shared" si="1"/>
        <v>21.900711059570312</v>
      </c>
      <c r="O18" s="17" t="s">
        <v>35</v>
      </c>
      <c r="P18" s="15">
        <v>30.842887878417969</v>
      </c>
      <c r="Q18" s="15">
        <v>30.916805267333984</v>
      </c>
      <c r="R18" s="16">
        <f t="shared" si="2"/>
        <v>7.3917388916015625E-2</v>
      </c>
      <c r="S18" s="15">
        <f t="shared" si="3"/>
        <v>30.879846572875977</v>
      </c>
      <c r="T18" s="16">
        <f t="shared" si="4"/>
        <v>8.9791355133056641</v>
      </c>
      <c r="U18" s="15">
        <f t="shared" si="5"/>
        <v>8.9791355133056641</v>
      </c>
      <c r="V18" s="5">
        <f t="shared" si="11"/>
        <v>-2.6142179171244297</v>
      </c>
      <c r="W18" s="5">
        <f t="shared" ref="W18" si="12">2^-(V18)</f>
        <v>6.1229118669577094</v>
      </c>
      <c r="X18" s="5">
        <f t="shared" si="6"/>
        <v>6.1015264371837636</v>
      </c>
      <c r="Y18" s="1" t="s">
        <v>189</v>
      </c>
      <c r="Z18" s="18">
        <f>AVERAGE(X18:X20)</f>
        <v>5.7811732587234443</v>
      </c>
      <c r="AB18" s="7"/>
      <c r="AC18" s="8"/>
      <c r="AD18" s="7"/>
      <c r="AE18" s="2"/>
    </row>
    <row r="19" spans="1:31" s="1" customFormat="1" ht="30">
      <c r="A19" s="12" t="s">
        <v>89</v>
      </c>
      <c r="B19" s="13" t="s">
        <v>90</v>
      </c>
      <c r="C19" s="13" t="s">
        <v>91</v>
      </c>
      <c r="D19" s="12" t="s">
        <v>87</v>
      </c>
      <c r="E19" s="13" t="s">
        <v>30</v>
      </c>
      <c r="F19" s="13" t="s">
        <v>31</v>
      </c>
      <c r="G19" s="14" t="s">
        <v>32</v>
      </c>
      <c r="H19" s="14" t="s">
        <v>88</v>
      </c>
      <c r="I19" s="14" t="s">
        <v>34</v>
      </c>
      <c r="J19" s="14" t="s">
        <v>30</v>
      </c>
      <c r="K19" s="20">
        <v>21.440397262573242</v>
      </c>
      <c r="L19" s="15">
        <v>21.295988082885742</v>
      </c>
      <c r="M19" s="16">
        <f t="shared" si="0"/>
        <v>0.1444091796875</v>
      </c>
      <c r="N19" s="16">
        <f t="shared" si="1"/>
        <v>21.368192672729492</v>
      </c>
      <c r="O19" s="17" t="s">
        <v>35</v>
      </c>
      <c r="P19" s="15">
        <v>30.329856872558594</v>
      </c>
      <c r="Q19" s="15">
        <v>30.373544692993164</v>
      </c>
      <c r="R19" s="16">
        <f t="shared" si="2"/>
        <v>4.3687820434570312E-2</v>
      </c>
      <c r="S19" s="15">
        <f t="shared" si="3"/>
        <v>30.351700782775879</v>
      </c>
      <c r="T19" s="16">
        <f t="shared" si="4"/>
        <v>8.9835081100463867</v>
      </c>
      <c r="U19" s="15">
        <f t="shared" si="5"/>
        <v>8.9835081100463867</v>
      </c>
      <c r="V19" s="5">
        <f t="shared" si="11"/>
        <v>-2.6098453203837071</v>
      </c>
      <c r="W19" s="5">
        <f>2^-(V19)</f>
        <v>6.1043823148887224</v>
      </c>
      <c r="X19" s="5">
        <f>W19/$Z$4</f>
        <v>6.0830616030860822</v>
      </c>
      <c r="Z19" s="5"/>
      <c r="AB19" s="7"/>
      <c r="AC19" s="8"/>
      <c r="AD19" s="7"/>
      <c r="AE19" s="2"/>
    </row>
    <row r="20" spans="1:31" s="1" customFormat="1" ht="30">
      <c r="A20" s="12" t="s">
        <v>92</v>
      </c>
      <c r="B20" s="13" t="s">
        <v>93</v>
      </c>
      <c r="C20" s="13" t="s">
        <v>94</v>
      </c>
      <c r="D20" s="12" t="s">
        <v>87</v>
      </c>
      <c r="E20" s="13" t="s">
        <v>30</v>
      </c>
      <c r="F20" s="13" t="s">
        <v>31</v>
      </c>
      <c r="G20" s="14" t="s">
        <v>32</v>
      </c>
      <c r="H20" s="14" t="s">
        <v>88</v>
      </c>
      <c r="I20" s="14" t="s">
        <v>34</v>
      </c>
      <c r="J20" s="14" t="s">
        <v>30</v>
      </c>
      <c r="K20" s="20">
        <v>21.830070495605469</v>
      </c>
      <c r="L20" s="15">
        <v>21.913087844848633</v>
      </c>
      <c r="M20" s="16">
        <f t="shared" si="0"/>
        <v>8.3017349243164062E-2</v>
      </c>
      <c r="N20" s="16">
        <f t="shared" si="1"/>
        <v>21.871579170227051</v>
      </c>
      <c r="O20" s="17" t="s">
        <v>35</v>
      </c>
      <c r="P20" s="15">
        <v>31.124166488647461</v>
      </c>
      <c r="Q20" s="15">
        <v>31.061458587646484</v>
      </c>
      <c r="R20" s="16">
        <f t="shared" si="2"/>
        <v>6.2707901000976562E-2</v>
      </c>
      <c r="S20" s="15">
        <f t="shared" si="3"/>
        <v>31.092812538146973</v>
      </c>
      <c r="T20" s="16">
        <f t="shared" si="4"/>
        <v>9.2212333679199219</v>
      </c>
      <c r="U20" s="15">
        <f t="shared" si="5"/>
        <v>9.2212333679199219</v>
      </c>
      <c r="V20" s="5">
        <f t="shared" si="11"/>
        <v>-2.3721200625101719</v>
      </c>
      <c r="W20" s="5">
        <f>2^-(V20)</f>
        <v>5.1770134361901627</v>
      </c>
      <c r="X20" s="5">
        <f t="shared" si="6"/>
        <v>5.158931735900488</v>
      </c>
      <c r="Y20" s="10"/>
      <c r="Z20" s="5"/>
      <c r="AB20" s="7"/>
      <c r="AC20" s="8"/>
      <c r="AD20" s="7"/>
      <c r="AE20" s="2"/>
    </row>
    <row r="21" spans="1:31" s="1" customFormat="1">
      <c r="A21" s="1" t="s">
        <v>95</v>
      </c>
      <c r="B21" s="7" t="s">
        <v>96</v>
      </c>
      <c r="C21" s="7" t="s">
        <v>97</v>
      </c>
      <c r="D21" s="1" t="s">
        <v>98</v>
      </c>
      <c r="E21" s="7" t="s">
        <v>30</v>
      </c>
      <c r="F21" s="7" t="s">
        <v>31</v>
      </c>
      <c r="G21" s="6" t="s">
        <v>32</v>
      </c>
      <c r="H21" s="6" t="s">
        <v>99</v>
      </c>
      <c r="I21" s="6" t="s">
        <v>34</v>
      </c>
      <c r="J21" s="6" t="s">
        <v>30</v>
      </c>
      <c r="K21" s="19">
        <v>21.902278900146484</v>
      </c>
      <c r="L21" s="8">
        <v>21.767305374145508</v>
      </c>
      <c r="M21" s="9">
        <f t="shared" si="0"/>
        <v>0.13497352600097656</v>
      </c>
      <c r="N21" s="9">
        <f t="shared" si="1"/>
        <v>21.834792137145996</v>
      </c>
      <c r="O21" s="11" t="s">
        <v>35</v>
      </c>
      <c r="P21" s="8">
        <v>31.259256362915039</v>
      </c>
      <c r="Q21" s="8">
        <v>31.258577346801758</v>
      </c>
      <c r="R21" s="9">
        <f t="shared" si="2"/>
        <v>6.7901611328125E-4</v>
      </c>
      <c r="S21" s="8">
        <f t="shared" si="3"/>
        <v>31.258916854858398</v>
      </c>
      <c r="T21" s="9">
        <f t="shared" si="4"/>
        <v>9.4241247177124023</v>
      </c>
      <c r="U21" s="8">
        <f t="shared" si="5"/>
        <v>9.4241247177124023</v>
      </c>
      <c r="V21" s="5">
        <f>U21-$Z$3</f>
        <v>-2.1692287127176915</v>
      </c>
      <c r="W21" s="5">
        <f>2^-(V21)</f>
        <v>4.4978286864648176</v>
      </c>
      <c r="X21" s="5">
        <f t="shared" si="6"/>
        <v>4.4821191675954193</v>
      </c>
      <c r="Y21" s="1" t="s">
        <v>189</v>
      </c>
      <c r="Z21" s="18">
        <f>AVERAGE(X21:X23)</f>
        <v>4.3644657691973761</v>
      </c>
      <c r="AB21" s="7"/>
      <c r="AC21" s="8"/>
      <c r="AD21" s="7"/>
      <c r="AE21" s="2"/>
    </row>
    <row r="22" spans="1:31" s="1" customFormat="1">
      <c r="A22" s="1" t="s">
        <v>100</v>
      </c>
      <c r="B22" s="7" t="s">
        <v>101</v>
      </c>
      <c r="C22" s="7" t="s">
        <v>102</v>
      </c>
      <c r="D22" s="1" t="s">
        <v>98</v>
      </c>
      <c r="E22" s="7" t="s">
        <v>30</v>
      </c>
      <c r="F22" s="7" t="s">
        <v>31</v>
      </c>
      <c r="G22" s="6" t="s">
        <v>32</v>
      </c>
      <c r="H22" s="6" t="s">
        <v>99</v>
      </c>
      <c r="I22" s="6" t="s">
        <v>34</v>
      </c>
      <c r="J22" s="6" t="s">
        <v>30</v>
      </c>
      <c r="K22" s="19">
        <v>21.264926910400391</v>
      </c>
      <c r="L22" s="8">
        <v>21.203775405883789</v>
      </c>
      <c r="M22" s="9">
        <f t="shared" si="0"/>
        <v>6.1151504516601562E-2</v>
      </c>
      <c r="N22" s="9">
        <f t="shared" si="1"/>
        <v>21.23435115814209</v>
      </c>
      <c r="O22" s="11" t="s">
        <v>35</v>
      </c>
      <c r="P22" s="8">
        <v>30.591302871704102</v>
      </c>
      <c r="Q22" s="8">
        <v>30.493906021118164</v>
      </c>
      <c r="R22" s="9">
        <f t="shared" si="2"/>
        <v>9.73968505859375E-2</v>
      </c>
      <c r="S22" s="8">
        <f t="shared" si="3"/>
        <v>30.542604446411133</v>
      </c>
      <c r="T22" s="9">
        <f t="shared" si="4"/>
        <v>9.308253288269043</v>
      </c>
      <c r="U22" s="8">
        <f t="shared" si="5"/>
        <v>9.308253288269043</v>
      </c>
      <c r="V22" s="5">
        <f>U22-$Z$3</f>
        <v>-2.2851001421610508</v>
      </c>
      <c r="W22" s="5">
        <f>2^-(V22)</f>
        <v>4.8739793617391713</v>
      </c>
      <c r="X22" s="5">
        <f t="shared" si="6"/>
        <v>4.8569560653689221</v>
      </c>
      <c r="Z22" s="5"/>
      <c r="AB22" s="7"/>
      <c r="AC22" s="8"/>
      <c r="AD22" s="7"/>
      <c r="AE22" s="2"/>
    </row>
    <row r="23" spans="1:31" s="1" customFormat="1">
      <c r="A23" s="1" t="s">
        <v>103</v>
      </c>
      <c r="B23" s="7" t="s">
        <v>104</v>
      </c>
      <c r="C23" s="7" t="s">
        <v>105</v>
      </c>
      <c r="D23" s="1" t="s">
        <v>98</v>
      </c>
      <c r="E23" s="7" t="s">
        <v>30</v>
      </c>
      <c r="F23" s="7" t="s">
        <v>31</v>
      </c>
      <c r="G23" s="6" t="s">
        <v>32</v>
      </c>
      <c r="H23" s="6" t="s">
        <v>99</v>
      </c>
      <c r="I23" s="6" t="s">
        <v>34</v>
      </c>
      <c r="J23" s="6" t="s">
        <v>30</v>
      </c>
      <c r="K23" s="19">
        <v>21.815975189208984</v>
      </c>
      <c r="L23" s="8">
        <v>21.810373306274414</v>
      </c>
      <c r="M23" s="9">
        <f t="shared" si="0"/>
        <v>5.6018829345703125E-3</v>
      </c>
      <c r="N23" s="9">
        <f t="shared" si="1"/>
        <v>21.813174247741699</v>
      </c>
      <c r="O23" s="11" t="s">
        <v>35</v>
      </c>
      <c r="P23" s="8">
        <v>31.293521881103516</v>
      </c>
      <c r="Q23" s="8">
        <v>31.692333221435547</v>
      </c>
      <c r="R23" s="9">
        <f t="shared" si="2"/>
        <v>0.39881134033203125</v>
      </c>
      <c r="S23" s="8">
        <f t="shared" si="3"/>
        <v>31.492927551269531</v>
      </c>
      <c r="T23" s="9">
        <f t="shared" si="4"/>
        <v>9.679753303527832</v>
      </c>
      <c r="U23" s="8">
        <f t="shared" si="5"/>
        <v>9.679753303527832</v>
      </c>
      <c r="V23" s="5">
        <f t="shared" ref="V23:V26" si="13">U23-$Z$3</f>
        <v>-1.9136001269022618</v>
      </c>
      <c r="W23" s="5">
        <f>2^-(V23)</f>
        <v>3.7674807148307456</v>
      </c>
      <c r="X23" s="5">
        <f t="shared" si="6"/>
        <v>3.754322074627789</v>
      </c>
      <c r="Y23" s="5"/>
      <c r="Z23" s="5"/>
      <c r="AB23" s="7"/>
      <c r="AC23" s="8"/>
      <c r="AD23" s="7"/>
      <c r="AE23" s="2"/>
    </row>
    <row r="24" spans="1:31" s="1" customFormat="1">
      <c r="A24" s="1" t="s">
        <v>106</v>
      </c>
      <c r="B24" s="7" t="s">
        <v>107</v>
      </c>
      <c r="C24" s="7" t="s">
        <v>108</v>
      </c>
      <c r="D24" s="1" t="s">
        <v>109</v>
      </c>
      <c r="E24" s="7" t="s">
        <v>30</v>
      </c>
      <c r="F24" s="7" t="s">
        <v>31</v>
      </c>
      <c r="G24" s="6" t="s">
        <v>32</v>
      </c>
      <c r="H24" s="6" t="s">
        <v>110</v>
      </c>
      <c r="I24" s="6" t="s">
        <v>34</v>
      </c>
      <c r="J24" s="6" t="s">
        <v>30</v>
      </c>
      <c r="K24" s="19">
        <v>22.737201690673828</v>
      </c>
      <c r="L24" s="8">
        <v>22.642612457275391</v>
      </c>
      <c r="M24" s="9">
        <f t="shared" si="0"/>
        <v>9.45892333984375E-2</v>
      </c>
      <c r="N24" s="9">
        <f t="shared" si="1"/>
        <v>22.689907073974609</v>
      </c>
      <c r="O24" s="11" t="s">
        <v>35</v>
      </c>
      <c r="P24" s="8">
        <v>32.578716278076172</v>
      </c>
      <c r="Q24" s="8">
        <v>32.449855804443359</v>
      </c>
      <c r="R24" s="9">
        <f t="shared" si="2"/>
        <v>0.1288604736328125</v>
      </c>
      <c r="S24" s="8">
        <f t="shared" si="3"/>
        <v>32.514286041259766</v>
      </c>
      <c r="T24" s="9">
        <f t="shared" si="4"/>
        <v>9.8243789672851562</v>
      </c>
      <c r="U24" s="8">
        <f t="shared" si="5"/>
        <v>9.8243789672851562</v>
      </c>
      <c r="V24" s="5">
        <f t="shared" si="13"/>
        <v>-1.7689744631449376</v>
      </c>
      <c r="W24" s="5">
        <f t="shared" ref="W24" si="14">2^-(V24)</f>
        <v>3.4081160533880221</v>
      </c>
      <c r="X24" s="5">
        <f t="shared" si="6"/>
        <v>3.3962125623522446</v>
      </c>
      <c r="Y24" s="1" t="s">
        <v>189</v>
      </c>
      <c r="Z24" s="18">
        <f>AVERAGE(X24:X26)</f>
        <v>3.3505444040239447</v>
      </c>
      <c r="AB24" s="7"/>
      <c r="AC24" s="8"/>
      <c r="AD24" s="7"/>
      <c r="AE24" s="2"/>
    </row>
    <row r="25" spans="1:31" s="1" customFormat="1">
      <c r="A25" s="1" t="s">
        <v>111</v>
      </c>
      <c r="B25" s="7" t="s">
        <v>112</v>
      </c>
      <c r="C25" s="7" t="s">
        <v>113</v>
      </c>
      <c r="D25" s="1" t="s">
        <v>109</v>
      </c>
      <c r="E25" s="7" t="s">
        <v>30</v>
      </c>
      <c r="F25" s="7" t="s">
        <v>31</v>
      </c>
      <c r="G25" s="6" t="s">
        <v>32</v>
      </c>
      <c r="H25" s="6" t="s">
        <v>110</v>
      </c>
      <c r="I25" s="6" t="s">
        <v>34</v>
      </c>
      <c r="J25" s="6" t="s">
        <v>30</v>
      </c>
      <c r="K25" s="19">
        <v>21.656620025634766</v>
      </c>
      <c r="L25" s="8">
        <v>21.599674224853516</v>
      </c>
      <c r="M25" s="9">
        <f t="shared" si="0"/>
        <v>5.694580078125E-2</v>
      </c>
      <c r="N25" s="9">
        <f t="shared" si="1"/>
        <v>21.628147125244141</v>
      </c>
      <c r="O25" s="11" t="s">
        <v>35</v>
      </c>
      <c r="P25" s="8">
        <v>31.388881683349609</v>
      </c>
      <c r="Q25" s="8">
        <v>31.417636871337891</v>
      </c>
      <c r="R25" s="9">
        <f t="shared" si="2"/>
        <v>2.875518798828125E-2</v>
      </c>
      <c r="S25" s="8">
        <f t="shared" si="3"/>
        <v>31.40325927734375</v>
      </c>
      <c r="T25" s="9">
        <f t="shared" si="4"/>
        <v>9.7751121520996094</v>
      </c>
      <c r="U25" s="8">
        <f t="shared" si="5"/>
        <v>9.7751121520996094</v>
      </c>
      <c r="V25" s="5">
        <f t="shared" si="13"/>
        <v>-1.8182412783304844</v>
      </c>
      <c r="W25" s="5">
        <f>2^-(V25)</f>
        <v>3.5265103608242212</v>
      </c>
      <c r="X25" s="5">
        <f t="shared" si="6"/>
        <v>3.5141933552381239</v>
      </c>
      <c r="Z25" s="5"/>
      <c r="AB25" s="7"/>
      <c r="AC25" s="8"/>
      <c r="AD25" s="7"/>
      <c r="AE25" s="2"/>
    </row>
    <row r="26" spans="1:31" s="1" customFormat="1">
      <c r="A26" s="1" t="s">
        <v>114</v>
      </c>
      <c r="B26" s="7" t="s">
        <v>115</v>
      </c>
      <c r="C26" s="7" t="s">
        <v>116</v>
      </c>
      <c r="D26" s="1" t="s">
        <v>109</v>
      </c>
      <c r="E26" s="7" t="s">
        <v>30</v>
      </c>
      <c r="F26" s="7" t="s">
        <v>31</v>
      </c>
      <c r="G26" s="6" t="s">
        <v>32</v>
      </c>
      <c r="H26" s="6" t="s">
        <v>110</v>
      </c>
      <c r="I26" s="6" t="s">
        <v>34</v>
      </c>
      <c r="J26" s="6" t="s">
        <v>30</v>
      </c>
      <c r="K26" s="19">
        <v>22.382169723510742</v>
      </c>
      <c r="L26" s="8">
        <v>22.446165084838867</v>
      </c>
      <c r="M26" s="9">
        <f t="shared" si="0"/>
        <v>6.3995361328125E-2</v>
      </c>
      <c r="N26" s="9">
        <f t="shared" si="1"/>
        <v>22.414167404174805</v>
      </c>
      <c r="O26" s="11" t="s">
        <v>35</v>
      </c>
      <c r="P26" s="8">
        <v>32.356307983398438</v>
      </c>
      <c r="Q26" s="8">
        <v>32.345981597900391</v>
      </c>
      <c r="R26" s="9">
        <f t="shared" si="2"/>
        <v>1.0326385498046875E-2</v>
      </c>
      <c r="S26" s="8">
        <f t="shared" si="3"/>
        <v>32.351144790649414</v>
      </c>
      <c r="T26" s="9">
        <f t="shared" si="4"/>
        <v>9.9369773864746094</v>
      </c>
      <c r="U26" s="8">
        <f t="shared" si="5"/>
        <v>9.9369773864746094</v>
      </c>
      <c r="V26" s="5">
        <f t="shared" si="13"/>
        <v>-1.6563760439554844</v>
      </c>
      <c r="W26" s="5">
        <f>2^-(V26)</f>
        <v>3.1522370797215578</v>
      </c>
      <c r="X26" s="5">
        <f t="shared" si="6"/>
        <v>3.1412272944814656</v>
      </c>
      <c r="Y26" s="10"/>
      <c r="Z26" s="5"/>
      <c r="AB26" s="7"/>
      <c r="AC26" s="8"/>
      <c r="AD26" s="7"/>
      <c r="AE26" s="2"/>
    </row>
    <row r="27" spans="1:31" s="1" customFormat="1"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Z27" s="5"/>
      <c r="AB27" s="7"/>
      <c r="AC27" s="7"/>
      <c r="AD27" s="7"/>
      <c r="AE27" s="2"/>
    </row>
    <row r="28" spans="1:31">
      <c r="A28" s="21" t="s">
        <v>121</v>
      </c>
    </row>
    <row r="29" spans="1:31">
      <c r="A29" s="2" t="s">
        <v>23</v>
      </c>
      <c r="B29" s="2" t="s">
        <v>21</v>
      </c>
      <c r="C29" s="2" t="s">
        <v>18</v>
      </c>
      <c r="D29" s="2" t="s">
        <v>22</v>
      </c>
      <c r="E29" s="2" t="s">
        <v>2</v>
      </c>
      <c r="F29" s="2" t="s">
        <v>0</v>
      </c>
      <c r="G29" s="2" t="s">
        <v>3</v>
      </c>
      <c r="H29" s="2" t="s">
        <v>11</v>
      </c>
      <c r="I29" s="2" t="s">
        <v>4</v>
      </c>
      <c r="J29" s="2" t="s">
        <v>5</v>
      </c>
      <c r="K29" s="3" t="s">
        <v>6</v>
      </c>
      <c r="L29" s="3" t="s">
        <v>7</v>
      </c>
      <c r="M29" s="3" t="s">
        <v>13</v>
      </c>
      <c r="N29" s="2" t="s">
        <v>14</v>
      </c>
      <c r="O29" s="2" t="s">
        <v>1</v>
      </c>
      <c r="P29" s="3" t="s">
        <v>8</v>
      </c>
      <c r="Q29" s="3" t="s">
        <v>9</v>
      </c>
      <c r="R29" s="3" t="s">
        <v>15</v>
      </c>
      <c r="S29" s="2" t="s">
        <v>10</v>
      </c>
      <c r="T29" s="2" t="s">
        <v>16</v>
      </c>
      <c r="U29" s="2" t="s">
        <v>20</v>
      </c>
      <c r="V29" s="2" t="s">
        <v>17</v>
      </c>
      <c r="W29" s="2" t="s">
        <v>19</v>
      </c>
      <c r="X29" s="2" t="s">
        <v>12</v>
      </c>
      <c r="Y29" s="3"/>
      <c r="Z29" s="3"/>
    </row>
    <row r="30" spans="1:31" s="1" customFormat="1">
      <c r="A30" s="1" t="s">
        <v>26</v>
      </c>
      <c r="B30" s="1" t="s">
        <v>117</v>
      </c>
      <c r="C30" s="1" t="s">
        <v>118</v>
      </c>
      <c r="D30" s="1" t="s">
        <v>119</v>
      </c>
      <c r="E30" s="1" t="s">
        <v>30</v>
      </c>
      <c r="F30" s="1" t="s">
        <v>120</v>
      </c>
      <c r="G30" s="1" t="s">
        <v>32</v>
      </c>
      <c r="H30" s="1" t="s">
        <v>33</v>
      </c>
      <c r="I30" s="1" t="s">
        <v>34</v>
      </c>
      <c r="J30" s="1" t="s">
        <v>30</v>
      </c>
      <c r="K30" s="5">
        <v>22.137823104858398</v>
      </c>
      <c r="L30" s="5">
        <v>21.825902938842773</v>
      </c>
      <c r="M30" s="5">
        <v>0.311920166015625</v>
      </c>
      <c r="N30" s="5">
        <v>21.981863021850586</v>
      </c>
      <c r="O30" s="5" t="s">
        <v>121</v>
      </c>
      <c r="P30" s="5">
        <v>30.680568695068359</v>
      </c>
      <c r="Q30" s="5">
        <v>30.602750778198242</v>
      </c>
      <c r="R30" s="5">
        <v>7.7817916870117188E-2</v>
      </c>
      <c r="S30" s="5">
        <v>30.641659736633301</v>
      </c>
      <c r="T30" s="5">
        <v>8.6597967147827148</v>
      </c>
      <c r="U30" s="5">
        <v>8.6597967147827148</v>
      </c>
      <c r="V30" s="5">
        <v>-0.21326716740926166</v>
      </c>
      <c r="W30" s="5">
        <v>1.1593106205136363</v>
      </c>
      <c r="X30" s="5">
        <v>1.1052098262029941</v>
      </c>
      <c r="Y30" s="1" t="s">
        <v>24</v>
      </c>
      <c r="Z30" s="5">
        <v>8.8730638821919765</v>
      </c>
      <c r="AC30" s="5"/>
    </row>
    <row r="31" spans="1:31" s="1" customFormat="1">
      <c r="A31" s="1" t="s">
        <v>36</v>
      </c>
      <c r="B31" s="1" t="s">
        <v>122</v>
      </c>
      <c r="C31" s="1" t="s">
        <v>123</v>
      </c>
      <c r="D31" s="1" t="s">
        <v>119</v>
      </c>
      <c r="E31" s="1" t="s">
        <v>30</v>
      </c>
      <c r="F31" s="1" t="s">
        <v>120</v>
      </c>
      <c r="G31" s="1" t="s">
        <v>32</v>
      </c>
      <c r="H31" s="1" t="s">
        <v>33</v>
      </c>
      <c r="I31" s="1" t="s">
        <v>34</v>
      </c>
      <c r="J31" s="1" t="s">
        <v>30</v>
      </c>
      <c r="K31" s="5">
        <v>21.143009185791016</v>
      </c>
      <c r="L31" s="5">
        <v>21.09288215637207</v>
      </c>
      <c r="M31" s="5">
        <v>5.0127029418945312E-2</v>
      </c>
      <c r="N31" s="5">
        <v>21.117945671081543</v>
      </c>
      <c r="O31" s="5" t="s">
        <v>121</v>
      </c>
      <c r="P31" s="5">
        <v>30.522621154785156</v>
      </c>
      <c r="Q31" s="5">
        <v>30.443197250366211</v>
      </c>
      <c r="R31" s="5">
        <v>7.9423904418945312E-2</v>
      </c>
      <c r="S31" s="5">
        <v>30.482909202575684</v>
      </c>
      <c r="T31" s="5">
        <v>9.3649635314941406</v>
      </c>
      <c r="U31" s="5">
        <v>9.3649635314941406</v>
      </c>
      <c r="V31" s="5">
        <v>0.49189964930216412</v>
      </c>
      <c r="W31" s="5">
        <v>0.71108816530416397</v>
      </c>
      <c r="X31" s="5">
        <v>0.67790427663176656</v>
      </c>
      <c r="Y31" s="1" t="s">
        <v>25</v>
      </c>
      <c r="Z31" s="5">
        <v>1.048950699702434</v>
      </c>
      <c r="AC31" s="5"/>
    </row>
    <row r="32" spans="1:31" s="1" customFormat="1">
      <c r="A32" s="1" t="s">
        <v>39</v>
      </c>
      <c r="B32" s="1" t="s">
        <v>124</v>
      </c>
      <c r="C32" s="1" t="s">
        <v>125</v>
      </c>
      <c r="D32" s="1" t="s">
        <v>119</v>
      </c>
      <c r="E32" s="1" t="s">
        <v>30</v>
      </c>
      <c r="F32" s="1" t="s">
        <v>120</v>
      </c>
      <c r="G32" s="1" t="s">
        <v>32</v>
      </c>
      <c r="H32" s="1" t="s">
        <v>33</v>
      </c>
      <c r="I32" s="1" t="s">
        <v>34</v>
      </c>
      <c r="J32" s="1" t="s">
        <v>30</v>
      </c>
      <c r="K32" s="5">
        <v>21.822629928588867</v>
      </c>
      <c r="L32" s="5">
        <v>21.876821517944336</v>
      </c>
      <c r="M32" s="5">
        <v>5.419158935546875E-2</v>
      </c>
      <c r="N32" s="5">
        <v>21.849725723266602</v>
      </c>
      <c r="O32" s="5" t="s">
        <v>121</v>
      </c>
      <c r="P32" s="5">
        <v>30.336179733276367</v>
      </c>
      <c r="Q32" s="5">
        <v>30.420326232910156</v>
      </c>
      <c r="R32" s="5">
        <v>8.4146499633789062E-2</v>
      </c>
      <c r="S32" s="5">
        <v>30.378252983093262</v>
      </c>
      <c r="T32" s="5">
        <v>8.5285272598266602</v>
      </c>
      <c r="U32" s="5">
        <v>8.5285272598266602</v>
      </c>
      <c r="V32" s="5">
        <v>-0.34453662236531635</v>
      </c>
      <c r="W32" s="5">
        <v>1.2697430896494253</v>
      </c>
      <c r="X32" s="5">
        <v>1.2104888151651223</v>
      </c>
      <c r="Y32" s="5"/>
      <c r="Z32" s="5"/>
      <c r="AC32" s="5"/>
    </row>
    <row r="33" spans="1:29" s="1" customFormat="1">
      <c r="A33" s="1" t="s">
        <v>42</v>
      </c>
      <c r="B33" s="1" t="s">
        <v>126</v>
      </c>
      <c r="C33" s="1" t="s">
        <v>127</v>
      </c>
      <c r="D33" s="1" t="s">
        <v>119</v>
      </c>
      <c r="E33" s="1" t="s">
        <v>30</v>
      </c>
      <c r="F33" s="1" t="s">
        <v>120</v>
      </c>
      <c r="G33" s="1" t="s">
        <v>32</v>
      </c>
      <c r="H33" s="1" t="s">
        <v>33</v>
      </c>
      <c r="I33" s="1" t="s">
        <v>34</v>
      </c>
      <c r="J33" s="1" t="s">
        <v>30</v>
      </c>
      <c r="K33" s="5">
        <v>21.752048492431641</v>
      </c>
      <c r="L33" s="5">
        <v>21.320926666259766</v>
      </c>
      <c r="M33" s="5">
        <v>0.431121826171875</v>
      </c>
      <c r="N33" s="5">
        <v>21.536487579345703</v>
      </c>
      <c r="O33" s="5" t="s">
        <v>121</v>
      </c>
      <c r="P33" s="5">
        <v>30.50617790222168</v>
      </c>
      <c r="Q33" s="5">
        <v>30.131599426269531</v>
      </c>
      <c r="R33" s="5">
        <v>0.37457847595214844</v>
      </c>
      <c r="S33" s="5">
        <v>30.318888664245605</v>
      </c>
      <c r="T33" s="5">
        <v>8.7824010848999023</v>
      </c>
      <c r="U33" s="5">
        <v>8.7824010848999023</v>
      </c>
      <c r="V33" s="5">
        <v>-9.066279729207416E-2</v>
      </c>
      <c r="W33" s="5">
        <v>1.0648592835660216</v>
      </c>
      <c r="X33" s="5">
        <v>1.0151661883328744</v>
      </c>
      <c r="Z33" s="5"/>
      <c r="AC33" s="5"/>
    </row>
    <row r="34" spans="1:29" s="1" customFormat="1">
      <c r="A34" s="1" t="s">
        <v>45</v>
      </c>
      <c r="B34" s="1" t="s">
        <v>128</v>
      </c>
      <c r="C34" s="1" t="s">
        <v>129</v>
      </c>
      <c r="D34" s="1" t="s">
        <v>119</v>
      </c>
      <c r="E34" s="1" t="s">
        <v>30</v>
      </c>
      <c r="F34" s="1" t="s">
        <v>120</v>
      </c>
      <c r="G34" s="1" t="s">
        <v>32</v>
      </c>
      <c r="H34" s="1" t="s">
        <v>33</v>
      </c>
      <c r="I34" s="1" t="s">
        <v>34</v>
      </c>
      <c r="J34" s="1" t="s">
        <v>30</v>
      </c>
      <c r="K34" s="5">
        <v>21.138349533081055</v>
      </c>
      <c r="L34" s="5">
        <v>20.653665542602539</v>
      </c>
      <c r="M34" s="5">
        <v>0.48468399047851562</v>
      </c>
      <c r="N34" s="5">
        <v>20.896007537841797</v>
      </c>
      <c r="O34" s="5" t="s">
        <v>121</v>
      </c>
      <c r="P34" s="5">
        <v>30.786027908325195</v>
      </c>
      <c r="Q34" s="5">
        <v>30.204721450805664</v>
      </c>
      <c r="R34" s="5">
        <v>0.58130645751953125</v>
      </c>
      <c r="S34" s="5">
        <v>30.49537467956543</v>
      </c>
      <c r="T34" s="5">
        <v>9.5993671417236328</v>
      </c>
      <c r="U34" s="5">
        <v>9.5993671417236328</v>
      </c>
      <c r="V34" s="5">
        <v>0.72630325953165631</v>
      </c>
      <c r="W34" s="5">
        <v>0.60445076690142308</v>
      </c>
      <c r="X34" s="5">
        <v>0.57624325630641504</v>
      </c>
      <c r="Z34" s="5"/>
      <c r="AC34" s="5"/>
    </row>
    <row r="35" spans="1:29" s="1" customFormat="1">
      <c r="A35" s="1" t="s">
        <v>48</v>
      </c>
      <c r="B35" s="1" t="s">
        <v>130</v>
      </c>
      <c r="C35" s="1" t="s">
        <v>131</v>
      </c>
      <c r="D35" s="1" t="s">
        <v>119</v>
      </c>
      <c r="E35" s="1" t="s">
        <v>30</v>
      </c>
      <c r="F35" s="1" t="s">
        <v>120</v>
      </c>
      <c r="G35" s="1" t="s">
        <v>32</v>
      </c>
      <c r="H35" s="1" t="s">
        <v>33</v>
      </c>
      <c r="I35" s="1" t="s">
        <v>34</v>
      </c>
      <c r="J35" s="1" t="s">
        <v>30</v>
      </c>
      <c r="K35" s="5">
        <v>21.884506225585938</v>
      </c>
      <c r="L35" s="5">
        <v>21.973026275634766</v>
      </c>
      <c r="M35" s="5">
        <v>8.8520050048828125E-2</v>
      </c>
      <c r="N35" s="5">
        <v>21.928766250610352</v>
      </c>
      <c r="O35" s="5" t="s">
        <v>121</v>
      </c>
      <c r="P35" s="5">
        <v>30.243383407592773</v>
      </c>
      <c r="Q35" s="5">
        <v>30.220804214477539</v>
      </c>
      <c r="R35" s="5">
        <v>2.2579193115234375E-2</v>
      </c>
      <c r="S35" s="5">
        <v>30.232093811035156</v>
      </c>
      <c r="T35" s="5">
        <v>8.3033275604248047</v>
      </c>
      <c r="U35" s="5">
        <v>8.3033275604248047</v>
      </c>
      <c r="V35" s="5">
        <v>-0.56973632176717182</v>
      </c>
      <c r="W35" s="5">
        <v>1.4842522722799329</v>
      </c>
      <c r="X35" s="5">
        <v>1.4149876373608266</v>
      </c>
      <c r="Z35" s="5"/>
      <c r="AC35" s="5"/>
    </row>
    <row r="36" spans="1:29" s="1" customFormat="1">
      <c r="A36" s="1" t="s">
        <v>51</v>
      </c>
      <c r="B36" s="1" t="s">
        <v>132</v>
      </c>
      <c r="C36" s="1" t="s">
        <v>133</v>
      </c>
      <c r="D36" s="1" t="s">
        <v>134</v>
      </c>
      <c r="E36" s="1" t="s">
        <v>30</v>
      </c>
      <c r="F36" s="1" t="s">
        <v>120</v>
      </c>
      <c r="G36" s="1" t="s">
        <v>32</v>
      </c>
      <c r="H36" s="1" t="s">
        <v>135</v>
      </c>
      <c r="I36" s="1" t="s">
        <v>34</v>
      </c>
      <c r="J36" s="1" t="s">
        <v>30</v>
      </c>
      <c r="K36" s="5">
        <v>21.806190490722656</v>
      </c>
      <c r="L36" s="5">
        <v>21.527448654174805</v>
      </c>
      <c r="M36" s="5">
        <v>0.27874183654785156</v>
      </c>
      <c r="N36" s="5">
        <v>21.66681957244873</v>
      </c>
      <c r="O36" s="5" t="s">
        <v>121</v>
      </c>
      <c r="P36" s="5">
        <v>31.217828750610352</v>
      </c>
      <c r="Q36" s="5">
        <v>31.300636291503906</v>
      </c>
      <c r="R36" s="5">
        <v>8.2807540893554688E-2</v>
      </c>
      <c r="S36" s="5">
        <v>31.259232521057129</v>
      </c>
      <c r="T36" s="5">
        <v>9.5924129486083984</v>
      </c>
      <c r="U36" s="5">
        <v>9.5924129486083984</v>
      </c>
      <c r="V36" s="5">
        <v>0.71934906641642193</v>
      </c>
      <c r="W36" s="5">
        <v>0.6073714219833023</v>
      </c>
      <c r="X36" s="5">
        <v>0.57902761507819311</v>
      </c>
      <c r="Y36" s="1" t="s">
        <v>189</v>
      </c>
      <c r="Z36" s="5">
        <v>0.53329729442553964</v>
      </c>
      <c r="AC36" s="5"/>
    </row>
    <row r="37" spans="1:29" s="1" customFormat="1">
      <c r="A37" s="1" t="s">
        <v>56</v>
      </c>
      <c r="B37" s="1" t="s">
        <v>136</v>
      </c>
      <c r="C37" s="1" t="s">
        <v>137</v>
      </c>
      <c r="D37" s="1" t="s">
        <v>134</v>
      </c>
      <c r="E37" s="1" t="s">
        <v>30</v>
      </c>
      <c r="F37" s="1" t="s">
        <v>120</v>
      </c>
      <c r="G37" s="1" t="s">
        <v>32</v>
      </c>
      <c r="H37" s="1" t="s">
        <v>135</v>
      </c>
      <c r="I37" s="1" t="s">
        <v>34</v>
      </c>
      <c r="J37" s="1" t="s">
        <v>30</v>
      </c>
      <c r="K37" s="5">
        <v>20.832693099975586</v>
      </c>
      <c r="L37" s="5">
        <v>21.099390029907227</v>
      </c>
      <c r="M37" s="5">
        <v>0.26669692993164062</v>
      </c>
      <c r="N37" s="5">
        <v>20.966041564941406</v>
      </c>
      <c r="O37" s="5" t="s">
        <v>121</v>
      </c>
      <c r="P37" s="5">
        <v>30.788835525512695</v>
      </c>
      <c r="Q37" s="5">
        <v>31.209392547607422</v>
      </c>
      <c r="R37" s="5">
        <v>0.42055702209472656</v>
      </c>
      <c r="S37" s="5">
        <v>30.999114036560059</v>
      </c>
      <c r="T37" s="5">
        <v>10.033072471618652</v>
      </c>
      <c r="U37" s="5">
        <v>10.033072471618652</v>
      </c>
      <c r="V37" s="5">
        <v>1.1600085894266758</v>
      </c>
      <c r="W37" s="5">
        <v>0.44750987110002971</v>
      </c>
      <c r="X37" s="5">
        <v>0.42662621916070903</v>
      </c>
      <c r="Z37" s="5"/>
      <c r="AC37" s="5"/>
    </row>
    <row r="38" spans="1:29" s="1" customFormat="1">
      <c r="A38" s="1" t="s">
        <v>59</v>
      </c>
      <c r="B38" s="1" t="s">
        <v>138</v>
      </c>
      <c r="C38" s="1" t="s">
        <v>139</v>
      </c>
      <c r="D38" s="1" t="s">
        <v>134</v>
      </c>
      <c r="E38" s="1" t="s">
        <v>30</v>
      </c>
      <c r="F38" s="1" t="s">
        <v>120</v>
      </c>
      <c r="G38" s="1" t="s">
        <v>32</v>
      </c>
      <c r="H38" s="1" t="s">
        <v>135</v>
      </c>
      <c r="I38" s="1" t="s">
        <v>34</v>
      </c>
      <c r="J38" s="1" t="s">
        <v>30</v>
      </c>
      <c r="K38" s="5">
        <v>21.643289566040039</v>
      </c>
      <c r="L38" s="5">
        <v>21.679422378540039</v>
      </c>
      <c r="M38" s="5">
        <v>3.61328125E-2</v>
      </c>
      <c r="N38" s="5">
        <v>21.661355972290039</v>
      </c>
      <c r="O38" s="5" t="s">
        <v>121</v>
      </c>
      <c r="P38" s="5">
        <v>31.229270935058594</v>
      </c>
      <c r="Q38" s="5">
        <v>31.203449249267578</v>
      </c>
      <c r="R38" s="5">
        <v>2.5821685791015625E-2</v>
      </c>
      <c r="S38" s="5">
        <v>31.216360092163086</v>
      </c>
      <c r="T38" s="5">
        <v>9.5550041198730469</v>
      </c>
      <c r="U38" s="5">
        <v>9.5550041198730469</v>
      </c>
      <c r="V38" s="5">
        <v>0.68194023768107037</v>
      </c>
      <c r="W38" s="5">
        <v>0.62332641732792249</v>
      </c>
      <c r="X38" s="5">
        <v>0.59423804903771693</v>
      </c>
      <c r="Y38" s="5"/>
      <c r="Z38" s="5"/>
      <c r="AC38" s="5"/>
    </row>
    <row r="39" spans="1:29" s="1" customFormat="1">
      <c r="A39" s="1" t="s">
        <v>62</v>
      </c>
      <c r="B39" s="1" t="s">
        <v>140</v>
      </c>
      <c r="C39" s="1" t="s">
        <v>141</v>
      </c>
      <c r="D39" s="1" t="s">
        <v>142</v>
      </c>
      <c r="E39" s="1" t="s">
        <v>30</v>
      </c>
      <c r="F39" s="1" t="s">
        <v>120</v>
      </c>
      <c r="G39" s="1" t="s">
        <v>32</v>
      </c>
      <c r="H39" s="1" t="s">
        <v>143</v>
      </c>
      <c r="I39" s="1" t="s">
        <v>34</v>
      </c>
      <c r="J39" s="1" t="s">
        <v>30</v>
      </c>
      <c r="K39" s="5">
        <v>21.716245651245117</v>
      </c>
      <c r="L39" s="5">
        <v>21.582130432128906</v>
      </c>
      <c r="M39" s="5">
        <v>0.13411521911621094</v>
      </c>
      <c r="N39" s="5">
        <v>21.649188041687012</v>
      </c>
      <c r="O39" s="5" t="s">
        <v>121</v>
      </c>
      <c r="P39" s="5">
        <v>31.32701301574707</v>
      </c>
      <c r="Q39" s="5">
        <v>31.173429489135742</v>
      </c>
      <c r="R39" s="5">
        <v>0.15358352661132812</v>
      </c>
      <c r="S39" s="5">
        <v>31.250221252441406</v>
      </c>
      <c r="T39" s="5">
        <v>9.6010332107543945</v>
      </c>
      <c r="U39" s="5">
        <v>9.6010332107543945</v>
      </c>
      <c r="V39" s="5">
        <v>0.72796932856241803</v>
      </c>
      <c r="W39" s="5">
        <v>0.60375313128999464</v>
      </c>
      <c r="X39" s="5">
        <v>0.57557817680208145</v>
      </c>
      <c r="Y39" s="1" t="s">
        <v>189</v>
      </c>
      <c r="Z39" s="5">
        <v>0.50648158164067625</v>
      </c>
      <c r="AC39" s="5"/>
    </row>
    <row r="40" spans="1:29" s="1" customFormat="1">
      <c r="A40" s="1" t="s">
        <v>67</v>
      </c>
      <c r="B40" s="1" t="s">
        <v>144</v>
      </c>
      <c r="C40" s="1" t="s">
        <v>145</v>
      </c>
      <c r="D40" s="1" t="s">
        <v>142</v>
      </c>
      <c r="E40" s="1" t="s">
        <v>30</v>
      </c>
      <c r="F40" s="1" t="s">
        <v>120</v>
      </c>
      <c r="G40" s="1" t="s">
        <v>32</v>
      </c>
      <c r="H40" s="1" t="s">
        <v>143</v>
      </c>
      <c r="I40" s="1" t="s">
        <v>34</v>
      </c>
      <c r="J40" s="1" t="s">
        <v>30</v>
      </c>
      <c r="K40" s="5">
        <v>20.974298477172852</v>
      </c>
      <c r="L40" s="5">
        <v>20.80567741394043</v>
      </c>
      <c r="M40" s="5">
        <v>0.16862106323242188</v>
      </c>
      <c r="N40" s="5">
        <v>20.889987945556641</v>
      </c>
      <c r="O40" s="5" t="s">
        <v>121</v>
      </c>
      <c r="P40" s="5">
        <v>31.206804275512695</v>
      </c>
      <c r="Q40" s="5">
        <v>30.886762619018555</v>
      </c>
      <c r="R40" s="5">
        <v>0.32004165649414062</v>
      </c>
      <c r="S40" s="5">
        <v>31.046783447265625</v>
      </c>
      <c r="T40" s="5">
        <v>10.156795501708984</v>
      </c>
      <c r="U40" s="5">
        <v>10.156795501708984</v>
      </c>
      <c r="V40" s="5">
        <v>1.2837316195170079</v>
      </c>
      <c r="W40" s="5">
        <v>0.41073175053683714</v>
      </c>
      <c r="X40" s="5">
        <v>0.39156439921662034</v>
      </c>
      <c r="Z40" s="5"/>
      <c r="AC40" s="5"/>
    </row>
    <row r="41" spans="1:29" s="1" customFormat="1">
      <c r="A41" s="1" t="s">
        <v>70</v>
      </c>
      <c r="B41" s="1" t="s">
        <v>146</v>
      </c>
      <c r="C41" s="1" t="s">
        <v>147</v>
      </c>
      <c r="D41" s="1" t="s">
        <v>142</v>
      </c>
      <c r="E41" s="1" t="s">
        <v>30</v>
      </c>
      <c r="F41" s="1" t="s">
        <v>120</v>
      </c>
      <c r="G41" s="1" t="s">
        <v>32</v>
      </c>
      <c r="H41" s="1" t="s">
        <v>143</v>
      </c>
      <c r="I41" s="1" t="s">
        <v>34</v>
      </c>
      <c r="J41" s="1" t="s">
        <v>30</v>
      </c>
      <c r="K41" s="5">
        <v>21.588167190551758</v>
      </c>
      <c r="L41" s="5">
        <v>21.696151733398438</v>
      </c>
      <c r="M41" s="5">
        <v>0.10798454284667969</v>
      </c>
      <c r="N41" s="5">
        <v>21.642159461975098</v>
      </c>
      <c r="O41" s="5" t="s">
        <v>121</v>
      </c>
      <c r="P41" s="5">
        <v>31.222463607788086</v>
      </c>
      <c r="Q41" s="5">
        <v>31.383029937744141</v>
      </c>
      <c r="R41" s="5">
        <v>0.16056632995605469</v>
      </c>
      <c r="S41" s="5">
        <v>31.302746772766113</v>
      </c>
      <c r="T41" s="5">
        <v>9.6605873107910156</v>
      </c>
      <c r="U41" s="5">
        <v>9.6605873107910156</v>
      </c>
      <c r="V41" s="5">
        <v>0.78752342859903912</v>
      </c>
      <c r="W41" s="5">
        <v>0.57933774651831671</v>
      </c>
      <c r="X41" s="5">
        <v>0.55230216890332695</v>
      </c>
      <c r="Z41" s="5"/>
      <c r="AC41" s="5"/>
    </row>
    <row r="42" spans="1:29" s="1" customFormat="1">
      <c r="A42" s="1" t="s">
        <v>73</v>
      </c>
      <c r="B42" s="1" t="s">
        <v>148</v>
      </c>
      <c r="C42" s="1" t="s">
        <v>149</v>
      </c>
      <c r="D42" s="1" t="s">
        <v>150</v>
      </c>
      <c r="E42" s="1" t="s">
        <v>30</v>
      </c>
      <c r="F42" s="1" t="s">
        <v>120</v>
      </c>
      <c r="G42" s="1" t="s">
        <v>32</v>
      </c>
      <c r="H42" s="1" t="s">
        <v>151</v>
      </c>
      <c r="I42" s="1" t="s">
        <v>34</v>
      </c>
      <c r="J42" s="1" t="s">
        <v>30</v>
      </c>
      <c r="K42" s="5">
        <v>21.92827033996582</v>
      </c>
      <c r="L42" s="5">
        <v>21.605937957763672</v>
      </c>
      <c r="M42" s="5">
        <v>0.32233238220214844</v>
      </c>
      <c r="N42" s="5">
        <v>21.767104148864746</v>
      </c>
      <c r="O42" s="5" t="s">
        <v>121</v>
      </c>
      <c r="P42" s="5">
        <v>30.282230377197266</v>
      </c>
      <c r="Q42" s="5">
        <v>30.057397842407227</v>
      </c>
      <c r="R42" s="5">
        <v>0.22483253479003906</v>
      </c>
      <c r="S42" s="5">
        <v>30.169814109802246</v>
      </c>
      <c r="T42" s="5">
        <v>8.4027099609375</v>
      </c>
      <c r="U42" s="5">
        <v>8.4027099609375</v>
      </c>
      <c r="V42" s="5">
        <v>-0.4703539212544765</v>
      </c>
      <c r="W42" s="5">
        <v>1.3854493041828535</v>
      </c>
      <c r="X42" s="5">
        <v>1.3207954430802871</v>
      </c>
      <c r="Y42" s="1" t="s">
        <v>189</v>
      </c>
      <c r="Z42" s="5">
        <v>1.2233278176528246</v>
      </c>
      <c r="AC42" s="5"/>
    </row>
    <row r="43" spans="1:29" s="1" customFormat="1">
      <c r="A43" s="1" t="s">
        <v>78</v>
      </c>
      <c r="B43" s="1" t="s">
        <v>152</v>
      </c>
      <c r="C43" s="1" t="s">
        <v>153</v>
      </c>
      <c r="D43" s="1" t="s">
        <v>150</v>
      </c>
      <c r="E43" s="1" t="s">
        <v>30</v>
      </c>
      <c r="F43" s="1" t="s">
        <v>120</v>
      </c>
      <c r="G43" s="1" t="s">
        <v>32</v>
      </c>
      <c r="H43" s="1" t="s">
        <v>151</v>
      </c>
      <c r="I43" s="1" t="s">
        <v>34</v>
      </c>
      <c r="J43" s="1" t="s">
        <v>30</v>
      </c>
      <c r="K43" s="5">
        <v>22.23707389831543</v>
      </c>
      <c r="L43" s="5">
        <v>21.988019943237305</v>
      </c>
      <c r="M43" s="5">
        <v>0.249053955078125</v>
      </c>
      <c r="N43" s="5">
        <v>22.112546920776367</v>
      </c>
      <c r="O43" s="5" t="s">
        <v>121</v>
      </c>
      <c r="P43" s="5">
        <v>30.968696594238281</v>
      </c>
      <c r="Q43" s="5">
        <v>30.84724235534668</v>
      </c>
      <c r="R43" s="5">
        <v>0.12145423889160156</v>
      </c>
      <c r="S43" s="5">
        <v>30.90796947479248</v>
      </c>
      <c r="T43" s="5">
        <v>8.7954225540161133</v>
      </c>
      <c r="U43" s="5">
        <v>8.7954225540161133</v>
      </c>
      <c r="V43" s="5">
        <v>-7.7641328175863222E-2</v>
      </c>
      <c r="W43" s="5">
        <v>1.0552913265514543</v>
      </c>
      <c r="X43" s="5">
        <v>1.0060447329419953</v>
      </c>
      <c r="Z43" s="5"/>
      <c r="AC43" s="5"/>
    </row>
    <row r="44" spans="1:29" s="1" customFormat="1">
      <c r="A44" s="1" t="s">
        <v>81</v>
      </c>
      <c r="B44" s="1" t="s">
        <v>154</v>
      </c>
      <c r="C44" s="1" t="s">
        <v>155</v>
      </c>
      <c r="D44" s="1" t="s">
        <v>150</v>
      </c>
      <c r="E44" s="1" t="s">
        <v>30</v>
      </c>
      <c r="F44" s="1" t="s">
        <v>120</v>
      </c>
      <c r="G44" s="1" t="s">
        <v>32</v>
      </c>
      <c r="H44" s="1" t="s">
        <v>151</v>
      </c>
      <c r="I44" s="1" t="s">
        <v>34</v>
      </c>
      <c r="J44" s="1" t="s">
        <v>30</v>
      </c>
      <c r="K44" s="5">
        <v>21.786539077758789</v>
      </c>
      <c r="L44" s="5">
        <v>21.954523086547852</v>
      </c>
      <c r="M44" s="5">
        <v>0.1679840087890625</v>
      </c>
      <c r="N44" s="5">
        <v>21.87053108215332</v>
      </c>
      <c r="O44" s="5" t="s">
        <v>121</v>
      </c>
      <c r="P44" s="5">
        <v>30.219768524169922</v>
      </c>
      <c r="Q44" s="5">
        <v>30.278301239013672</v>
      </c>
      <c r="R44" s="5">
        <v>5.853271484375E-2</v>
      </c>
      <c r="S44" s="5">
        <v>30.249034881591797</v>
      </c>
      <c r="T44" s="5">
        <v>8.3785037994384766</v>
      </c>
      <c r="U44" s="5">
        <v>8.3785037994384766</v>
      </c>
      <c r="V44" s="5">
        <v>-0.49456008275349994</v>
      </c>
      <c r="W44" s="5">
        <v>1.4088910801428378</v>
      </c>
      <c r="X44" s="5">
        <v>1.3431432769361911</v>
      </c>
      <c r="Y44" s="5"/>
      <c r="Z44" s="5"/>
      <c r="AC44" s="5"/>
    </row>
    <row r="45" spans="1:29" s="1" customFormat="1">
      <c r="A45" s="1" t="s">
        <v>84</v>
      </c>
      <c r="B45" s="1" t="s">
        <v>156</v>
      </c>
      <c r="C45" s="1" t="s">
        <v>157</v>
      </c>
      <c r="D45" s="1" t="s">
        <v>158</v>
      </c>
      <c r="E45" s="1" t="s">
        <v>30</v>
      </c>
      <c r="F45" s="1" t="s">
        <v>120</v>
      </c>
      <c r="G45" s="1" t="s">
        <v>32</v>
      </c>
      <c r="H45" s="1" t="s">
        <v>159</v>
      </c>
      <c r="I45" s="1" t="s">
        <v>34</v>
      </c>
      <c r="J45" s="1" t="s">
        <v>30</v>
      </c>
      <c r="K45" s="5">
        <v>21.89735221862793</v>
      </c>
      <c r="L45" s="5">
        <v>21.904069900512695</v>
      </c>
      <c r="M45" s="5">
        <v>6.717681884765625E-3</v>
      </c>
      <c r="N45" s="5">
        <v>21.900711059570312</v>
      </c>
      <c r="O45" s="5" t="s">
        <v>121</v>
      </c>
      <c r="P45" s="5">
        <v>29.564949035644531</v>
      </c>
      <c r="Q45" s="5">
        <v>29.548862457275391</v>
      </c>
      <c r="R45" s="5">
        <v>1.6086578369140625E-2</v>
      </c>
      <c r="S45" s="5">
        <v>29.556905746459961</v>
      </c>
      <c r="T45" s="5">
        <v>7.6561946868896484</v>
      </c>
      <c r="U45" s="5">
        <v>7.6561946868896484</v>
      </c>
      <c r="V45" s="5">
        <v>-1.2168691953023281</v>
      </c>
      <c r="W45" s="5">
        <v>2.3244174577396337</v>
      </c>
      <c r="X45" s="5">
        <v>2.2159453808448992</v>
      </c>
      <c r="Y45" s="1" t="s">
        <v>189</v>
      </c>
      <c r="Z45" s="5">
        <v>2.0503447003385333</v>
      </c>
      <c r="AC45" s="5"/>
    </row>
    <row r="46" spans="1:29" s="1" customFormat="1">
      <c r="A46" s="1" t="s">
        <v>89</v>
      </c>
      <c r="B46" s="1" t="s">
        <v>160</v>
      </c>
      <c r="C46" s="1" t="s">
        <v>161</v>
      </c>
      <c r="D46" s="1" t="s">
        <v>158</v>
      </c>
      <c r="E46" s="1" t="s">
        <v>30</v>
      </c>
      <c r="F46" s="1" t="s">
        <v>120</v>
      </c>
      <c r="G46" s="1" t="s">
        <v>32</v>
      </c>
      <c r="H46" s="1" t="s">
        <v>159</v>
      </c>
      <c r="I46" s="1" t="s">
        <v>34</v>
      </c>
      <c r="J46" s="1" t="s">
        <v>30</v>
      </c>
      <c r="K46" s="5">
        <v>21.440397262573242</v>
      </c>
      <c r="L46" s="5">
        <v>21.295988082885742</v>
      </c>
      <c r="M46" s="5">
        <v>0.1444091796875</v>
      </c>
      <c r="N46" s="5">
        <v>21.368192672729492</v>
      </c>
      <c r="O46" s="5" t="s">
        <v>121</v>
      </c>
      <c r="P46" s="5">
        <v>29.624721527099609</v>
      </c>
      <c r="Q46" s="5">
        <v>29.58570671081543</v>
      </c>
      <c r="R46" s="5">
        <v>3.9014816284179688E-2</v>
      </c>
      <c r="S46" s="5">
        <v>29.60521411895752</v>
      </c>
      <c r="T46" s="5">
        <v>8.2370214462280273</v>
      </c>
      <c r="U46" s="5">
        <v>8.2370214462280273</v>
      </c>
      <c r="V46" s="5">
        <v>-0.63604243596394916</v>
      </c>
      <c r="W46" s="5">
        <v>1.5540602485970516</v>
      </c>
      <c r="X46" s="5">
        <v>1.4815379302744227</v>
      </c>
      <c r="Z46" s="5"/>
      <c r="AC46" s="5"/>
    </row>
    <row r="47" spans="1:29" s="1" customFormat="1">
      <c r="A47" s="1" t="s">
        <v>92</v>
      </c>
      <c r="B47" s="1" t="s">
        <v>162</v>
      </c>
      <c r="C47" s="1" t="s">
        <v>163</v>
      </c>
      <c r="D47" s="1" t="s">
        <v>158</v>
      </c>
      <c r="E47" s="1" t="s">
        <v>30</v>
      </c>
      <c r="F47" s="1" t="s">
        <v>120</v>
      </c>
      <c r="G47" s="1" t="s">
        <v>32</v>
      </c>
      <c r="H47" s="1" t="s">
        <v>159</v>
      </c>
      <c r="I47" s="1" t="s">
        <v>34</v>
      </c>
      <c r="J47" s="1" t="s">
        <v>30</v>
      </c>
      <c r="K47" s="5">
        <v>21.830070495605469</v>
      </c>
      <c r="L47" s="5">
        <v>21.913087844848633</v>
      </c>
      <c r="M47" s="5">
        <v>8.3017349243164062E-2</v>
      </c>
      <c r="N47" s="5">
        <v>21.871579170227051</v>
      </c>
      <c r="O47" s="5" t="s">
        <v>121</v>
      </c>
      <c r="P47" s="5">
        <v>29.40545654296875</v>
      </c>
      <c r="Q47" s="5">
        <v>29.356193542480469</v>
      </c>
      <c r="R47" s="5">
        <v>4.926300048828125E-2</v>
      </c>
      <c r="S47" s="5">
        <v>29.380825042724609</v>
      </c>
      <c r="T47" s="5">
        <v>7.5092458724975586</v>
      </c>
      <c r="U47" s="5">
        <v>7.5092458724975586</v>
      </c>
      <c r="V47" s="5">
        <v>-1.3638180096944179</v>
      </c>
      <c r="W47" s="5">
        <v>2.5736538178171613</v>
      </c>
      <c r="X47" s="5">
        <v>2.4535507898962785</v>
      </c>
      <c r="Z47" s="5"/>
      <c r="AC47" s="5"/>
    </row>
    <row r="48" spans="1:29" s="1" customFormat="1">
      <c r="A48" s="1" t="s">
        <v>95</v>
      </c>
      <c r="B48" s="1" t="s">
        <v>164</v>
      </c>
      <c r="C48" s="1" t="s">
        <v>165</v>
      </c>
      <c r="D48" s="1" t="s">
        <v>166</v>
      </c>
      <c r="E48" s="1" t="s">
        <v>30</v>
      </c>
      <c r="F48" s="1" t="s">
        <v>120</v>
      </c>
      <c r="G48" s="1" t="s">
        <v>32</v>
      </c>
      <c r="H48" s="1" t="s">
        <v>167</v>
      </c>
      <c r="I48" s="1" t="s">
        <v>34</v>
      </c>
      <c r="J48" s="1" t="s">
        <v>30</v>
      </c>
      <c r="K48" s="5">
        <v>21.902278900146484</v>
      </c>
      <c r="L48" s="5">
        <v>21.767305374145508</v>
      </c>
      <c r="M48" s="5">
        <v>0.13497352600097656</v>
      </c>
      <c r="N48" s="5">
        <v>21.834792137145996</v>
      </c>
      <c r="O48" s="5" t="s">
        <v>121</v>
      </c>
      <c r="P48" s="5">
        <v>28.813320159912109</v>
      </c>
      <c r="Q48" s="5">
        <v>28.659732818603516</v>
      </c>
      <c r="R48" s="5">
        <v>0.15358734130859375</v>
      </c>
      <c r="S48" s="5">
        <v>28.736526489257812</v>
      </c>
      <c r="T48" s="5">
        <v>6.9017343521118164</v>
      </c>
      <c r="U48" s="5">
        <v>6.9017343521118164</v>
      </c>
      <c r="V48" s="5">
        <v>-1.9713295300801601</v>
      </c>
      <c r="W48" s="5">
        <v>3.921293232830779</v>
      </c>
      <c r="X48" s="5">
        <v>3.7383007933005525</v>
      </c>
      <c r="Y48" s="1" t="s">
        <v>189</v>
      </c>
      <c r="Z48" s="5">
        <v>3.3997591049317015</v>
      </c>
      <c r="AC48" s="5"/>
    </row>
    <row r="49" spans="1:29" s="1" customFormat="1">
      <c r="A49" s="1" t="s">
        <v>100</v>
      </c>
      <c r="B49" s="1" t="s">
        <v>168</v>
      </c>
      <c r="C49" s="1" t="s">
        <v>169</v>
      </c>
      <c r="D49" s="1" t="s">
        <v>166</v>
      </c>
      <c r="E49" s="1" t="s">
        <v>30</v>
      </c>
      <c r="F49" s="1" t="s">
        <v>120</v>
      </c>
      <c r="G49" s="1" t="s">
        <v>32</v>
      </c>
      <c r="H49" s="1" t="s">
        <v>167</v>
      </c>
      <c r="I49" s="1" t="s">
        <v>34</v>
      </c>
      <c r="J49" s="1" t="s">
        <v>30</v>
      </c>
      <c r="K49" s="5">
        <v>21.264926910400391</v>
      </c>
      <c r="L49" s="5">
        <v>21.203775405883789</v>
      </c>
      <c r="M49" s="5">
        <v>6.1151504516601562E-2</v>
      </c>
      <c r="N49" s="5">
        <v>21.23435115814209</v>
      </c>
      <c r="O49" s="5" t="s">
        <v>121</v>
      </c>
      <c r="P49" s="5">
        <v>28.761955261230469</v>
      </c>
      <c r="Q49" s="5">
        <v>28.698637008666992</v>
      </c>
      <c r="R49" s="5">
        <v>6.3318252563476562E-2</v>
      </c>
      <c r="S49" s="5">
        <v>28.73029613494873</v>
      </c>
      <c r="T49" s="5">
        <v>7.4959449768066406</v>
      </c>
      <c r="U49" s="5">
        <v>7.4959449768066406</v>
      </c>
      <c r="V49" s="5">
        <v>-1.3771189053853359</v>
      </c>
      <c r="W49" s="5">
        <v>2.5974912790964444</v>
      </c>
      <c r="X49" s="5">
        <v>2.4762758438821764</v>
      </c>
      <c r="Z49" s="5"/>
      <c r="AC49" s="5"/>
    </row>
    <row r="50" spans="1:29" s="1" customFormat="1">
      <c r="A50" s="1" t="s">
        <v>103</v>
      </c>
      <c r="B50" s="1" t="s">
        <v>170</v>
      </c>
      <c r="C50" s="1" t="s">
        <v>171</v>
      </c>
      <c r="D50" s="1" t="s">
        <v>166</v>
      </c>
      <c r="E50" s="1" t="s">
        <v>30</v>
      </c>
      <c r="F50" s="1" t="s">
        <v>120</v>
      </c>
      <c r="G50" s="1" t="s">
        <v>32</v>
      </c>
      <c r="H50" s="1" t="s">
        <v>167</v>
      </c>
      <c r="I50" s="1" t="s">
        <v>34</v>
      </c>
      <c r="J50" s="1" t="s">
        <v>30</v>
      </c>
      <c r="K50" s="5">
        <v>21.815975189208984</v>
      </c>
      <c r="L50" s="5">
        <v>21.810373306274414</v>
      </c>
      <c r="M50" s="5">
        <v>5.6018829345703125E-3</v>
      </c>
      <c r="N50" s="5">
        <v>21.813174247741699</v>
      </c>
      <c r="O50" s="5" t="s">
        <v>121</v>
      </c>
      <c r="P50" s="5">
        <v>28.607839584350586</v>
      </c>
      <c r="Q50" s="5">
        <v>28.637800216674805</v>
      </c>
      <c r="R50" s="5">
        <v>2.996063232421875E-2</v>
      </c>
      <c r="S50" s="5">
        <v>28.622819900512695</v>
      </c>
      <c r="T50" s="5">
        <v>6.8096456527709961</v>
      </c>
      <c r="U50" s="5">
        <v>6.8096456527709961</v>
      </c>
      <c r="V50" s="5">
        <v>-2.0634182294209804</v>
      </c>
      <c r="W50" s="5">
        <v>4.1797545638862648</v>
      </c>
      <c r="X50" s="5">
        <v>3.9847006776123761</v>
      </c>
      <c r="Y50" s="5"/>
      <c r="Z50" s="5"/>
      <c r="AC50" s="5"/>
    </row>
    <row r="51" spans="1:29" s="1" customFormat="1">
      <c r="A51" s="1" t="s">
        <v>106</v>
      </c>
      <c r="B51" s="1" t="s">
        <v>172</v>
      </c>
      <c r="C51" s="1" t="s">
        <v>173</v>
      </c>
      <c r="D51" s="1" t="s">
        <v>174</v>
      </c>
      <c r="E51" s="1" t="s">
        <v>30</v>
      </c>
      <c r="F51" s="1" t="s">
        <v>120</v>
      </c>
      <c r="G51" s="1" t="s">
        <v>32</v>
      </c>
      <c r="H51" s="1" t="s">
        <v>175</v>
      </c>
      <c r="I51" s="1" t="s">
        <v>34</v>
      </c>
      <c r="J51" s="1" t="s">
        <v>30</v>
      </c>
      <c r="K51" s="5">
        <v>22.737201690673828</v>
      </c>
      <c r="L51" s="5">
        <v>22.642612457275391</v>
      </c>
      <c r="M51" s="5">
        <v>9.45892333984375E-2</v>
      </c>
      <c r="N51" s="5">
        <v>22.689907073974609</v>
      </c>
      <c r="O51" s="5" t="s">
        <v>121</v>
      </c>
      <c r="P51" s="5">
        <v>28.633434300000001</v>
      </c>
      <c r="Q51" s="5">
        <v>28.626810070000001</v>
      </c>
      <c r="R51" s="5">
        <v>6.6242299999998977E-3</v>
      </c>
      <c r="S51" s="5">
        <v>28.630122185000001</v>
      </c>
      <c r="T51" s="5">
        <v>5.9402151110253918</v>
      </c>
      <c r="U51" s="5">
        <v>5.9402151110253918</v>
      </c>
      <c r="V51" s="5">
        <v>-2.9328487711665847</v>
      </c>
      <c r="W51" s="5">
        <v>7.6361676187541487</v>
      </c>
      <c r="X51" s="5">
        <v>7.2798155536960643</v>
      </c>
      <c r="Y51" s="1" t="s">
        <v>189</v>
      </c>
      <c r="Z51" s="5">
        <v>5.8818912016960168</v>
      </c>
      <c r="AC51" s="5"/>
    </row>
    <row r="52" spans="1:29" s="1" customFormat="1">
      <c r="A52" s="1" t="s">
        <v>111</v>
      </c>
      <c r="B52" s="1" t="s">
        <v>176</v>
      </c>
      <c r="C52" s="1" t="s">
        <v>177</v>
      </c>
      <c r="D52" s="1" t="s">
        <v>174</v>
      </c>
      <c r="E52" s="1" t="s">
        <v>30</v>
      </c>
      <c r="F52" s="1" t="s">
        <v>120</v>
      </c>
      <c r="G52" s="1" t="s">
        <v>32</v>
      </c>
      <c r="H52" s="1" t="s">
        <v>175</v>
      </c>
      <c r="I52" s="1" t="s">
        <v>34</v>
      </c>
      <c r="J52" s="1" t="s">
        <v>30</v>
      </c>
      <c r="K52" s="5">
        <v>21.656620025634766</v>
      </c>
      <c r="L52" s="5">
        <v>21.599674224853516</v>
      </c>
      <c r="M52" s="5">
        <v>5.694580078125E-2</v>
      </c>
      <c r="N52" s="5">
        <v>21.628147125244141</v>
      </c>
      <c r="O52" s="5" t="s">
        <v>121</v>
      </c>
      <c r="P52" s="5">
        <v>28.193517679999999</v>
      </c>
      <c r="Q52" s="5">
        <v>28.207349780000001</v>
      </c>
      <c r="R52" s="5">
        <v>1.3832100000001901E-2</v>
      </c>
      <c r="S52" s="5">
        <v>28.20043373</v>
      </c>
      <c r="T52" s="5">
        <v>6.5722866047558597</v>
      </c>
      <c r="U52" s="5">
        <v>6.5722866047558597</v>
      </c>
      <c r="V52" s="5">
        <v>-2.3007772774361168</v>
      </c>
      <c r="W52" s="5">
        <v>4.9272315714334161</v>
      </c>
      <c r="X52" s="5">
        <v>4.6972956620660735</v>
      </c>
      <c r="Z52" s="5"/>
      <c r="AC52" s="5"/>
    </row>
    <row r="53" spans="1:29" s="1" customFormat="1">
      <c r="A53" s="1" t="s">
        <v>114</v>
      </c>
      <c r="B53" s="1" t="s">
        <v>178</v>
      </c>
      <c r="C53" s="1" t="s">
        <v>179</v>
      </c>
      <c r="D53" s="1" t="s">
        <v>174</v>
      </c>
      <c r="E53" s="1" t="s">
        <v>30</v>
      </c>
      <c r="F53" s="1" t="s">
        <v>120</v>
      </c>
      <c r="G53" s="1" t="s">
        <v>32</v>
      </c>
      <c r="H53" s="1" t="s">
        <v>175</v>
      </c>
      <c r="I53" s="1" t="s">
        <v>34</v>
      </c>
      <c r="J53" s="1" t="s">
        <v>30</v>
      </c>
      <c r="K53" s="5">
        <v>22.382169723510742</v>
      </c>
      <c r="L53" s="5">
        <v>22.446165084838867</v>
      </c>
      <c r="M53" s="5">
        <v>6.3995361328125E-2</v>
      </c>
      <c r="N53" s="5">
        <v>22.414167404174805</v>
      </c>
      <c r="O53" s="5" t="s">
        <v>121</v>
      </c>
      <c r="P53" s="5">
        <v>28.72833061</v>
      </c>
      <c r="Q53" s="5">
        <v>28.70227242</v>
      </c>
      <c r="R53" s="5">
        <v>2.6058190000000536E-2</v>
      </c>
      <c r="S53" s="5">
        <v>28.715301515</v>
      </c>
      <c r="T53" s="5">
        <v>6.3011341108251955</v>
      </c>
      <c r="U53" s="5">
        <v>6.3011341108251955</v>
      </c>
      <c r="V53" s="5">
        <v>-2.571929771366781</v>
      </c>
      <c r="W53" s="5">
        <v>5.9460424845903166</v>
      </c>
      <c r="X53" s="5">
        <v>5.6685623893259116</v>
      </c>
      <c r="Z53" s="5"/>
      <c r="AC53" s="5"/>
    </row>
    <row r="55" spans="1:29">
      <c r="A55" s="21" t="s">
        <v>184</v>
      </c>
    </row>
    <row r="56" spans="1:29">
      <c r="A56" s="2" t="s">
        <v>23</v>
      </c>
      <c r="B56" s="2" t="s">
        <v>21</v>
      </c>
      <c r="C56" s="2" t="s">
        <v>18</v>
      </c>
      <c r="D56" s="2" t="s">
        <v>22</v>
      </c>
      <c r="E56" s="2" t="s">
        <v>2</v>
      </c>
      <c r="F56" s="2" t="s">
        <v>0</v>
      </c>
      <c r="G56" s="2" t="s">
        <v>3</v>
      </c>
      <c r="H56" s="2" t="s">
        <v>11</v>
      </c>
      <c r="I56" s="2" t="s">
        <v>4</v>
      </c>
      <c r="J56" s="2" t="s">
        <v>5</v>
      </c>
      <c r="K56" s="3" t="s">
        <v>6</v>
      </c>
      <c r="L56" s="3" t="s">
        <v>7</v>
      </c>
      <c r="M56" s="3" t="s">
        <v>13</v>
      </c>
      <c r="N56" s="2" t="s">
        <v>14</v>
      </c>
      <c r="O56" s="2" t="s">
        <v>1</v>
      </c>
      <c r="P56" s="3" t="s">
        <v>8</v>
      </c>
      <c r="Q56" s="3" t="s">
        <v>9</v>
      </c>
      <c r="R56" s="3" t="s">
        <v>15</v>
      </c>
      <c r="S56" s="2" t="s">
        <v>10</v>
      </c>
      <c r="T56" s="2" t="s">
        <v>16</v>
      </c>
      <c r="U56" s="2" t="s">
        <v>20</v>
      </c>
      <c r="V56" s="2" t="s">
        <v>17</v>
      </c>
      <c r="W56" s="2" t="s">
        <v>19</v>
      </c>
      <c r="X56" s="2" t="s">
        <v>12</v>
      </c>
      <c r="Y56" s="3"/>
      <c r="Z56" s="3"/>
    </row>
    <row r="57" spans="1:29" s="1" customFormat="1">
      <c r="A57" s="1" t="s">
        <v>26</v>
      </c>
      <c r="B57" s="1" t="s">
        <v>117</v>
      </c>
      <c r="C57" s="1" t="s">
        <v>118</v>
      </c>
      <c r="D57" s="1" t="s">
        <v>119</v>
      </c>
      <c r="E57" s="1" t="s">
        <v>30</v>
      </c>
      <c r="F57" s="1" t="s">
        <v>183</v>
      </c>
      <c r="G57" s="1" t="s">
        <v>32</v>
      </c>
      <c r="H57" s="1" t="s">
        <v>181</v>
      </c>
      <c r="I57" s="1" t="s">
        <v>34</v>
      </c>
      <c r="J57" s="1" t="s">
        <v>30</v>
      </c>
      <c r="K57" s="5">
        <v>17.998920440673828</v>
      </c>
      <c r="L57" s="5">
        <v>17.774471282958984</v>
      </c>
      <c r="M57" s="5">
        <v>0.22444915771484375</v>
      </c>
      <c r="N57" s="5">
        <v>17.886695861816406</v>
      </c>
      <c r="O57" s="5" t="s">
        <v>184</v>
      </c>
      <c r="P57" s="5">
        <v>34.738468170166016</v>
      </c>
      <c r="Q57" s="5">
        <v>34.77313232421875</v>
      </c>
      <c r="R57" s="5">
        <v>3.4664154052734375E-2</v>
      </c>
      <c r="S57" s="5">
        <v>34.755800247192383</v>
      </c>
      <c r="T57" s="5">
        <v>16.869104385375977</v>
      </c>
      <c r="U57" s="5">
        <v>16.869104385375977</v>
      </c>
      <c r="V57" s="5">
        <v>-4.2435328165691288E-2</v>
      </c>
      <c r="W57" s="5">
        <v>1.0298507904161878</v>
      </c>
      <c r="X57" s="5">
        <v>1.0000975942342902</v>
      </c>
      <c r="Y57" s="1" t="s">
        <v>24</v>
      </c>
      <c r="Z57" s="5">
        <v>16.911539713541668</v>
      </c>
      <c r="AC57" s="5"/>
    </row>
    <row r="58" spans="1:29" s="1" customFormat="1">
      <c r="A58" s="1" t="s">
        <v>36</v>
      </c>
      <c r="B58" s="1" t="s">
        <v>122</v>
      </c>
      <c r="C58" s="1" t="s">
        <v>123</v>
      </c>
      <c r="D58" s="1" t="s">
        <v>119</v>
      </c>
      <c r="E58" s="1" t="s">
        <v>30</v>
      </c>
      <c r="F58" s="1" t="s">
        <v>183</v>
      </c>
      <c r="G58" s="1" t="s">
        <v>32</v>
      </c>
      <c r="H58" s="1" t="s">
        <v>181</v>
      </c>
      <c r="I58" s="1" t="s">
        <v>34</v>
      </c>
      <c r="J58" s="1" t="s">
        <v>30</v>
      </c>
      <c r="K58" s="5">
        <v>18.020980834960938</v>
      </c>
      <c r="L58" s="5">
        <v>18.009096145629883</v>
      </c>
      <c r="M58" s="5">
        <v>1.1884689331054688E-2</v>
      </c>
      <c r="N58" s="5">
        <v>18.01503849029541</v>
      </c>
      <c r="O58" s="5" t="s">
        <v>184</v>
      </c>
      <c r="P58" s="5">
        <v>35.197399139404297</v>
      </c>
      <c r="Q58" s="5">
        <v>34.399330139160156</v>
      </c>
      <c r="R58" s="5">
        <v>0.79806900024414062</v>
      </c>
      <c r="S58" s="5">
        <v>34.798364639282227</v>
      </c>
      <c r="T58" s="5">
        <v>16.783326148986816</v>
      </c>
      <c r="U58" s="5">
        <v>16.783326148986816</v>
      </c>
      <c r="V58" s="5">
        <v>-0.12821356455485144</v>
      </c>
      <c r="W58" s="5">
        <v>1.0929395167874014</v>
      </c>
      <c r="X58" s="5">
        <v>1.0613636378731537</v>
      </c>
      <c r="Y58" s="1" t="s">
        <v>25</v>
      </c>
      <c r="Z58" s="5">
        <v>1.0297502927248592</v>
      </c>
      <c r="AC58" s="5"/>
    </row>
    <row r="59" spans="1:29" s="1" customFormat="1">
      <c r="A59" s="1" t="s">
        <v>39</v>
      </c>
      <c r="B59" s="1" t="s">
        <v>124</v>
      </c>
      <c r="C59" s="1" t="s">
        <v>125</v>
      </c>
      <c r="D59" s="1" t="s">
        <v>119</v>
      </c>
      <c r="E59" s="1" t="s">
        <v>30</v>
      </c>
      <c r="F59" s="1" t="s">
        <v>183</v>
      </c>
      <c r="G59" s="1" t="s">
        <v>32</v>
      </c>
      <c r="H59" s="1" t="s">
        <v>181</v>
      </c>
      <c r="I59" s="1" t="s">
        <v>34</v>
      </c>
      <c r="J59" s="1" t="s">
        <v>30</v>
      </c>
      <c r="K59" s="5">
        <v>17.422229766845703</v>
      </c>
      <c r="L59" s="5">
        <v>17.530412673950195</v>
      </c>
      <c r="M59" s="5">
        <v>0.10818290710449219</v>
      </c>
      <c r="N59" s="5">
        <v>17.476321220397949</v>
      </c>
      <c r="O59" s="5" t="s">
        <v>184</v>
      </c>
      <c r="P59" s="5">
        <v>34.876411437988281</v>
      </c>
      <c r="Q59" s="5">
        <v>35.465946197509766</v>
      </c>
      <c r="R59" s="5">
        <v>0.58953475952148438</v>
      </c>
      <c r="S59" s="5">
        <v>35.171178817749023</v>
      </c>
      <c r="T59" s="5">
        <v>17.694857597351074</v>
      </c>
      <c r="U59" s="5">
        <v>17.694857597351074</v>
      </c>
      <c r="V59" s="5">
        <v>0.78331788380940637</v>
      </c>
      <c r="W59" s="5">
        <v>0.58102901556561137</v>
      </c>
      <c r="X59" s="5">
        <v>0.56424263209299963</v>
      </c>
      <c r="Y59" s="5"/>
      <c r="Z59" s="5"/>
      <c r="AC59" s="5"/>
    </row>
    <row r="60" spans="1:29" s="1" customFormat="1">
      <c r="A60" s="1" t="s">
        <v>42</v>
      </c>
      <c r="B60" s="1" t="s">
        <v>126</v>
      </c>
      <c r="C60" s="1" t="s">
        <v>127</v>
      </c>
      <c r="D60" s="1" t="s">
        <v>119</v>
      </c>
      <c r="E60" s="1" t="s">
        <v>30</v>
      </c>
      <c r="F60" s="1" t="s">
        <v>183</v>
      </c>
      <c r="G60" s="1" t="s">
        <v>32</v>
      </c>
      <c r="H60" s="1" t="s">
        <v>181</v>
      </c>
      <c r="I60" s="1" t="s">
        <v>34</v>
      </c>
      <c r="J60" s="1" t="s">
        <v>30</v>
      </c>
      <c r="K60" s="5">
        <v>18.151077270507812</v>
      </c>
      <c r="L60" s="5">
        <v>17.774612426757812</v>
      </c>
      <c r="M60" s="5">
        <v>0.37646484375</v>
      </c>
      <c r="N60" s="5">
        <v>17.962844848632812</v>
      </c>
      <c r="O60" s="5" t="s">
        <v>184</v>
      </c>
      <c r="P60" s="5">
        <v>34.812335968017578</v>
      </c>
      <c r="Q60" s="5">
        <v>34.953956604003906</v>
      </c>
      <c r="R60" s="5">
        <v>0.14162063598632812</v>
      </c>
      <c r="S60" s="5">
        <v>34.883146286010742</v>
      </c>
      <c r="T60" s="5">
        <v>16.92030143737793</v>
      </c>
      <c r="U60" s="5">
        <v>16.92030143737793</v>
      </c>
      <c r="V60" s="5">
        <v>8.7617238362618366E-3</v>
      </c>
      <c r="W60" s="5">
        <v>0.9939452402111264</v>
      </c>
      <c r="X60" s="5">
        <v>0.96522938350521104</v>
      </c>
      <c r="Z60" s="5"/>
      <c r="AC60" s="5"/>
    </row>
    <row r="61" spans="1:29" s="1" customFormat="1">
      <c r="A61" s="1" t="s">
        <v>45</v>
      </c>
      <c r="B61" s="1" t="s">
        <v>128</v>
      </c>
      <c r="C61" s="1" t="s">
        <v>129</v>
      </c>
      <c r="D61" s="1" t="s">
        <v>119</v>
      </c>
      <c r="E61" s="1" t="s">
        <v>30</v>
      </c>
      <c r="F61" s="1" t="s">
        <v>183</v>
      </c>
      <c r="G61" s="1" t="s">
        <v>32</v>
      </c>
      <c r="H61" s="1" t="s">
        <v>181</v>
      </c>
      <c r="I61" s="1" t="s">
        <v>34</v>
      </c>
      <c r="J61" s="1" t="s">
        <v>30</v>
      </c>
      <c r="K61" s="5">
        <v>18.117807388305664</v>
      </c>
      <c r="L61" s="5">
        <v>17.627035140991211</v>
      </c>
      <c r="M61" s="5">
        <v>0.49077224731445312</v>
      </c>
      <c r="N61" s="5">
        <v>17.872421264648438</v>
      </c>
      <c r="O61" s="5" t="s">
        <v>184</v>
      </c>
      <c r="P61" s="5">
        <v>34.581863403320312</v>
      </c>
      <c r="Q61" s="5">
        <v>34.389488220214844</v>
      </c>
      <c r="R61" s="5">
        <v>0.19237518310546875</v>
      </c>
      <c r="S61" s="5">
        <v>34.485675811767578</v>
      </c>
      <c r="T61" s="5">
        <v>16.613254547119141</v>
      </c>
      <c r="U61" s="5">
        <v>16.613254547119141</v>
      </c>
      <c r="V61" s="5">
        <v>-0.29828516642252723</v>
      </c>
      <c r="W61" s="5">
        <v>1.2296819049898695</v>
      </c>
      <c r="X61" s="5">
        <v>1.1941554313482778</v>
      </c>
      <c r="Z61" s="5"/>
      <c r="AC61" s="5"/>
    </row>
    <row r="62" spans="1:29" s="1" customFormat="1">
      <c r="A62" s="1" t="s">
        <v>48</v>
      </c>
      <c r="B62" s="1" t="s">
        <v>130</v>
      </c>
      <c r="C62" s="1" t="s">
        <v>131</v>
      </c>
      <c r="D62" s="1" t="s">
        <v>119</v>
      </c>
      <c r="E62" s="1" t="s">
        <v>30</v>
      </c>
      <c r="F62" s="1" t="s">
        <v>183</v>
      </c>
      <c r="G62" s="1" t="s">
        <v>32</v>
      </c>
      <c r="H62" s="1" t="s">
        <v>181</v>
      </c>
      <c r="I62" s="1" t="s">
        <v>34</v>
      </c>
      <c r="J62" s="1" t="s">
        <v>30</v>
      </c>
      <c r="K62" s="5">
        <v>17.455173492431641</v>
      </c>
      <c r="L62" s="5">
        <v>17.528900146484375</v>
      </c>
      <c r="M62" s="5">
        <v>7.3726654052734375E-2</v>
      </c>
      <c r="N62" s="5">
        <v>17.492036819458008</v>
      </c>
      <c r="O62" s="5" t="s">
        <v>184</v>
      </c>
      <c r="P62" s="5">
        <v>34.115913391113281</v>
      </c>
      <c r="Q62" s="5">
        <v>34.044948577880859</v>
      </c>
      <c r="R62" s="5">
        <v>7.0964813232421875E-2</v>
      </c>
      <c r="S62" s="5">
        <v>34.08043098449707</v>
      </c>
      <c r="T62" s="5">
        <v>16.588394165039062</v>
      </c>
      <c r="U62" s="5">
        <v>16.588394165039062</v>
      </c>
      <c r="V62" s="5">
        <v>-0.32314554850260535</v>
      </c>
      <c r="W62" s="5">
        <v>1.2510552883789587</v>
      </c>
      <c r="X62" s="5">
        <v>1.2149113209460678</v>
      </c>
      <c r="Z62" s="5"/>
      <c r="AC62" s="5"/>
    </row>
    <row r="63" spans="1:29" s="1" customFormat="1">
      <c r="A63" s="1" t="s">
        <v>51</v>
      </c>
      <c r="B63" s="1" t="s">
        <v>132</v>
      </c>
      <c r="C63" s="1" t="s">
        <v>133</v>
      </c>
      <c r="D63" s="1" t="s">
        <v>134</v>
      </c>
      <c r="E63" s="1" t="s">
        <v>30</v>
      </c>
      <c r="F63" s="1" t="s">
        <v>183</v>
      </c>
      <c r="G63" s="1" t="s">
        <v>32</v>
      </c>
      <c r="H63" s="1" t="s">
        <v>135</v>
      </c>
      <c r="I63" s="1" t="s">
        <v>34</v>
      </c>
      <c r="J63" s="1" t="s">
        <v>30</v>
      </c>
      <c r="K63" s="5">
        <v>18.095052719116211</v>
      </c>
      <c r="L63" s="5">
        <v>17.936700820922852</v>
      </c>
      <c r="M63" s="5">
        <v>0.15835189819335938</v>
      </c>
      <c r="N63" s="5">
        <v>18.015876770019531</v>
      </c>
      <c r="O63" s="5" t="s">
        <v>184</v>
      </c>
      <c r="P63" s="5">
        <v>33.448581695556641</v>
      </c>
      <c r="Q63" s="5">
        <v>33.752822875976562</v>
      </c>
      <c r="R63" s="5">
        <v>0.30424118041992188</v>
      </c>
      <c r="S63" s="5">
        <v>33.600702285766602</v>
      </c>
      <c r="T63" s="5">
        <v>15.58482551574707</v>
      </c>
      <c r="U63" s="5">
        <v>15.58482551574707</v>
      </c>
      <c r="V63" s="5">
        <v>-1.3267141977945975</v>
      </c>
      <c r="W63" s="5">
        <v>2.5083074566055346</v>
      </c>
      <c r="X63" s="5">
        <v>2.4358404890259484</v>
      </c>
      <c r="Y63" s="1" t="s">
        <v>189</v>
      </c>
      <c r="Z63" s="5">
        <v>2.2546729083444847</v>
      </c>
      <c r="AC63" s="5"/>
    </row>
    <row r="64" spans="1:29" s="1" customFormat="1">
      <c r="A64" s="1" t="s">
        <v>56</v>
      </c>
      <c r="B64" s="1" t="s">
        <v>136</v>
      </c>
      <c r="C64" s="1" t="s">
        <v>137</v>
      </c>
      <c r="D64" s="1" t="s">
        <v>134</v>
      </c>
      <c r="E64" s="1" t="s">
        <v>30</v>
      </c>
      <c r="F64" s="1" t="s">
        <v>183</v>
      </c>
      <c r="G64" s="1" t="s">
        <v>32</v>
      </c>
      <c r="H64" s="1" t="s">
        <v>135</v>
      </c>
      <c r="I64" s="1" t="s">
        <v>34</v>
      </c>
      <c r="J64" s="1" t="s">
        <v>30</v>
      </c>
      <c r="K64" s="5">
        <v>17.659183502197266</v>
      </c>
      <c r="L64" s="5">
        <v>17.975893020629883</v>
      </c>
      <c r="M64" s="5">
        <v>0.31670951843261719</v>
      </c>
      <c r="N64" s="5">
        <v>17.817538261413574</v>
      </c>
      <c r="O64" s="5" t="s">
        <v>184</v>
      </c>
      <c r="P64" s="5">
        <v>33.422126770019531</v>
      </c>
      <c r="Q64" s="5">
        <v>33.322471618652344</v>
      </c>
      <c r="R64" s="5">
        <v>9.96551513671875E-2</v>
      </c>
      <c r="S64" s="5">
        <v>33.372299194335938</v>
      </c>
      <c r="T64" s="5">
        <v>15.554760932922363</v>
      </c>
      <c r="U64" s="5">
        <v>15.554760932922363</v>
      </c>
      <c r="V64" s="5">
        <v>-1.3567787806193046</v>
      </c>
      <c r="W64" s="5">
        <v>2.5611269755107142</v>
      </c>
      <c r="X64" s="5">
        <v>2.4871340106479836</v>
      </c>
      <c r="Z64" s="5"/>
      <c r="AC64" s="5"/>
    </row>
    <row r="65" spans="1:29" s="1" customFormat="1">
      <c r="A65" s="1" t="s">
        <v>59</v>
      </c>
      <c r="B65" s="1" t="s">
        <v>138</v>
      </c>
      <c r="C65" s="1" t="s">
        <v>139</v>
      </c>
      <c r="D65" s="1" t="s">
        <v>134</v>
      </c>
      <c r="E65" s="1" t="s">
        <v>30</v>
      </c>
      <c r="F65" s="1" t="s">
        <v>183</v>
      </c>
      <c r="G65" s="1" t="s">
        <v>32</v>
      </c>
      <c r="H65" s="1" t="s">
        <v>135</v>
      </c>
      <c r="I65" s="1" t="s">
        <v>34</v>
      </c>
      <c r="J65" s="1" t="s">
        <v>30</v>
      </c>
      <c r="K65" s="5">
        <v>17.443878173828125</v>
      </c>
      <c r="L65" s="5">
        <v>17.50733757019043</v>
      </c>
      <c r="M65" s="5">
        <v>6.3459396362304688E-2</v>
      </c>
      <c r="N65" s="5">
        <v>17.475607872009277</v>
      </c>
      <c r="O65" s="5" t="s">
        <v>184</v>
      </c>
      <c r="P65" s="5">
        <v>33.544902801513672</v>
      </c>
      <c r="Q65" s="5">
        <v>33.383754730224609</v>
      </c>
      <c r="R65" s="5">
        <v>0.1611480712890625</v>
      </c>
      <c r="S65" s="5">
        <v>33.464328765869141</v>
      </c>
      <c r="T65" s="5">
        <v>15.988720893859863</v>
      </c>
      <c r="U65" s="5">
        <v>15.988720893859863</v>
      </c>
      <c r="V65" s="5">
        <v>-0.92281881968180457</v>
      </c>
      <c r="W65" s="5">
        <v>1.8958158299833792</v>
      </c>
      <c r="X65" s="5">
        <v>1.8410442253595218</v>
      </c>
      <c r="Y65" s="5"/>
      <c r="Z65" s="5"/>
      <c r="AC65" s="5"/>
    </row>
    <row r="66" spans="1:29" s="1" customFormat="1">
      <c r="A66" s="1" t="s">
        <v>62</v>
      </c>
      <c r="B66" s="1" t="s">
        <v>140</v>
      </c>
      <c r="C66" s="1" t="s">
        <v>141</v>
      </c>
      <c r="D66" s="1" t="s">
        <v>142</v>
      </c>
      <c r="E66" s="1" t="s">
        <v>30</v>
      </c>
      <c r="F66" s="1" t="s">
        <v>183</v>
      </c>
      <c r="G66" s="1" t="s">
        <v>32</v>
      </c>
      <c r="H66" s="1" t="s">
        <v>143</v>
      </c>
      <c r="I66" s="1" t="s">
        <v>34</v>
      </c>
      <c r="J66" s="1" t="s">
        <v>30</v>
      </c>
      <c r="K66" s="5">
        <v>17.586933135986328</v>
      </c>
      <c r="L66" s="5">
        <v>17.59760856628418</v>
      </c>
      <c r="M66" s="5">
        <v>1.0675430297851562E-2</v>
      </c>
      <c r="N66" s="5">
        <v>17.592270851135254</v>
      </c>
      <c r="O66" s="5" t="s">
        <v>184</v>
      </c>
      <c r="P66" s="5">
        <v>33.553661346435547</v>
      </c>
      <c r="Q66" s="5">
        <v>33.651111602783203</v>
      </c>
      <c r="R66" s="5">
        <v>9.745025634765625E-2</v>
      </c>
      <c r="S66" s="5">
        <v>33.602386474609375</v>
      </c>
      <c r="T66" s="5">
        <v>16.010115623474121</v>
      </c>
      <c r="U66" s="5">
        <v>16.010115623474121</v>
      </c>
      <c r="V66" s="5">
        <v>-0.90142409006754676</v>
      </c>
      <c r="W66" s="5">
        <v>1.8679088937207133</v>
      </c>
      <c r="X66" s="5">
        <v>1.8139435423494492</v>
      </c>
      <c r="Y66" s="1" t="s">
        <v>189</v>
      </c>
      <c r="Z66" s="5">
        <v>1.3942157507286261</v>
      </c>
      <c r="AC66" s="5"/>
    </row>
    <row r="67" spans="1:29" s="1" customFormat="1">
      <c r="A67" s="1" t="s">
        <v>67</v>
      </c>
      <c r="B67" s="1" t="s">
        <v>144</v>
      </c>
      <c r="C67" s="1" t="s">
        <v>145</v>
      </c>
      <c r="D67" s="1" t="s">
        <v>142</v>
      </c>
      <c r="E67" s="1" t="s">
        <v>30</v>
      </c>
      <c r="F67" s="1" t="s">
        <v>183</v>
      </c>
      <c r="G67" s="1" t="s">
        <v>32</v>
      </c>
      <c r="H67" s="1" t="s">
        <v>143</v>
      </c>
      <c r="I67" s="1" t="s">
        <v>34</v>
      </c>
      <c r="J67" s="1" t="s">
        <v>30</v>
      </c>
      <c r="K67" s="5">
        <v>17.804225921630859</v>
      </c>
      <c r="L67" s="5">
        <v>17.74810791015625</v>
      </c>
      <c r="M67" s="5">
        <v>5.6118011474609375E-2</v>
      </c>
      <c r="N67" s="5">
        <v>17.776166915893555</v>
      </c>
      <c r="O67" s="5" t="s">
        <v>184</v>
      </c>
      <c r="P67" s="5">
        <v>34.346267700195312</v>
      </c>
      <c r="Q67" s="5">
        <v>33.714488983154297</v>
      </c>
      <c r="R67" s="5">
        <v>0.63177871704101562</v>
      </c>
      <c r="S67" s="5">
        <v>34.030378341674805</v>
      </c>
      <c r="T67" s="5">
        <v>16.25421142578125</v>
      </c>
      <c r="U67" s="5">
        <v>16.25421142578125</v>
      </c>
      <c r="V67" s="5">
        <v>-0.65732828776041785</v>
      </c>
      <c r="W67" s="5">
        <v>1.5771591925946729</v>
      </c>
      <c r="X67" s="5">
        <v>1.5315938278796652</v>
      </c>
      <c r="Z67" s="5"/>
      <c r="AC67" s="5"/>
    </row>
    <row r="68" spans="1:29" s="1" customFormat="1">
      <c r="A68" s="1" t="s">
        <v>70</v>
      </c>
      <c r="B68" s="1" t="s">
        <v>146</v>
      </c>
      <c r="C68" s="1" t="s">
        <v>147</v>
      </c>
      <c r="D68" s="1" t="s">
        <v>142</v>
      </c>
      <c r="E68" s="1" t="s">
        <v>30</v>
      </c>
      <c r="F68" s="1" t="s">
        <v>183</v>
      </c>
      <c r="G68" s="1" t="s">
        <v>32</v>
      </c>
      <c r="H68" s="1" t="s">
        <v>143</v>
      </c>
      <c r="I68" s="1" t="s">
        <v>34</v>
      </c>
      <c r="J68" s="1" t="s">
        <v>30</v>
      </c>
      <c r="K68" s="5">
        <v>17.498970031738281</v>
      </c>
      <c r="L68" s="5">
        <v>17.700834274291992</v>
      </c>
      <c r="M68" s="5">
        <v>0.20186424255371094</v>
      </c>
      <c r="N68" s="5">
        <v>17.599902153015137</v>
      </c>
      <c r="O68" s="5" t="s">
        <v>184</v>
      </c>
      <c r="P68" s="5">
        <v>34.527229309082031</v>
      </c>
      <c r="Q68" s="5">
        <v>34.924087524414062</v>
      </c>
      <c r="R68" s="5">
        <v>0.39685821533203125</v>
      </c>
      <c r="S68" s="5">
        <v>34.725658416748047</v>
      </c>
      <c r="T68" s="5">
        <v>17.12575626373291</v>
      </c>
      <c r="U68" s="5">
        <v>17.12575626373291</v>
      </c>
      <c r="V68" s="5">
        <v>0.21421655019124231</v>
      </c>
      <c r="W68" s="5">
        <v>0.86201414598785087</v>
      </c>
      <c r="X68" s="5">
        <v>0.83710988195676483</v>
      </c>
      <c r="Z68" s="5"/>
      <c r="AC68" s="5"/>
    </row>
    <row r="69" spans="1:29" s="1" customFormat="1">
      <c r="A69" s="1" t="s">
        <v>73</v>
      </c>
      <c r="B69" s="1" t="s">
        <v>148</v>
      </c>
      <c r="C69" s="1" t="s">
        <v>149</v>
      </c>
      <c r="D69" s="1" t="s">
        <v>150</v>
      </c>
      <c r="E69" s="1" t="s">
        <v>30</v>
      </c>
      <c r="F69" s="1" t="s">
        <v>183</v>
      </c>
      <c r="G69" s="1" t="s">
        <v>32</v>
      </c>
      <c r="H69" s="1" t="s">
        <v>151</v>
      </c>
      <c r="I69" s="1" t="s">
        <v>34</v>
      </c>
      <c r="J69" s="1" t="s">
        <v>30</v>
      </c>
      <c r="K69" s="5">
        <v>17.971586227416992</v>
      </c>
      <c r="L69" s="5">
        <v>17.646341323852539</v>
      </c>
      <c r="M69" s="5">
        <v>0.32524490356445312</v>
      </c>
      <c r="N69" s="5">
        <v>17.808963775634766</v>
      </c>
      <c r="O69" s="5" t="s">
        <v>184</v>
      </c>
      <c r="P69" s="5">
        <v>34.661975860595703</v>
      </c>
      <c r="Q69" s="5">
        <v>34.860279083251953</v>
      </c>
      <c r="R69" s="5">
        <v>0.19830322265625</v>
      </c>
      <c r="S69" s="5">
        <v>34.761127471923828</v>
      </c>
      <c r="T69" s="5">
        <v>16.952163696289062</v>
      </c>
      <c r="U69" s="5">
        <v>16.952163696289062</v>
      </c>
      <c r="V69" s="5">
        <v>4.0623982747394649E-2</v>
      </c>
      <c r="W69" s="5">
        <v>0.97223435355284848</v>
      </c>
      <c r="X69" s="5">
        <v>0.94414574137209939</v>
      </c>
      <c r="Y69" s="1" t="s">
        <v>189</v>
      </c>
      <c r="Z69" s="5">
        <v>0.91918950007014466</v>
      </c>
      <c r="AC69" s="5"/>
    </row>
    <row r="70" spans="1:29" s="1" customFormat="1">
      <c r="A70" s="1" t="s">
        <v>78</v>
      </c>
      <c r="B70" s="1" t="s">
        <v>152</v>
      </c>
      <c r="C70" s="1" t="s">
        <v>153</v>
      </c>
      <c r="D70" s="1" t="s">
        <v>150</v>
      </c>
      <c r="E70" s="1" t="s">
        <v>30</v>
      </c>
      <c r="F70" s="1" t="s">
        <v>183</v>
      </c>
      <c r="G70" s="1" t="s">
        <v>32</v>
      </c>
      <c r="H70" s="1" t="s">
        <v>151</v>
      </c>
      <c r="I70" s="1" t="s">
        <v>34</v>
      </c>
      <c r="J70" s="1" t="s">
        <v>30</v>
      </c>
      <c r="K70" s="5">
        <v>18.018098831176758</v>
      </c>
      <c r="L70" s="5">
        <v>17.87297248840332</v>
      </c>
      <c r="M70" s="5">
        <v>0.1451263427734375</v>
      </c>
      <c r="N70" s="5">
        <v>17.945535659790039</v>
      </c>
      <c r="O70" s="5" t="s">
        <v>184</v>
      </c>
      <c r="P70" s="5">
        <v>34.569393157958984</v>
      </c>
      <c r="Q70" s="5">
        <v>34.698432922363281</v>
      </c>
      <c r="R70" s="5">
        <v>0.12903976440429688</v>
      </c>
      <c r="S70" s="5">
        <v>34.633913040161133</v>
      </c>
      <c r="T70" s="5">
        <v>16.688377380371094</v>
      </c>
      <c r="U70" s="5">
        <v>16.688377380371094</v>
      </c>
      <c r="V70" s="5">
        <v>-0.2231623331705741</v>
      </c>
      <c r="W70" s="5">
        <v>1.167289438746806</v>
      </c>
      <c r="X70" s="5">
        <v>1.1335655323369702</v>
      </c>
      <c r="Z70" s="5"/>
      <c r="AC70" s="5"/>
    </row>
    <row r="71" spans="1:29" s="1" customFormat="1">
      <c r="A71" s="1" t="s">
        <v>81</v>
      </c>
      <c r="B71" s="1" t="s">
        <v>154</v>
      </c>
      <c r="C71" s="1" t="s">
        <v>155</v>
      </c>
      <c r="D71" s="1" t="s">
        <v>150</v>
      </c>
      <c r="E71" s="1" t="s">
        <v>30</v>
      </c>
      <c r="F71" s="1" t="s">
        <v>183</v>
      </c>
      <c r="G71" s="1" t="s">
        <v>32</v>
      </c>
      <c r="H71" s="1" t="s">
        <v>151</v>
      </c>
      <c r="I71" s="1" t="s">
        <v>34</v>
      </c>
      <c r="J71" s="1" t="s">
        <v>30</v>
      </c>
      <c r="K71" s="5">
        <v>17.640386581420898</v>
      </c>
      <c r="L71" s="5">
        <v>17.76994514465332</v>
      </c>
      <c r="M71" s="5">
        <v>0.12955856323242188</v>
      </c>
      <c r="N71" s="5">
        <v>17.705165863037109</v>
      </c>
      <c r="O71" s="5" t="s">
        <v>184</v>
      </c>
      <c r="P71" s="5">
        <v>34.809749603271484</v>
      </c>
      <c r="Q71" s="5">
        <v>35.452465057373047</v>
      </c>
      <c r="R71" s="5">
        <v>0.6427154541015625</v>
      </c>
      <c r="S71" s="5">
        <v>35.131107330322266</v>
      </c>
      <c r="T71" s="5">
        <v>17.425941467285156</v>
      </c>
      <c r="U71" s="5">
        <v>17.425941467285156</v>
      </c>
      <c r="V71" s="5">
        <v>0.5144017537434884</v>
      </c>
      <c r="W71" s="5">
        <v>0.70008317800089082</v>
      </c>
      <c r="X71" s="5">
        <v>0.67985722650136438</v>
      </c>
      <c r="Y71" s="5"/>
      <c r="Z71" s="5"/>
      <c r="AC71" s="5"/>
    </row>
    <row r="72" spans="1:29" s="1" customFormat="1">
      <c r="A72" s="1" t="s">
        <v>84</v>
      </c>
      <c r="B72" s="1" t="s">
        <v>156</v>
      </c>
      <c r="C72" s="1" t="s">
        <v>157</v>
      </c>
      <c r="D72" s="1" t="s">
        <v>158</v>
      </c>
      <c r="E72" s="1" t="s">
        <v>30</v>
      </c>
      <c r="F72" s="1" t="s">
        <v>183</v>
      </c>
      <c r="G72" s="1" t="s">
        <v>32</v>
      </c>
      <c r="H72" s="1" t="s">
        <v>159</v>
      </c>
      <c r="I72" s="1" t="s">
        <v>34</v>
      </c>
      <c r="J72" s="1" t="s">
        <v>30</v>
      </c>
      <c r="K72" s="5">
        <v>17.977785110473633</v>
      </c>
      <c r="L72" s="5">
        <v>17.842079162597656</v>
      </c>
      <c r="M72" s="5">
        <v>0.13570594787597656</v>
      </c>
      <c r="N72" s="5">
        <v>17.909932136535645</v>
      </c>
      <c r="O72" s="5" t="s">
        <v>184</v>
      </c>
      <c r="P72" s="5">
        <v>35.016242980957031</v>
      </c>
      <c r="Q72" s="5">
        <v>35.642967224121094</v>
      </c>
      <c r="R72" s="5">
        <v>0.6267242431640625</v>
      </c>
      <c r="S72" s="5">
        <v>35.329605102539062</v>
      </c>
      <c r="T72" s="5">
        <v>17.419672966003418</v>
      </c>
      <c r="U72" s="5">
        <v>17.419672966003418</v>
      </c>
      <c r="V72" s="5">
        <v>0.50813325246175012</v>
      </c>
      <c r="W72" s="5">
        <v>0.70313165320886917</v>
      </c>
      <c r="X72" s="5">
        <v>0.68281762887222619</v>
      </c>
      <c r="Y72" s="1" t="s">
        <v>189</v>
      </c>
      <c r="Z72" s="5">
        <v>0.77495329465757468</v>
      </c>
      <c r="AC72" s="5"/>
    </row>
    <row r="73" spans="1:29" s="1" customFormat="1">
      <c r="A73" s="1" t="s">
        <v>89</v>
      </c>
      <c r="B73" s="1" t="s">
        <v>160</v>
      </c>
      <c r="C73" s="1" t="s">
        <v>161</v>
      </c>
      <c r="D73" s="1" t="s">
        <v>158</v>
      </c>
      <c r="E73" s="1" t="s">
        <v>30</v>
      </c>
      <c r="F73" s="1" t="s">
        <v>183</v>
      </c>
      <c r="G73" s="1" t="s">
        <v>32</v>
      </c>
      <c r="H73" s="1" t="s">
        <v>159</v>
      </c>
      <c r="I73" s="1" t="s">
        <v>34</v>
      </c>
      <c r="J73" s="1" t="s">
        <v>30</v>
      </c>
      <c r="K73" s="5">
        <v>18.130464553833008</v>
      </c>
      <c r="L73" s="5">
        <v>18.027067184448242</v>
      </c>
      <c r="M73" s="5">
        <v>0.10339736938476562</v>
      </c>
      <c r="N73" s="5">
        <v>18.078765869140625</v>
      </c>
      <c r="O73" s="5" t="s">
        <v>184</v>
      </c>
      <c r="P73" s="5">
        <v>34.397834777832031</v>
      </c>
      <c r="Q73" s="5">
        <v>34.761077880859375</v>
      </c>
      <c r="R73" s="5">
        <v>0.36324310302734375</v>
      </c>
      <c r="S73" s="5">
        <v>34.579456329345703</v>
      </c>
      <c r="T73" s="5">
        <v>16.500690460205078</v>
      </c>
      <c r="U73" s="5">
        <v>16.500690460205078</v>
      </c>
      <c r="V73" s="5">
        <v>-0.41084925333658973</v>
      </c>
      <c r="W73" s="5">
        <v>1.3294681852920804</v>
      </c>
      <c r="X73" s="5">
        <v>1.2910588078340108</v>
      </c>
      <c r="Z73" s="5"/>
      <c r="AC73" s="5"/>
    </row>
    <row r="74" spans="1:29" s="1" customFormat="1">
      <c r="A74" s="1" t="s">
        <v>92</v>
      </c>
      <c r="B74" s="1" t="s">
        <v>162</v>
      </c>
      <c r="C74" s="1" t="s">
        <v>163</v>
      </c>
      <c r="D74" s="1" t="s">
        <v>158</v>
      </c>
      <c r="E74" s="1" t="s">
        <v>30</v>
      </c>
      <c r="F74" s="1" t="s">
        <v>183</v>
      </c>
      <c r="G74" s="1" t="s">
        <v>32</v>
      </c>
      <c r="H74" s="1" t="s">
        <v>159</v>
      </c>
      <c r="I74" s="1" t="s">
        <v>34</v>
      </c>
      <c r="J74" s="1" t="s">
        <v>30</v>
      </c>
      <c r="K74" s="5">
        <v>17.859331130981445</v>
      </c>
      <c r="L74" s="5">
        <v>17.926076889038086</v>
      </c>
      <c r="M74" s="5">
        <v>6.6745758056640625E-2</v>
      </c>
      <c r="N74" s="5">
        <v>17.892704010009766</v>
      </c>
      <c r="O74" s="5" t="s">
        <v>184</v>
      </c>
      <c r="P74" s="5">
        <v>35.535350799560547</v>
      </c>
      <c r="Q74" s="5">
        <v>37.009597778320312</v>
      </c>
      <c r="R74" s="5">
        <v>1.4742469787597656</v>
      </c>
      <c r="S74" s="5">
        <v>36.27247428894043</v>
      </c>
      <c r="T74" s="5">
        <v>18.379770278930664</v>
      </c>
      <c r="U74" s="5">
        <v>18.379770278930664</v>
      </c>
      <c r="V74" s="5">
        <v>1.4682305653889962</v>
      </c>
      <c r="W74" s="5">
        <v>0.36142530756424507</v>
      </c>
      <c r="X74" s="5">
        <v>0.35098344726648689</v>
      </c>
      <c r="Z74" s="5"/>
      <c r="AC74" s="5"/>
    </row>
    <row r="75" spans="1:29" s="1" customFormat="1">
      <c r="A75" s="1" t="s">
        <v>95</v>
      </c>
      <c r="B75" s="1" t="s">
        <v>164</v>
      </c>
      <c r="C75" s="1" t="s">
        <v>165</v>
      </c>
      <c r="D75" s="1" t="s">
        <v>166</v>
      </c>
      <c r="E75" s="1" t="s">
        <v>30</v>
      </c>
      <c r="F75" s="1" t="s">
        <v>183</v>
      </c>
      <c r="G75" s="1" t="s">
        <v>32</v>
      </c>
      <c r="H75" s="1" t="s">
        <v>167</v>
      </c>
      <c r="I75" s="1" t="s">
        <v>34</v>
      </c>
      <c r="J75" s="1" t="s">
        <v>30</v>
      </c>
      <c r="K75" s="5">
        <v>17.991979598999023</v>
      </c>
      <c r="L75" s="5">
        <v>17.867639541625977</v>
      </c>
      <c r="M75" s="5">
        <v>0.12434005737304688</v>
      </c>
      <c r="N75" s="5">
        <v>17.9298095703125</v>
      </c>
      <c r="O75" s="5" t="s">
        <v>184</v>
      </c>
      <c r="P75" s="5">
        <v>35.002975463867188</v>
      </c>
      <c r="Q75" s="5">
        <v>35.119888305664062</v>
      </c>
      <c r="R75" s="5">
        <v>0.116912841796875</v>
      </c>
      <c r="S75" s="5">
        <v>35.061431884765625</v>
      </c>
      <c r="T75" s="5">
        <v>17.131622314453125</v>
      </c>
      <c r="U75" s="5">
        <v>17.131622314453125</v>
      </c>
      <c r="V75" s="5">
        <v>0.22008260091145715</v>
      </c>
      <c r="W75" s="5">
        <v>0.85851628103385658</v>
      </c>
      <c r="X75" s="5">
        <v>0.83371307306172826</v>
      </c>
      <c r="Y75" s="1" t="s">
        <v>189</v>
      </c>
      <c r="Z75" s="5">
        <v>0.92195603420968553</v>
      </c>
      <c r="AC75" s="5"/>
    </row>
    <row r="76" spans="1:29" s="1" customFormat="1">
      <c r="A76" s="1" t="s">
        <v>100</v>
      </c>
      <c r="B76" s="1" t="s">
        <v>168</v>
      </c>
      <c r="C76" s="1" t="s">
        <v>169</v>
      </c>
      <c r="D76" s="1" t="s">
        <v>166</v>
      </c>
      <c r="E76" s="1" t="s">
        <v>30</v>
      </c>
      <c r="F76" s="1" t="s">
        <v>183</v>
      </c>
      <c r="G76" s="1" t="s">
        <v>32</v>
      </c>
      <c r="H76" s="1" t="s">
        <v>167</v>
      </c>
      <c r="I76" s="1" t="s">
        <v>34</v>
      </c>
      <c r="J76" s="1" t="s">
        <v>30</v>
      </c>
      <c r="K76" s="5">
        <v>18.00853157043457</v>
      </c>
      <c r="L76" s="5">
        <v>17.970468521118164</v>
      </c>
      <c r="M76" s="5">
        <v>3.806304931640625E-2</v>
      </c>
      <c r="N76" s="5">
        <v>17.989500045776367</v>
      </c>
      <c r="O76" s="5" t="s">
        <v>184</v>
      </c>
      <c r="P76" s="5">
        <v>35.178142547607422</v>
      </c>
      <c r="Q76" s="5">
        <v>34.500789642333984</v>
      </c>
      <c r="R76" s="5">
        <v>0.6773529052734375</v>
      </c>
      <c r="S76" s="5">
        <v>34.839466094970703</v>
      </c>
      <c r="T76" s="5">
        <v>16.849966049194336</v>
      </c>
      <c r="U76" s="5">
        <v>16.849966049194336</v>
      </c>
      <c r="V76" s="5">
        <v>-6.1573664347331913E-2</v>
      </c>
      <c r="W76" s="5">
        <v>1.0436034830820313</v>
      </c>
      <c r="X76" s="5">
        <v>1.0134529608343346</v>
      </c>
      <c r="Z76" s="5"/>
      <c r="AC76" s="5"/>
    </row>
    <row r="77" spans="1:29" s="1" customFormat="1">
      <c r="A77" s="1" t="s">
        <v>103</v>
      </c>
      <c r="B77" s="1" t="s">
        <v>170</v>
      </c>
      <c r="C77" s="1" t="s">
        <v>171</v>
      </c>
      <c r="D77" s="1" t="s">
        <v>166</v>
      </c>
      <c r="E77" s="1" t="s">
        <v>30</v>
      </c>
      <c r="F77" s="1" t="s">
        <v>183</v>
      </c>
      <c r="G77" s="1" t="s">
        <v>32</v>
      </c>
      <c r="H77" s="1" t="s">
        <v>167</v>
      </c>
      <c r="I77" s="1" t="s">
        <v>34</v>
      </c>
      <c r="J77" s="1" t="s">
        <v>30</v>
      </c>
      <c r="K77" s="5">
        <v>17.851665496826172</v>
      </c>
      <c r="L77" s="5">
        <v>17.849908828735352</v>
      </c>
      <c r="M77" s="5">
        <v>1.7566680908203125E-3</v>
      </c>
      <c r="N77" s="5">
        <v>17.850787162780762</v>
      </c>
      <c r="O77" s="5" t="s">
        <v>184</v>
      </c>
      <c r="P77" s="5">
        <v>34.925178527832031</v>
      </c>
      <c r="Q77" s="5">
        <v>34.759548187255859</v>
      </c>
      <c r="R77" s="5">
        <v>0.16563034057617188</v>
      </c>
      <c r="S77" s="5">
        <v>34.842363357543945</v>
      </c>
      <c r="T77" s="5">
        <v>16.991576194763184</v>
      </c>
      <c r="U77" s="5">
        <v>16.991576194763184</v>
      </c>
      <c r="V77" s="5">
        <v>8.0036481221515743E-2</v>
      </c>
      <c r="W77" s="5">
        <v>0.94603372420473364</v>
      </c>
      <c r="X77" s="5">
        <v>0.91870206873299343</v>
      </c>
      <c r="Y77" s="5"/>
      <c r="Z77" s="5"/>
      <c r="AC77" s="5"/>
    </row>
    <row r="78" spans="1:29" s="1" customFormat="1">
      <c r="A78" s="1" t="s">
        <v>106</v>
      </c>
      <c r="B78" s="1" t="s">
        <v>172</v>
      </c>
      <c r="C78" s="1" t="s">
        <v>173</v>
      </c>
      <c r="D78" s="1" t="s">
        <v>174</v>
      </c>
      <c r="E78" s="1" t="s">
        <v>30</v>
      </c>
      <c r="F78" s="1" t="s">
        <v>183</v>
      </c>
      <c r="G78" s="1" t="s">
        <v>32</v>
      </c>
      <c r="H78" s="1" t="s">
        <v>175</v>
      </c>
      <c r="I78" s="1" t="s">
        <v>34</v>
      </c>
      <c r="J78" s="1" t="s">
        <v>30</v>
      </c>
      <c r="K78" s="5">
        <v>18.569194793701172</v>
      </c>
      <c r="L78" s="5">
        <v>18.370431900024414</v>
      </c>
      <c r="M78" s="5">
        <v>0.19876289367675781</v>
      </c>
      <c r="N78" s="5">
        <v>18.469813346862793</v>
      </c>
      <c r="O78" s="5" t="s">
        <v>184</v>
      </c>
      <c r="P78" s="5">
        <v>34.475421905517578</v>
      </c>
      <c r="Q78" s="5">
        <v>34.613494873046875</v>
      </c>
      <c r="R78" s="5">
        <v>0.13807296752929688</v>
      </c>
      <c r="S78" s="5">
        <v>34.544458389282227</v>
      </c>
      <c r="T78" s="5">
        <v>16.074645042419434</v>
      </c>
      <c r="U78" s="5">
        <v>16.074645042419434</v>
      </c>
      <c r="V78" s="5">
        <v>-0.83689467112223426</v>
      </c>
      <c r="W78" s="5">
        <v>1.7862012922203747</v>
      </c>
      <c r="X78" s="5">
        <v>1.7345965374710828</v>
      </c>
      <c r="Y78" s="1" t="s">
        <v>189</v>
      </c>
      <c r="Z78" s="5">
        <v>1.9511798014663579</v>
      </c>
      <c r="AC78" s="5"/>
    </row>
    <row r="79" spans="1:29" s="1" customFormat="1">
      <c r="A79" s="1" t="s">
        <v>111</v>
      </c>
      <c r="B79" s="1" t="s">
        <v>176</v>
      </c>
      <c r="C79" s="1" t="s">
        <v>177</v>
      </c>
      <c r="D79" s="1" t="s">
        <v>174</v>
      </c>
      <c r="E79" s="1" t="s">
        <v>30</v>
      </c>
      <c r="F79" s="1" t="s">
        <v>183</v>
      </c>
      <c r="G79" s="1" t="s">
        <v>32</v>
      </c>
      <c r="H79" s="1" t="s">
        <v>175</v>
      </c>
      <c r="I79" s="1" t="s">
        <v>34</v>
      </c>
      <c r="J79" s="1" t="s">
        <v>30</v>
      </c>
      <c r="K79" s="5">
        <v>18.390830993652344</v>
      </c>
      <c r="L79" s="5">
        <v>18.416118621826172</v>
      </c>
      <c r="M79" s="5">
        <v>2.5287628173828125E-2</v>
      </c>
      <c r="N79" s="5">
        <v>18.403474807739258</v>
      </c>
      <c r="O79" s="5" t="s">
        <v>184</v>
      </c>
      <c r="P79" s="5">
        <v>34.376621246337891</v>
      </c>
      <c r="Q79" s="5">
        <v>34.10382080078125</v>
      </c>
      <c r="R79" s="5">
        <v>0.27280044555664062</v>
      </c>
      <c r="S79" s="5">
        <v>34.24022102355957</v>
      </c>
      <c r="T79" s="5">
        <v>15.836746215820312</v>
      </c>
      <c r="U79" s="5">
        <v>15.836746215820312</v>
      </c>
      <c r="V79" s="5">
        <v>-1.0747934977213554</v>
      </c>
      <c r="W79" s="5">
        <v>2.1064205447246303</v>
      </c>
      <c r="X79" s="5">
        <v>2.0455644048915542</v>
      </c>
      <c r="Z79" s="5"/>
      <c r="AC79" s="5"/>
    </row>
    <row r="80" spans="1:29" s="1" customFormat="1">
      <c r="A80" s="1" t="s">
        <v>114</v>
      </c>
      <c r="B80" s="1" t="s">
        <v>178</v>
      </c>
      <c r="C80" s="1" t="s">
        <v>179</v>
      </c>
      <c r="D80" s="1" t="s">
        <v>174</v>
      </c>
      <c r="E80" s="1" t="s">
        <v>30</v>
      </c>
      <c r="F80" s="1" t="s">
        <v>183</v>
      </c>
      <c r="G80" s="1" t="s">
        <v>32</v>
      </c>
      <c r="H80" s="1" t="s">
        <v>175</v>
      </c>
      <c r="I80" s="1" t="s">
        <v>34</v>
      </c>
      <c r="J80" s="1" t="s">
        <v>30</v>
      </c>
      <c r="K80" s="5">
        <v>18.256769180297852</v>
      </c>
      <c r="L80" s="5">
        <v>18.238449096679688</v>
      </c>
      <c r="M80" s="5">
        <v>1.8320083618164062E-2</v>
      </c>
      <c r="N80" s="5">
        <v>18.24760913848877</v>
      </c>
      <c r="O80" s="5" t="s">
        <v>184</v>
      </c>
      <c r="P80" s="5">
        <v>33.447360992431641</v>
      </c>
      <c r="Q80" s="5">
        <v>34.682380676269531</v>
      </c>
      <c r="R80" s="5">
        <v>1.2350196838378906</v>
      </c>
      <c r="S80" s="5">
        <v>34.064870834350586</v>
      </c>
      <c r="T80" s="5">
        <v>15.817261695861816</v>
      </c>
      <c r="U80" s="5">
        <v>15.817261695861816</v>
      </c>
      <c r="V80" s="5">
        <v>-1.0942780176798514</v>
      </c>
      <c r="W80" s="5">
        <v>2.1350620782114387</v>
      </c>
      <c r="X80" s="5">
        <v>2.0733784620364362</v>
      </c>
      <c r="Z80" s="5"/>
      <c r="AC80" s="5"/>
    </row>
    <row r="82" spans="1:29">
      <c r="A82" s="21" t="s">
        <v>182</v>
      </c>
    </row>
    <row r="83" spans="1:29">
      <c r="A83" s="2" t="s">
        <v>23</v>
      </c>
      <c r="B83" s="2" t="s">
        <v>21</v>
      </c>
      <c r="C83" s="2" t="s">
        <v>18</v>
      </c>
      <c r="D83" s="2" t="s">
        <v>22</v>
      </c>
      <c r="E83" s="2" t="s">
        <v>2</v>
      </c>
      <c r="F83" s="2" t="s">
        <v>0</v>
      </c>
      <c r="G83" s="2" t="s">
        <v>3</v>
      </c>
      <c r="H83" s="2" t="s">
        <v>11</v>
      </c>
      <c r="I83" s="2" t="s">
        <v>4</v>
      </c>
      <c r="J83" s="2" t="s">
        <v>5</v>
      </c>
      <c r="K83" s="3" t="s">
        <v>6</v>
      </c>
      <c r="L83" s="3" t="s">
        <v>7</v>
      </c>
      <c r="M83" s="3" t="s">
        <v>13</v>
      </c>
      <c r="N83" s="2" t="s">
        <v>14</v>
      </c>
      <c r="O83" s="2" t="s">
        <v>1</v>
      </c>
      <c r="P83" s="3" t="s">
        <v>8</v>
      </c>
      <c r="Q83" s="3" t="s">
        <v>9</v>
      </c>
      <c r="R83" s="3" t="s">
        <v>15</v>
      </c>
      <c r="S83" s="2" t="s">
        <v>10</v>
      </c>
      <c r="T83" s="2" t="s">
        <v>16</v>
      </c>
      <c r="U83" s="2" t="s">
        <v>20</v>
      </c>
      <c r="V83" s="2" t="s">
        <v>17</v>
      </c>
      <c r="W83" s="2" t="s">
        <v>19</v>
      </c>
      <c r="X83" s="2" t="s">
        <v>12</v>
      </c>
      <c r="Y83" s="3"/>
      <c r="Z83" s="3"/>
    </row>
    <row r="84" spans="1:29" s="1" customFormat="1">
      <c r="A84" s="1" t="s">
        <v>26</v>
      </c>
      <c r="B84" s="1" t="s">
        <v>117</v>
      </c>
      <c r="C84" s="1" t="s">
        <v>118</v>
      </c>
      <c r="D84" s="1" t="s">
        <v>119</v>
      </c>
      <c r="E84" s="1" t="s">
        <v>30</v>
      </c>
      <c r="F84" s="1" t="s">
        <v>180</v>
      </c>
      <c r="G84" s="1" t="s">
        <v>32</v>
      </c>
      <c r="H84" s="1" t="s">
        <v>181</v>
      </c>
      <c r="I84" s="1" t="s">
        <v>34</v>
      </c>
      <c r="J84" s="1" t="s">
        <v>30</v>
      </c>
      <c r="K84" s="5">
        <v>22.137823104858398</v>
      </c>
      <c r="L84" s="5">
        <v>21.825902938842773</v>
      </c>
      <c r="M84" s="5">
        <v>0.311920166015625</v>
      </c>
      <c r="N84" s="5">
        <v>21.981863021850586</v>
      </c>
      <c r="O84" s="5" t="s">
        <v>182</v>
      </c>
      <c r="P84" s="5">
        <v>35.463848114013672</v>
      </c>
      <c r="Q84" s="5">
        <v>35.652496337890625</v>
      </c>
      <c r="R84" s="5">
        <v>0.18864822387695312</v>
      </c>
      <c r="S84" s="5">
        <v>35.558172225952148</v>
      </c>
      <c r="T84" s="5">
        <v>13.576309204101562</v>
      </c>
      <c r="U84" s="5">
        <v>13.576309204101562</v>
      </c>
      <c r="V84" s="5">
        <v>-0.222593466440836</v>
      </c>
      <c r="W84" s="5">
        <v>1.1668292574837154</v>
      </c>
      <c r="X84" s="5">
        <v>1.0253293127289023</v>
      </c>
      <c r="Y84" s="1" t="s">
        <v>24</v>
      </c>
      <c r="Z84" s="5">
        <v>13.798902670542398</v>
      </c>
      <c r="AC84" s="5"/>
    </row>
    <row r="85" spans="1:29" s="1" customFormat="1">
      <c r="A85" s="1" t="s">
        <v>36</v>
      </c>
      <c r="B85" s="1" t="s">
        <v>122</v>
      </c>
      <c r="C85" s="1" t="s">
        <v>123</v>
      </c>
      <c r="D85" s="1" t="s">
        <v>119</v>
      </c>
      <c r="E85" s="1" t="s">
        <v>30</v>
      </c>
      <c r="F85" s="1" t="s">
        <v>180</v>
      </c>
      <c r="G85" s="1" t="s">
        <v>32</v>
      </c>
      <c r="H85" s="1" t="s">
        <v>181</v>
      </c>
      <c r="I85" s="1" t="s">
        <v>34</v>
      </c>
      <c r="J85" s="1" t="s">
        <v>30</v>
      </c>
      <c r="K85" s="5">
        <v>21.143009185791016</v>
      </c>
      <c r="L85" s="5">
        <v>21.09288215637207</v>
      </c>
      <c r="M85" s="5">
        <v>5.0127029418945312E-2</v>
      </c>
      <c r="N85" s="5">
        <v>21.117945671081543</v>
      </c>
      <c r="O85" s="5" t="s">
        <v>182</v>
      </c>
      <c r="P85" s="5">
        <v>34.990459442138672</v>
      </c>
      <c r="Q85" s="5">
        <v>34.762104034423828</v>
      </c>
      <c r="R85" s="5">
        <v>0.22835540771484375</v>
      </c>
      <c r="S85" s="5">
        <v>34.87628173828125</v>
      </c>
      <c r="T85" s="5">
        <v>13.758336067199707</v>
      </c>
      <c r="U85" s="5">
        <v>13.758336067199707</v>
      </c>
      <c r="V85" s="5">
        <v>-4.0566603342691465E-2</v>
      </c>
      <c r="W85" s="5">
        <v>1.0285176868767809</v>
      </c>
      <c r="X85" s="5">
        <v>0.90379061568021068</v>
      </c>
      <c r="Y85" s="1" t="s">
        <v>25</v>
      </c>
      <c r="Z85" s="5">
        <v>1.1380043884420046</v>
      </c>
      <c r="AC85" s="5"/>
    </row>
    <row r="86" spans="1:29" s="1" customFormat="1">
      <c r="A86" s="1" t="s">
        <v>39</v>
      </c>
      <c r="B86" s="1" t="s">
        <v>124</v>
      </c>
      <c r="C86" s="1" t="s">
        <v>125</v>
      </c>
      <c r="D86" s="1" t="s">
        <v>119</v>
      </c>
      <c r="E86" s="1" t="s">
        <v>30</v>
      </c>
      <c r="F86" s="1" t="s">
        <v>180</v>
      </c>
      <c r="G86" s="1" t="s">
        <v>32</v>
      </c>
      <c r="H86" s="1" t="s">
        <v>181</v>
      </c>
      <c r="I86" s="1" t="s">
        <v>34</v>
      </c>
      <c r="J86" s="1" t="s">
        <v>30</v>
      </c>
      <c r="K86" s="5">
        <v>21.822629928588867</v>
      </c>
      <c r="L86" s="5">
        <v>21.876821517944336</v>
      </c>
      <c r="M86" s="5">
        <v>5.419158935546875E-2</v>
      </c>
      <c r="N86" s="5">
        <v>21.849725723266602</v>
      </c>
      <c r="O86" s="5" t="s">
        <v>182</v>
      </c>
      <c r="P86" s="5">
        <v>35.262813568115234</v>
      </c>
      <c r="Q86" s="5">
        <v>36.694492340087891</v>
      </c>
      <c r="R86" s="5">
        <v>1.4316787719726562</v>
      </c>
      <c r="S86" s="5">
        <v>35.978652954101562</v>
      </c>
      <c r="T86" s="5">
        <v>14.128927230834961</v>
      </c>
      <c r="U86" s="5">
        <v>14.128927230834961</v>
      </c>
      <c r="V86" s="5">
        <v>0.33002456029256244</v>
      </c>
      <c r="W86" s="5">
        <v>0.79552294073860497</v>
      </c>
      <c r="X86" s="5">
        <v>0.6990508550039275</v>
      </c>
      <c r="Y86" s="5"/>
      <c r="Z86" s="5"/>
      <c r="AC86" s="5"/>
    </row>
    <row r="87" spans="1:29" s="1" customFormat="1">
      <c r="A87" s="1" t="s">
        <v>42</v>
      </c>
      <c r="B87" s="1" t="s">
        <v>126</v>
      </c>
      <c r="C87" s="1" t="s">
        <v>127</v>
      </c>
      <c r="D87" s="1" t="s">
        <v>119</v>
      </c>
      <c r="E87" s="1" t="s">
        <v>30</v>
      </c>
      <c r="F87" s="1" t="s">
        <v>180</v>
      </c>
      <c r="G87" s="1" t="s">
        <v>32</v>
      </c>
      <c r="H87" s="1" t="s">
        <v>181</v>
      </c>
      <c r="I87" s="1" t="s">
        <v>34</v>
      </c>
      <c r="J87" s="1" t="s">
        <v>30</v>
      </c>
      <c r="K87" s="5">
        <v>21.752048492431641</v>
      </c>
      <c r="L87" s="5">
        <v>21.320926666259766</v>
      </c>
      <c r="M87" s="5">
        <v>0.431121826171875</v>
      </c>
      <c r="N87" s="5">
        <v>21.536487579345703</v>
      </c>
      <c r="O87" s="5" t="s">
        <v>182</v>
      </c>
      <c r="P87" s="5">
        <v>35.100978851318359</v>
      </c>
      <c r="Q87" s="5">
        <v>35.485729217529297</v>
      </c>
      <c r="R87" s="5">
        <v>0.3847503662109375</v>
      </c>
      <c r="S87" s="5">
        <v>35.293354034423828</v>
      </c>
      <c r="T87" s="5">
        <v>13.756866455078125</v>
      </c>
      <c r="U87" s="5">
        <v>13.756866455078125</v>
      </c>
      <c r="V87" s="5">
        <v>-4.2036215464273496E-2</v>
      </c>
      <c r="W87" s="5">
        <v>1.0295659279396179</v>
      </c>
      <c r="X87" s="5">
        <v>0.90471173784237746</v>
      </c>
      <c r="Z87" s="5"/>
      <c r="AC87" s="5"/>
    </row>
    <row r="88" spans="1:29" s="1" customFormat="1">
      <c r="A88" s="1" t="s">
        <v>45</v>
      </c>
      <c r="B88" s="1" t="s">
        <v>128</v>
      </c>
      <c r="C88" s="1" t="s">
        <v>129</v>
      </c>
      <c r="D88" s="1" t="s">
        <v>119</v>
      </c>
      <c r="E88" s="1" t="s">
        <v>30</v>
      </c>
      <c r="F88" s="1" t="s">
        <v>180</v>
      </c>
      <c r="G88" s="1" t="s">
        <v>32</v>
      </c>
      <c r="H88" s="1" t="s">
        <v>181</v>
      </c>
      <c r="I88" s="1" t="s">
        <v>34</v>
      </c>
      <c r="J88" s="1" t="s">
        <v>30</v>
      </c>
      <c r="K88" s="5">
        <v>21.138349533081055</v>
      </c>
      <c r="L88" s="5">
        <v>20.653665542602539</v>
      </c>
      <c r="M88" s="5">
        <v>0.48468399047851562</v>
      </c>
      <c r="N88" s="5">
        <v>20.896007537841797</v>
      </c>
      <c r="O88" s="5" t="s">
        <v>182</v>
      </c>
      <c r="P88" s="5">
        <v>35.856544494628906</v>
      </c>
      <c r="Q88" s="5">
        <v>35.985733032226562</v>
      </c>
      <c r="R88" s="5">
        <v>0.12918853759765625</v>
      </c>
      <c r="S88" s="5">
        <v>35.921138763427734</v>
      </c>
      <c r="T88" s="5">
        <v>15.025131225585938</v>
      </c>
      <c r="U88" s="5">
        <v>15.025131225585938</v>
      </c>
      <c r="V88" s="5">
        <v>1.226228555043539</v>
      </c>
      <c r="W88" s="5">
        <v>0.42743336861139614</v>
      </c>
      <c r="X88" s="5">
        <v>0.37559905124494092</v>
      </c>
      <c r="Z88" s="5"/>
      <c r="AC88" s="5"/>
    </row>
    <row r="89" spans="1:29" s="1" customFormat="1">
      <c r="A89" s="1" t="s">
        <v>48</v>
      </c>
      <c r="B89" s="1" t="s">
        <v>130</v>
      </c>
      <c r="C89" s="1" t="s">
        <v>131</v>
      </c>
      <c r="D89" s="1" t="s">
        <v>119</v>
      </c>
      <c r="E89" s="1" t="s">
        <v>30</v>
      </c>
      <c r="F89" s="1" t="s">
        <v>180</v>
      </c>
      <c r="G89" s="1" t="s">
        <v>32</v>
      </c>
      <c r="H89" s="1" t="s">
        <v>181</v>
      </c>
      <c r="I89" s="1" t="s">
        <v>34</v>
      </c>
      <c r="J89" s="1" t="s">
        <v>30</v>
      </c>
      <c r="K89" s="5">
        <v>21.884506225585938</v>
      </c>
      <c r="L89" s="5">
        <v>21.973026275634766</v>
      </c>
      <c r="M89" s="5">
        <v>8.8520050048828125E-2</v>
      </c>
      <c r="N89" s="5">
        <v>21.928766250610352</v>
      </c>
      <c r="O89" s="5" t="s">
        <v>182</v>
      </c>
      <c r="P89" s="5">
        <v>34.460041046142578</v>
      </c>
      <c r="Q89" s="5">
        <v>34.493183135986328</v>
      </c>
      <c r="R89" s="5">
        <v>3.314208984375E-2</v>
      </c>
      <c r="S89" s="5">
        <v>34.476612091064453</v>
      </c>
      <c r="T89" s="5">
        <v>12.547845840454102</v>
      </c>
      <c r="U89" s="5">
        <v>12.547845840454102</v>
      </c>
      <c r="V89" s="5">
        <v>-1.2510568300882969</v>
      </c>
      <c r="W89" s="5">
        <v>2.3801571490019122</v>
      </c>
      <c r="X89" s="5">
        <v>2.0915184274996412</v>
      </c>
      <c r="Z89" s="5"/>
      <c r="AC89" s="5"/>
    </row>
    <row r="90" spans="1:29" s="1" customFormat="1">
      <c r="A90" s="1" t="s">
        <v>51</v>
      </c>
      <c r="B90" s="1" t="s">
        <v>132</v>
      </c>
      <c r="C90" s="1" t="s">
        <v>133</v>
      </c>
      <c r="D90" s="1" t="s">
        <v>134</v>
      </c>
      <c r="E90" s="1" t="s">
        <v>30</v>
      </c>
      <c r="F90" s="1" t="s">
        <v>180</v>
      </c>
      <c r="G90" s="1" t="s">
        <v>32</v>
      </c>
      <c r="H90" s="1" t="s">
        <v>135</v>
      </c>
      <c r="I90" s="1" t="s">
        <v>34</v>
      </c>
      <c r="J90" s="1" t="s">
        <v>30</v>
      </c>
      <c r="K90" s="5">
        <v>21.806190490722656</v>
      </c>
      <c r="L90" s="5">
        <v>21.527448654174805</v>
      </c>
      <c r="M90" s="5">
        <v>0.27874183654785156</v>
      </c>
      <c r="N90" s="5">
        <v>21.66681957244873</v>
      </c>
      <c r="O90" s="5" t="s">
        <v>182</v>
      </c>
      <c r="P90" s="5">
        <v>33.685981750488281</v>
      </c>
      <c r="Q90" s="5">
        <v>33.492942810058594</v>
      </c>
      <c r="R90" s="5">
        <v>0.1930389404296875</v>
      </c>
      <c r="S90" s="5">
        <v>33.589462280273438</v>
      </c>
      <c r="T90" s="5">
        <v>11.922642707824707</v>
      </c>
      <c r="U90" s="5">
        <v>11.922642707824707</v>
      </c>
      <c r="V90" s="5">
        <v>-1.8762599627176915</v>
      </c>
      <c r="W90" s="5">
        <v>3.6712209958613231</v>
      </c>
      <c r="X90" s="5">
        <v>3.2260165541957551</v>
      </c>
      <c r="Z90" s="5">
        <v>3.3378344791615873</v>
      </c>
      <c r="AC90" s="5"/>
    </row>
    <row r="91" spans="1:29" s="1" customFormat="1">
      <c r="A91" s="1" t="s">
        <v>56</v>
      </c>
      <c r="B91" s="1" t="s">
        <v>136</v>
      </c>
      <c r="C91" s="1" t="s">
        <v>137</v>
      </c>
      <c r="D91" s="1" t="s">
        <v>134</v>
      </c>
      <c r="E91" s="1" t="s">
        <v>30</v>
      </c>
      <c r="F91" s="1" t="s">
        <v>180</v>
      </c>
      <c r="G91" s="1" t="s">
        <v>32</v>
      </c>
      <c r="H91" s="1" t="s">
        <v>135</v>
      </c>
      <c r="I91" s="1" t="s">
        <v>34</v>
      </c>
      <c r="J91" s="1" t="s">
        <v>30</v>
      </c>
      <c r="K91" s="5">
        <v>20.832693099975586</v>
      </c>
      <c r="L91" s="5">
        <v>21.099390029907227</v>
      </c>
      <c r="M91" s="5">
        <v>0.26669692993164062</v>
      </c>
      <c r="N91" s="5">
        <v>20.966041564941406</v>
      </c>
      <c r="O91" s="5" t="s">
        <v>182</v>
      </c>
      <c r="P91" s="5">
        <v>32.715412139892578</v>
      </c>
      <c r="Q91" s="5">
        <v>33.46746826171875</v>
      </c>
      <c r="R91" s="5">
        <v>0.75205612182617188</v>
      </c>
      <c r="S91" s="5">
        <v>33.091440200805664</v>
      </c>
      <c r="T91" s="5">
        <v>12.125398635864258</v>
      </c>
      <c r="U91" s="5">
        <v>12.125398635864258</v>
      </c>
      <c r="V91" s="5">
        <v>-1.6735040346781407</v>
      </c>
      <c r="W91" s="5">
        <v>3.1898841620257903</v>
      </c>
      <c r="X91" s="5">
        <v>2.803050844463729</v>
      </c>
      <c r="Y91" s="1" t="s">
        <v>189</v>
      </c>
      <c r="Z91" s="5"/>
      <c r="AC91" s="5"/>
    </row>
    <row r="92" spans="1:29" s="1" customFormat="1">
      <c r="A92" s="1" t="s">
        <v>59</v>
      </c>
      <c r="B92" s="1" t="s">
        <v>138</v>
      </c>
      <c r="C92" s="1" t="s">
        <v>139</v>
      </c>
      <c r="D92" s="1" t="s">
        <v>134</v>
      </c>
      <c r="E92" s="1" t="s">
        <v>30</v>
      </c>
      <c r="F92" s="1" t="s">
        <v>180</v>
      </c>
      <c r="G92" s="1" t="s">
        <v>32</v>
      </c>
      <c r="H92" s="1" t="s">
        <v>135</v>
      </c>
      <c r="I92" s="1" t="s">
        <v>34</v>
      </c>
      <c r="J92" s="1" t="s">
        <v>30</v>
      </c>
      <c r="K92" s="5">
        <v>21.643289566040039</v>
      </c>
      <c r="L92" s="5">
        <v>21.679422378540039</v>
      </c>
      <c r="M92" s="5">
        <v>3.61328125E-2</v>
      </c>
      <c r="N92" s="5">
        <v>21.661355972290039</v>
      </c>
      <c r="O92" s="5" t="s">
        <v>182</v>
      </c>
      <c r="P92" s="5">
        <v>33.263069152832031</v>
      </c>
      <c r="Q92" s="5">
        <v>33.295684814453125</v>
      </c>
      <c r="R92" s="5">
        <v>3.261566162109375E-2</v>
      </c>
      <c r="S92" s="5">
        <v>33.279376983642578</v>
      </c>
      <c r="T92" s="5">
        <v>11.618021011352539</v>
      </c>
      <c r="U92" s="5">
        <v>11.618021011352539</v>
      </c>
      <c r="V92" s="5">
        <v>-2.1808816591898594</v>
      </c>
      <c r="W92" s="5">
        <v>4.5343056976496428</v>
      </c>
      <c r="X92" s="5">
        <v>3.9844360388252773</v>
      </c>
      <c r="Y92" s="5"/>
      <c r="Z92" s="5"/>
      <c r="AC92" s="5"/>
    </row>
    <row r="93" spans="1:29" s="1" customFormat="1">
      <c r="A93" s="1" t="s">
        <v>62</v>
      </c>
      <c r="B93" s="1" t="s">
        <v>140</v>
      </c>
      <c r="C93" s="1" t="s">
        <v>141</v>
      </c>
      <c r="D93" s="1" t="s">
        <v>142</v>
      </c>
      <c r="E93" s="1" t="s">
        <v>30</v>
      </c>
      <c r="F93" s="1" t="s">
        <v>180</v>
      </c>
      <c r="G93" s="1" t="s">
        <v>32</v>
      </c>
      <c r="H93" s="1" t="s">
        <v>143</v>
      </c>
      <c r="I93" s="1" t="s">
        <v>34</v>
      </c>
      <c r="J93" s="1" t="s">
        <v>30</v>
      </c>
      <c r="K93" s="5">
        <v>21.72</v>
      </c>
      <c r="L93" s="5">
        <v>21.58</v>
      </c>
      <c r="M93" s="5">
        <v>0.13</v>
      </c>
      <c r="N93" s="5">
        <v>21.65</v>
      </c>
      <c r="O93" s="5" t="s">
        <v>182</v>
      </c>
      <c r="P93" s="5">
        <v>33.843536380000003</v>
      </c>
      <c r="Q93" s="5">
        <v>33.937343599999998</v>
      </c>
      <c r="R93" s="5">
        <v>0.09</v>
      </c>
      <c r="S93" s="5">
        <v>33.89</v>
      </c>
      <c r="T93" s="5">
        <v>12.24</v>
      </c>
      <c r="U93" s="5">
        <v>12.24</v>
      </c>
      <c r="V93" s="5">
        <v>-1.5589026705423983</v>
      </c>
      <c r="W93" s="5">
        <v>2.9462965970376374</v>
      </c>
      <c r="X93" s="5">
        <v>2.5890028430130152</v>
      </c>
      <c r="Y93" s="1" t="s">
        <v>189</v>
      </c>
      <c r="Z93" s="5">
        <v>2.6761361139928739</v>
      </c>
      <c r="AC93" s="5"/>
    </row>
    <row r="94" spans="1:29" s="1" customFormat="1">
      <c r="A94" s="1" t="s">
        <v>67</v>
      </c>
      <c r="B94" s="1" t="s">
        <v>144</v>
      </c>
      <c r="C94" s="1" t="s">
        <v>145</v>
      </c>
      <c r="D94" s="1" t="s">
        <v>142</v>
      </c>
      <c r="E94" s="1" t="s">
        <v>30</v>
      </c>
      <c r="F94" s="1" t="s">
        <v>180</v>
      </c>
      <c r="G94" s="1" t="s">
        <v>32</v>
      </c>
      <c r="H94" s="1" t="s">
        <v>143</v>
      </c>
      <c r="I94" s="1" t="s">
        <v>34</v>
      </c>
      <c r="J94" s="1" t="s">
        <v>30</v>
      </c>
      <c r="K94" s="5">
        <v>20.97</v>
      </c>
      <c r="L94" s="5">
        <v>20.81</v>
      </c>
      <c r="M94" s="5">
        <v>0.17</v>
      </c>
      <c r="N94" s="5">
        <v>20.89</v>
      </c>
      <c r="O94" s="5" t="s">
        <v>182</v>
      </c>
      <c r="P94" s="5">
        <v>33.750865939999997</v>
      </c>
      <c r="Q94" s="5">
        <v>32.966186520000001</v>
      </c>
      <c r="R94" s="5">
        <v>0.78</v>
      </c>
      <c r="S94" s="5">
        <v>33.36</v>
      </c>
      <c r="T94" s="5">
        <v>12.47</v>
      </c>
      <c r="U94" s="5">
        <v>12.47</v>
      </c>
      <c r="V94" s="5">
        <v>-1.3289026705423979</v>
      </c>
      <c r="W94" s="5">
        <v>2.5121152801314848</v>
      </c>
      <c r="X94" s="5">
        <v>2.2074741588393341</v>
      </c>
      <c r="Z94" s="5"/>
      <c r="AC94" s="5"/>
    </row>
    <row r="95" spans="1:29" s="1" customFormat="1">
      <c r="A95" s="1" t="s">
        <v>70</v>
      </c>
      <c r="B95" s="1" t="s">
        <v>146</v>
      </c>
      <c r="C95" s="1" t="s">
        <v>147</v>
      </c>
      <c r="D95" s="1" t="s">
        <v>142</v>
      </c>
      <c r="E95" s="1" t="s">
        <v>30</v>
      </c>
      <c r="F95" s="1" t="s">
        <v>180</v>
      </c>
      <c r="G95" s="1" t="s">
        <v>32</v>
      </c>
      <c r="H95" s="1" t="s">
        <v>143</v>
      </c>
      <c r="I95" s="1" t="s">
        <v>34</v>
      </c>
      <c r="J95" s="1" t="s">
        <v>30</v>
      </c>
      <c r="K95" s="5">
        <v>21.59</v>
      </c>
      <c r="L95" s="5">
        <v>21.7</v>
      </c>
      <c r="M95" s="5">
        <v>0.11</v>
      </c>
      <c r="N95" s="5">
        <v>21.64</v>
      </c>
      <c r="O95" s="5" t="s">
        <v>182</v>
      </c>
      <c r="P95" s="5">
        <v>33.7021637</v>
      </c>
      <c r="Q95" s="5">
        <v>33.427230829999999</v>
      </c>
      <c r="R95" s="5">
        <v>0.27</v>
      </c>
      <c r="S95" s="5">
        <v>33.56</v>
      </c>
      <c r="T95" s="5">
        <v>11.92</v>
      </c>
      <c r="U95" s="5">
        <v>11.92</v>
      </c>
      <c r="V95" s="5">
        <v>-1.8789026705423986</v>
      </c>
      <c r="W95" s="5">
        <v>3.6779520482069468</v>
      </c>
      <c r="X95" s="5">
        <v>3.2319313401262724</v>
      </c>
      <c r="Z95" s="5"/>
      <c r="AC95" s="5"/>
    </row>
    <row r="96" spans="1:29" s="1" customFormat="1">
      <c r="A96" s="1" t="s">
        <v>73</v>
      </c>
      <c r="B96" s="1" t="s">
        <v>148</v>
      </c>
      <c r="C96" s="1" t="s">
        <v>149</v>
      </c>
      <c r="D96" s="1" t="s">
        <v>150</v>
      </c>
      <c r="E96" s="1" t="s">
        <v>30</v>
      </c>
      <c r="F96" s="1" t="s">
        <v>180</v>
      </c>
      <c r="G96" s="1" t="s">
        <v>32</v>
      </c>
      <c r="H96" s="1" t="s">
        <v>151</v>
      </c>
      <c r="I96" s="1" t="s">
        <v>34</v>
      </c>
      <c r="J96" s="1" t="s">
        <v>30</v>
      </c>
      <c r="K96" s="5">
        <v>21.92827033996582</v>
      </c>
      <c r="L96" s="5">
        <v>21.605937957763672</v>
      </c>
      <c r="M96" s="5">
        <v>0.32233238220214844</v>
      </c>
      <c r="N96" s="5">
        <v>21.767104148864746</v>
      </c>
      <c r="O96" s="5" t="s">
        <v>182</v>
      </c>
      <c r="P96" s="5">
        <v>30.96236992</v>
      </c>
      <c r="Q96" s="5">
        <v>31.046102520000002</v>
      </c>
      <c r="R96" s="5">
        <v>8.3732600000001156E-2</v>
      </c>
      <c r="S96" s="5">
        <v>31.004236220000003</v>
      </c>
      <c r="T96" s="5">
        <v>9.2371320711352567</v>
      </c>
      <c r="U96" s="5">
        <v>9.2371320711352567</v>
      </c>
      <c r="V96" s="5">
        <v>-4.5617705994071418</v>
      </c>
      <c r="W96" s="5">
        <v>23.617274847868281</v>
      </c>
      <c r="X96" s="5">
        <v>20.753237059306713</v>
      </c>
      <c r="Y96" s="1" t="s">
        <v>189</v>
      </c>
      <c r="Z96" s="5">
        <v>20.027676580694855</v>
      </c>
      <c r="AC96" s="5"/>
    </row>
    <row r="97" spans="1:29" s="1" customFormat="1">
      <c r="A97" s="1" t="s">
        <v>78</v>
      </c>
      <c r="B97" s="1" t="s">
        <v>152</v>
      </c>
      <c r="C97" s="1" t="s">
        <v>153</v>
      </c>
      <c r="D97" s="1" t="s">
        <v>150</v>
      </c>
      <c r="E97" s="1" t="s">
        <v>30</v>
      </c>
      <c r="F97" s="1" t="s">
        <v>180</v>
      </c>
      <c r="G97" s="1" t="s">
        <v>32</v>
      </c>
      <c r="H97" s="1" t="s">
        <v>151</v>
      </c>
      <c r="I97" s="1" t="s">
        <v>34</v>
      </c>
      <c r="J97" s="1" t="s">
        <v>30</v>
      </c>
      <c r="K97" s="5">
        <v>22.23707389831543</v>
      </c>
      <c r="L97" s="5">
        <v>21.988019943237305</v>
      </c>
      <c r="M97" s="5">
        <v>0.249053955078125</v>
      </c>
      <c r="N97" s="5">
        <v>22.112546920776367</v>
      </c>
      <c r="O97" s="5" t="s">
        <v>182</v>
      </c>
      <c r="P97" s="5">
        <v>31.63908386</v>
      </c>
      <c r="Q97" s="5">
        <v>31.515363690000001</v>
      </c>
      <c r="R97" s="5">
        <v>0.12372016999999857</v>
      </c>
      <c r="S97" s="5">
        <v>31.577223775</v>
      </c>
      <c r="T97" s="5">
        <v>9.464676854223633</v>
      </c>
      <c r="U97" s="5">
        <v>9.464676854223633</v>
      </c>
      <c r="V97" s="5">
        <v>-4.3342258163187655</v>
      </c>
      <c r="W97" s="5">
        <v>20.17121129580682</v>
      </c>
      <c r="X97" s="5">
        <v>17.725073383436072</v>
      </c>
      <c r="Z97" s="5"/>
      <c r="AC97" s="5"/>
    </row>
    <row r="98" spans="1:29" s="1" customFormat="1">
      <c r="A98" s="1" t="s">
        <v>81</v>
      </c>
      <c r="B98" s="1" t="s">
        <v>154</v>
      </c>
      <c r="C98" s="1" t="s">
        <v>155</v>
      </c>
      <c r="D98" s="1" t="s">
        <v>150</v>
      </c>
      <c r="E98" s="1" t="s">
        <v>30</v>
      </c>
      <c r="F98" s="1" t="s">
        <v>180</v>
      </c>
      <c r="G98" s="1" t="s">
        <v>32</v>
      </c>
      <c r="H98" s="1" t="s">
        <v>151</v>
      </c>
      <c r="I98" s="1" t="s">
        <v>34</v>
      </c>
      <c r="J98" s="1" t="s">
        <v>30</v>
      </c>
      <c r="K98" s="5">
        <v>21.786539077758789</v>
      </c>
      <c r="L98" s="5">
        <v>21.954523086547852</v>
      </c>
      <c r="M98" s="5">
        <v>0.1679840087890625</v>
      </c>
      <c r="N98" s="5">
        <v>21.87053108215332</v>
      </c>
      <c r="O98" s="5" t="s">
        <v>182</v>
      </c>
      <c r="P98" s="5">
        <v>31.034254069999999</v>
      </c>
      <c r="Q98" s="5">
        <v>31.06505203</v>
      </c>
      <c r="R98" s="5">
        <v>3.0797960000001012E-2</v>
      </c>
      <c r="S98" s="5">
        <v>31.04965305</v>
      </c>
      <c r="T98" s="5">
        <v>9.1791219678466796</v>
      </c>
      <c r="U98" s="5">
        <v>9.1791219678466796</v>
      </c>
      <c r="V98" s="5">
        <v>-4.6197807026957189</v>
      </c>
      <c r="W98" s="5">
        <v>24.586265373708621</v>
      </c>
      <c r="X98" s="5">
        <v>21.604719299341784</v>
      </c>
      <c r="Y98" s="5"/>
      <c r="Z98" s="5"/>
      <c r="AC98" s="5"/>
    </row>
    <row r="99" spans="1:29" s="1" customFormat="1">
      <c r="A99" s="1" t="s">
        <v>84</v>
      </c>
      <c r="B99" s="1" t="s">
        <v>156</v>
      </c>
      <c r="C99" s="1" t="s">
        <v>157</v>
      </c>
      <c r="D99" s="1" t="s">
        <v>158</v>
      </c>
      <c r="E99" s="1" t="s">
        <v>30</v>
      </c>
      <c r="F99" s="1" t="s">
        <v>180</v>
      </c>
      <c r="G99" s="1" t="s">
        <v>32</v>
      </c>
      <c r="H99" s="1" t="s">
        <v>159</v>
      </c>
      <c r="I99" s="1" t="s">
        <v>34</v>
      </c>
      <c r="J99" s="1" t="s">
        <v>30</v>
      </c>
      <c r="K99" s="5">
        <v>21.89735221862793</v>
      </c>
      <c r="L99" s="5">
        <v>21.904069900512695</v>
      </c>
      <c r="M99" s="5">
        <v>6.717681884765625E-3</v>
      </c>
      <c r="N99" s="5">
        <v>21.900711059570312</v>
      </c>
      <c r="O99" s="5" t="s">
        <v>182</v>
      </c>
      <c r="P99" s="5">
        <v>30.47650146484375</v>
      </c>
      <c r="Q99" s="5">
        <v>30.617387771606445</v>
      </c>
      <c r="R99" s="5">
        <v>0.14088630676269531</v>
      </c>
      <c r="S99" s="5">
        <v>30.546944618225098</v>
      </c>
      <c r="T99" s="5">
        <v>8.6462335586547852</v>
      </c>
      <c r="U99" s="5">
        <v>8.6462335586547852</v>
      </c>
      <c r="V99" s="5">
        <v>-5.1526691118876133</v>
      </c>
      <c r="W99" s="5">
        <v>35.571973524688815</v>
      </c>
      <c r="X99" s="5">
        <v>31.25820417387753</v>
      </c>
      <c r="Y99" s="1" t="s">
        <v>189</v>
      </c>
      <c r="Z99" s="5">
        <v>32.933261409411301</v>
      </c>
      <c r="AC99" s="5"/>
    </row>
    <row r="100" spans="1:29" s="1" customFormat="1">
      <c r="A100" s="1" t="s">
        <v>89</v>
      </c>
      <c r="B100" s="1" t="s">
        <v>160</v>
      </c>
      <c r="C100" s="1" t="s">
        <v>161</v>
      </c>
      <c r="D100" s="1" t="s">
        <v>158</v>
      </c>
      <c r="E100" s="1" t="s">
        <v>30</v>
      </c>
      <c r="F100" s="1" t="s">
        <v>180</v>
      </c>
      <c r="G100" s="1" t="s">
        <v>32</v>
      </c>
      <c r="H100" s="1" t="s">
        <v>159</v>
      </c>
      <c r="I100" s="1" t="s">
        <v>34</v>
      </c>
      <c r="J100" s="1" t="s">
        <v>30</v>
      </c>
      <c r="K100" s="5">
        <v>21.440397262573242</v>
      </c>
      <c r="L100" s="5">
        <v>21.295988082885742</v>
      </c>
      <c r="M100" s="5">
        <v>0.1444091796875</v>
      </c>
      <c r="N100" s="5">
        <v>21.368192672729492</v>
      </c>
      <c r="O100" s="5" t="s">
        <v>182</v>
      </c>
      <c r="P100" s="5">
        <v>30.182868957519531</v>
      </c>
      <c r="Q100" s="5">
        <v>30.004613876342773</v>
      </c>
      <c r="R100" s="5">
        <v>0.17825508117675781</v>
      </c>
      <c r="S100" s="5">
        <v>30.093741416931152</v>
      </c>
      <c r="T100" s="5">
        <v>8.7255487442016602</v>
      </c>
      <c r="U100" s="5">
        <v>8.7255487442016602</v>
      </c>
      <c r="V100" s="5">
        <v>-5.0733539263407383</v>
      </c>
      <c r="W100" s="5">
        <v>33.669115731446603</v>
      </c>
      <c r="X100" s="5">
        <v>29.586103598020053</v>
      </c>
      <c r="Z100" s="5"/>
      <c r="AC100" s="5"/>
    </row>
    <row r="101" spans="1:29" s="1" customFormat="1">
      <c r="A101" s="1" t="s">
        <v>92</v>
      </c>
      <c r="B101" s="1" t="s">
        <v>162</v>
      </c>
      <c r="C101" s="1" t="s">
        <v>163</v>
      </c>
      <c r="D101" s="1" t="s">
        <v>158</v>
      </c>
      <c r="E101" s="1" t="s">
        <v>30</v>
      </c>
      <c r="F101" s="1" t="s">
        <v>180</v>
      </c>
      <c r="G101" s="1" t="s">
        <v>32</v>
      </c>
      <c r="H101" s="1" t="s">
        <v>159</v>
      </c>
      <c r="I101" s="1" t="s">
        <v>34</v>
      </c>
      <c r="J101" s="1" t="s">
        <v>30</v>
      </c>
      <c r="K101" s="5">
        <v>21.830070495605469</v>
      </c>
      <c r="L101" s="5">
        <v>21.913087844848633</v>
      </c>
      <c r="M101" s="5">
        <v>8.3017349243164062E-2</v>
      </c>
      <c r="N101" s="5">
        <v>21.871579170227051</v>
      </c>
      <c r="O101" s="5" t="s">
        <v>182</v>
      </c>
      <c r="P101" s="5">
        <v>30.225154876708984</v>
      </c>
      <c r="Q101" s="5">
        <v>30.250324249267578</v>
      </c>
      <c r="R101" s="5">
        <v>2.516937255859375E-2</v>
      </c>
      <c r="S101" s="5">
        <v>30.237739562988281</v>
      </c>
      <c r="T101" s="5">
        <v>8.3661603927612305</v>
      </c>
      <c r="U101" s="5">
        <v>8.3661603927612305</v>
      </c>
      <c r="V101" s="5">
        <v>-5.432742277781168</v>
      </c>
      <c r="W101" s="5">
        <v>43.193498772717923</v>
      </c>
      <c r="X101" s="5">
        <v>37.955476456336328</v>
      </c>
      <c r="Z101" s="5"/>
      <c r="AC101" s="5"/>
    </row>
    <row r="102" spans="1:29" s="1" customFormat="1">
      <c r="A102" s="1" t="s">
        <v>95</v>
      </c>
      <c r="B102" s="1" t="s">
        <v>164</v>
      </c>
      <c r="C102" s="1" t="s">
        <v>165</v>
      </c>
      <c r="D102" s="1" t="s">
        <v>166</v>
      </c>
      <c r="E102" s="1" t="s">
        <v>30</v>
      </c>
      <c r="F102" s="1" t="s">
        <v>180</v>
      </c>
      <c r="G102" s="1" t="s">
        <v>32</v>
      </c>
      <c r="H102" s="1" t="s">
        <v>167</v>
      </c>
      <c r="I102" s="1" t="s">
        <v>34</v>
      </c>
      <c r="J102" s="1" t="s">
        <v>30</v>
      </c>
      <c r="K102" s="5">
        <v>21.902278900146484</v>
      </c>
      <c r="L102" s="5">
        <v>21.767305374145508</v>
      </c>
      <c r="M102" s="5">
        <v>0.13497352600097656</v>
      </c>
      <c r="N102" s="5">
        <v>21.834792137145996</v>
      </c>
      <c r="O102" s="5" t="s">
        <v>182</v>
      </c>
      <c r="P102" s="5">
        <v>30.830032348632812</v>
      </c>
      <c r="Q102" s="5">
        <v>30.883913040161133</v>
      </c>
      <c r="R102" s="5">
        <v>5.3880691528320312E-2</v>
      </c>
      <c r="S102" s="5">
        <v>30.856972694396973</v>
      </c>
      <c r="T102" s="5">
        <v>9.0221805572509766</v>
      </c>
      <c r="U102" s="5">
        <v>9.0221805572509766</v>
      </c>
      <c r="V102" s="5">
        <v>-4.7767221132914219</v>
      </c>
      <c r="W102" s="5">
        <v>27.411742093292741</v>
      </c>
      <c r="X102" s="5">
        <v>24.087553942407059</v>
      </c>
      <c r="Y102" s="1" t="s">
        <v>189</v>
      </c>
      <c r="Z102" s="5">
        <v>21.145352743427676</v>
      </c>
      <c r="AC102" s="5"/>
    </row>
    <row r="103" spans="1:29" s="1" customFormat="1">
      <c r="A103" s="1" t="s">
        <v>100</v>
      </c>
      <c r="B103" s="1" t="s">
        <v>168</v>
      </c>
      <c r="C103" s="1" t="s">
        <v>169</v>
      </c>
      <c r="D103" s="1" t="s">
        <v>166</v>
      </c>
      <c r="E103" s="1" t="s">
        <v>30</v>
      </c>
      <c r="F103" s="1" t="s">
        <v>180</v>
      </c>
      <c r="G103" s="1" t="s">
        <v>32</v>
      </c>
      <c r="H103" s="1" t="s">
        <v>167</v>
      </c>
      <c r="I103" s="1" t="s">
        <v>34</v>
      </c>
      <c r="J103" s="1" t="s">
        <v>30</v>
      </c>
      <c r="K103" s="5">
        <v>21.264926910400391</v>
      </c>
      <c r="L103" s="5">
        <v>21.203775405883789</v>
      </c>
      <c r="M103" s="5">
        <v>6.1151504516601562E-2</v>
      </c>
      <c r="N103" s="5">
        <v>21.23435115814209</v>
      </c>
      <c r="O103" s="5" t="s">
        <v>182</v>
      </c>
      <c r="P103" s="5">
        <v>30.740522384643555</v>
      </c>
      <c r="Q103" s="5">
        <v>30.739679336547852</v>
      </c>
      <c r="R103" s="5">
        <v>8.43048095703125E-4</v>
      </c>
      <c r="S103" s="5">
        <v>30.740100860595703</v>
      </c>
      <c r="T103" s="5">
        <v>9.5057497024536133</v>
      </c>
      <c r="U103" s="5">
        <v>9.5057497024536133</v>
      </c>
      <c r="V103" s="5">
        <v>-4.2931529680887852</v>
      </c>
      <c r="W103" s="5">
        <v>19.605043911308712</v>
      </c>
      <c r="X103" s="5">
        <v>17.22756441928065</v>
      </c>
      <c r="Z103" s="5"/>
      <c r="AC103" s="5"/>
    </row>
    <row r="104" spans="1:29" s="1" customFormat="1">
      <c r="A104" s="1" t="s">
        <v>103</v>
      </c>
      <c r="B104" s="1" t="s">
        <v>170</v>
      </c>
      <c r="C104" s="1" t="s">
        <v>171</v>
      </c>
      <c r="D104" s="1" t="s">
        <v>166</v>
      </c>
      <c r="E104" s="1" t="s">
        <v>30</v>
      </c>
      <c r="F104" s="1" t="s">
        <v>180</v>
      </c>
      <c r="G104" s="1" t="s">
        <v>32</v>
      </c>
      <c r="H104" s="1" t="s">
        <v>167</v>
      </c>
      <c r="I104" s="1" t="s">
        <v>34</v>
      </c>
      <c r="J104" s="1" t="s">
        <v>30</v>
      </c>
      <c r="K104" s="5">
        <v>21.815975189208984</v>
      </c>
      <c r="L104" s="5">
        <v>21.810373306274414</v>
      </c>
      <c r="M104" s="5">
        <v>5.6018829345703125E-3</v>
      </c>
      <c r="N104" s="5">
        <v>21.813174247741699</v>
      </c>
      <c r="O104" s="5" t="s">
        <v>182</v>
      </c>
      <c r="P104" s="5">
        <v>30.839803695678711</v>
      </c>
      <c r="Q104" s="5">
        <v>31.076656341552734</v>
      </c>
      <c r="R104" s="5">
        <v>0.23685264587402344</v>
      </c>
      <c r="S104" s="5">
        <v>30.958230018615723</v>
      </c>
      <c r="T104" s="5">
        <v>9.1450557708740234</v>
      </c>
      <c r="U104" s="5">
        <v>9.1450557708740234</v>
      </c>
      <c r="V104" s="5">
        <v>-4.6538468996683751</v>
      </c>
      <c r="W104" s="5">
        <v>25.173726646923171</v>
      </c>
      <c r="X104" s="5">
        <v>22.120939868595318</v>
      </c>
      <c r="Y104" s="5"/>
      <c r="Z104" s="5"/>
      <c r="AC104" s="5"/>
    </row>
    <row r="105" spans="1:29" s="1" customFormat="1">
      <c r="A105" s="1" t="s">
        <v>106</v>
      </c>
      <c r="B105" s="1" t="s">
        <v>172</v>
      </c>
      <c r="C105" s="1" t="s">
        <v>173</v>
      </c>
      <c r="D105" s="1" t="s">
        <v>174</v>
      </c>
      <c r="E105" s="1" t="s">
        <v>30</v>
      </c>
      <c r="F105" s="1" t="s">
        <v>180</v>
      </c>
      <c r="G105" s="1" t="s">
        <v>32</v>
      </c>
      <c r="H105" s="1" t="s">
        <v>175</v>
      </c>
      <c r="I105" s="1" t="s">
        <v>34</v>
      </c>
      <c r="J105" s="1" t="s">
        <v>30</v>
      </c>
      <c r="K105" s="5">
        <v>22.737201690673828</v>
      </c>
      <c r="L105" s="5">
        <v>22.642612457275391</v>
      </c>
      <c r="M105" s="5">
        <v>9.45892333984375E-2</v>
      </c>
      <c r="N105" s="5">
        <v>22.689907073974609</v>
      </c>
      <c r="O105" s="5" t="s">
        <v>182</v>
      </c>
      <c r="P105" s="5">
        <v>31.908317565917969</v>
      </c>
      <c r="Q105" s="5">
        <v>32.102054595947266</v>
      </c>
      <c r="R105" s="5">
        <v>0.19373703002929688</v>
      </c>
      <c r="S105" s="5">
        <v>32.005186080932617</v>
      </c>
      <c r="T105" s="5">
        <v>9.3152790069580078</v>
      </c>
      <c r="U105" s="5">
        <v>9.3152790069580078</v>
      </c>
      <c r="V105" s="5">
        <v>-4.4836236635843907</v>
      </c>
      <c r="W105" s="5">
        <v>22.372020675004567</v>
      </c>
      <c r="X105" s="5">
        <v>19.658993323947712</v>
      </c>
      <c r="Y105" s="1" t="s">
        <v>189</v>
      </c>
      <c r="Z105" s="5">
        <v>17.375534513029891</v>
      </c>
      <c r="AC105" s="5"/>
    </row>
    <row r="106" spans="1:29" s="1" customFormat="1">
      <c r="A106" s="1" t="s">
        <v>111</v>
      </c>
      <c r="B106" s="1" t="s">
        <v>176</v>
      </c>
      <c r="C106" s="1" t="s">
        <v>177</v>
      </c>
      <c r="D106" s="1" t="s">
        <v>174</v>
      </c>
      <c r="E106" s="1" t="s">
        <v>30</v>
      </c>
      <c r="F106" s="1" t="s">
        <v>180</v>
      </c>
      <c r="G106" s="1" t="s">
        <v>32</v>
      </c>
      <c r="H106" s="1" t="s">
        <v>175</v>
      </c>
      <c r="I106" s="1" t="s">
        <v>34</v>
      </c>
      <c r="J106" s="1" t="s">
        <v>30</v>
      </c>
      <c r="K106" s="5">
        <v>21.656620025634766</v>
      </c>
      <c r="L106" s="5">
        <v>21.599674224853516</v>
      </c>
      <c r="M106" s="5">
        <v>5.694580078125E-2</v>
      </c>
      <c r="N106" s="5">
        <v>21.628147125244141</v>
      </c>
      <c r="O106" s="5" t="s">
        <v>182</v>
      </c>
      <c r="P106" s="5">
        <v>31.243101119995117</v>
      </c>
      <c r="Q106" s="5">
        <v>31.204683303833008</v>
      </c>
      <c r="R106" s="5">
        <v>3.8417816162109375E-2</v>
      </c>
      <c r="S106" s="5">
        <v>31.223892211914062</v>
      </c>
      <c r="T106" s="5">
        <v>9.5957450866699219</v>
      </c>
      <c r="U106" s="5">
        <v>9.5957450866699219</v>
      </c>
      <c r="V106" s="5">
        <v>-4.2031575838724766</v>
      </c>
      <c r="W106" s="5">
        <v>18.419443685409487</v>
      </c>
      <c r="X106" s="5">
        <v>16.185740470321733</v>
      </c>
      <c r="Z106" s="5"/>
      <c r="AC106" s="5"/>
    </row>
    <row r="107" spans="1:29" s="1" customFormat="1">
      <c r="A107" s="1" t="s">
        <v>114</v>
      </c>
      <c r="B107" s="1" t="s">
        <v>178</v>
      </c>
      <c r="C107" s="1" t="s">
        <v>179</v>
      </c>
      <c r="D107" s="1" t="s">
        <v>174</v>
      </c>
      <c r="E107" s="1" t="s">
        <v>30</v>
      </c>
      <c r="F107" s="1" t="s">
        <v>180</v>
      </c>
      <c r="G107" s="1" t="s">
        <v>32</v>
      </c>
      <c r="H107" s="1" t="s">
        <v>175</v>
      </c>
      <c r="I107" s="1" t="s">
        <v>34</v>
      </c>
      <c r="J107" s="1" t="s">
        <v>30</v>
      </c>
      <c r="K107" s="5">
        <v>22.382169723510742</v>
      </c>
      <c r="L107" s="5">
        <v>22.446165084838867</v>
      </c>
      <c r="M107" s="5">
        <v>6.3995361328125E-2</v>
      </c>
      <c r="N107" s="5">
        <v>22.414167404174805</v>
      </c>
      <c r="O107" s="5" t="s">
        <v>182</v>
      </c>
      <c r="P107" s="5">
        <v>31.990516662597656</v>
      </c>
      <c r="Q107" s="5">
        <v>32.012222290039062</v>
      </c>
      <c r="R107" s="5">
        <v>2.170562744140625E-2</v>
      </c>
      <c r="S107" s="5">
        <v>32.001369476318359</v>
      </c>
      <c r="T107" s="5">
        <v>9.5872020721435547</v>
      </c>
      <c r="U107" s="5">
        <v>9.5872020721435547</v>
      </c>
      <c r="V107" s="5">
        <v>-4.2117005983988438</v>
      </c>
      <c r="W107" s="5">
        <v>18.528839221646518</v>
      </c>
      <c r="X107" s="5">
        <v>16.281869744820224</v>
      </c>
      <c r="Z107" s="5"/>
      <c r="AC107" s="5"/>
    </row>
    <row r="109" spans="1:29">
      <c r="A109" s="21" t="s">
        <v>188</v>
      </c>
    </row>
    <row r="110" spans="1:29">
      <c r="A110" s="2" t="s">
        <v>23</v>
      </c>
      <c r="B110" s="2" t="s">
        <v>21</v>
      </c>
      <c r="C110" s="2" t="s">
        <v>18</v>
      </c>
      <c r="D110" s="2" t="s">
        <v>22</v>
      </c>
      <c r="E110" s="2" t="s">
        <v>2</v>
      </c>
      <c r="F110" s="2" t="s">
        <v>0</v>
      </c>
      <c r="G110" s="2" t="s">
        <v>3</v>
      </c>
      <c r="H110" s="2" t="s">
        <v>11</v>
      </c>
      <c r="I110" s="2" t="s">
        <v>4</v>
      </c>
      <c r="J110" s="2" t="s">
        <v>5</v>
      </c>
      <c r="K110" s="3" t="s">
        <v>6</v>
      </c>
      <c r="L110" s="3" t="s">
        <v>7</v>
      </c>
      <c r="M110" s="3" t="s">
        <v>13</v>
      </c>
      <c r="N110" s="2" t="s">
        <v>14</v>
      </c>
      <c r="O110" s="2" t="s">
        <v>1</v>
      </c>
      <c r="P110" s="3" t="s">
        <v>8</v>
      </c>
      <c r="Q110" s="3" t="s">
        <v>9</v>
      </c>
      <c r="R110" s="3" t="s">
        <v>15</v>
      </c>
      <c r="S110" s="2" t="s">
        <v>10</v>
      </c>
      <c r="T110" s="2" t="s">
        <v>16</v>
      </c>
      <c r="U110" s="2" t="s">
        <v>20</v>
      </c>
      <c r="V110" s="2" t="s">
        <v>17</v>
      </c>
      <c r="W110" s="2" t="s">
        <v>19</v>
      </c>
      <c r="X110" s="2" t="s">
        <v>12</v>
      </c>
      <c r="Y110" s="3"/>
      <c r="Z110" s="3"/>
    </row>
    <row r="111" spans="1:29" s="1" customFormat="1">
      <c r="A111" s="1" t="s">
        <v>26</v>
      </c>
      <c r="B111" s="1" t="s">
        <v>117</v>
      </c>
      <c r="C111" s="1" t="s">
        <v>118</v>
      </c>
      <c r="D111" s="1" t="s">
        <v>119</v>
      </c>
      <c r="E111" s="1" t="s">
        <v>30</v>
      </c>
      <c r="F111" s="1" t="s">
        <v>185</v>
      </c>
      <c r="G111" s="1" t="s">
        <v>32</v>
      </c>
      <c r="H111" s="1" t="s">
        <v>181</v>
      </c>
      <c r="I111" s="1" t="s">
        <v>34</v>
      </c>
      <c r="J111" s="1" t="s">
        <v>30</v>
      </c>
      <c r="K111" s="5">
        <v>22.137823104858398</v>
      </c>
      <c r="L111" s="5">
        <v>21.825902938842773</v>
      </c>
      <c r="M111" s="5">
        <v>0.311920166015625</v>
      </c>
      <c r="N111" s="5">
        <v>21.981863021850586</v>
      </c>
      <c r="O111" s="5" t="s">
        <v>188</v>
      </c>
      <c r="P111" s="5">
        <v>35.036075592041016</v>
      </c>
      <c r="Q111" s="5">
        <v>34.539516448974609</v>
      </c>
      <c r="R111" s="5">
        <v>0.49655914306640625</v>
      </c>
      <c r="S111" s="5">
        <v>34.787796020507812</v>
      </c>
      <c r="T111" s="5">
        <v>12.805932998657227</v>
      </c>
      <c r="U111" s="5">
        <v>12.805932998657227</v>
      </c>
      <c r="V111" s="5">
        <v>-0.28129148483276367</v>
      </c>
      <c r="W111" s="5">
        <v>1.2152823050360126</v>
      </c>
      <c r="X111" s="5">
        <v>1.2087951875909995</v>
      </c>
      <c r="Y111" s="1" t="s">
        <v>24</v>
      </c>
      <c r="Z111" s="5">
        <v>13.08722448348999</v>
      </c>
      <c r="AC111" s="5"/>
    </row>
    <row r="112" spans="1:29" s="1" customFormat="1">
      <c r="A112" s="1" t="s">
        <v>36</v>
      </c>
      <c r="B112" s="1" t="s">
        <v>122</v>
      </c>
      <c r="C112" s="1" t="s">
        <v>123</v>
      </c>
      <c r="D112" s="1" t="s">
        <v>119</v>
      </c>
      <c r="E112" s="1" t="s">
        <v>30</v>
      </c>
      <c r="F112" s="1" t="s">
        <v>185</v>
      </c>
      <c r="G112" s="1" t="s">
        <v>32</v>
      </c>
      <c r="H112" s="1" t="s">
        <v>181</v>
      </c>
      <c r="I112" s="1" t="s">
        <v>34</v>
      </c>
      <c r="J112" s="1" t="s">
        <v>30</v>
      </c>
      <c r="K112" s="5">
        <v>21.143009185791016</v>
      </c>
      <c r="L112" s="5">
        <v>21.09288215637207</v>
      </c>
      <c r="M112" s="5">
        <v>5.0127029418945312E-2</v>
      </c>
      <c r="N112" s="5">
        <v>21.117945671081543</v>
      </c>
      <c r="O112" s="5" t="s">
        <v>188</v>
      </c>
      <c r="P112" s="5">
        <v>34.097537994384766</v>
      </c>
      <c r="Q112" s="5">
        <v>34.457588195800781</v>
      </c>
      <c r="R112" s="5">
        <v>0.36005020141601562</v>
      </c>
      <c r="S112" s="5">
        <v>34.277563095092773</v>
      </c>
      <c r="T112" s="5">
        <v>13.15961742401123</v>
      </c>
      <c r="U112" s="5">
        <v>13.15961742401123</v>
      </c>
      <c r="V112" s="5">
        <v>7.2392940521240234E-2</v>
      </c>
      <c r="W112" s="5">
        <v>0.95105920522758369</v>
      </c>
      <c r="X112" s="5">
        <v>0.94598249775319199</v>
      </c>
      <c r="Y112" s="1" t="s">
        <v>25</v>
      </c>
      <c r="Z112" s="5">
        <v>1.0053665976764363</v>
      </c>
      <c r="AC112" s="5"/>
    </row>
    <row r="113" spans="1:29" s="1" customFormat="1">
      <c r="A113" s="1" t="s">
        <v>39</v>
      </c>
      <c r="B113" s="1" t="s">
        <v>124</v>
      </c>
      <c r="C113" s="1" t="s">
        <v>125</v>
      </c>
      <c r="D113" s="1" t="s">
        <v>119</v>
      </c>
      <c r="E113" s="1" t="s">
        <v>30</v>
      </c>
      <c r="F113" s="1" t="s">
        <v>185</v>
      </c>
      <c r="G113" s="1" t="s">
        <v>32</v>
      </c>
      <c r="H113" s="1" t="s">
        <v>181</v>
      </c>
      <c r="I113" s="1" t="s">
        <v>34</v>
      </c>
      <c r="J113" s="1" t="s">
        <v>30</v>
      </c>
      <c r="K113" s="5">
        <v>21.822629928588867</v>
      </c>
      <c r="L113" s="5">
        <v>21.876821517944336</v>
      </c>
      <c r="M113" s="5">
        <v>5.419158935546875E-2</v>
      </c>
      <c r="N113" s="5">
        <v>21.849725723266602</v>
      </c>
      <c r="O113" s="5" t="s">
        <v>188</v>
      </c>
      <c r="P113" s="5">
        <v>34.910980224609375</v>
      </c>
      <c r="Q113" s="5">
        <v>34.992698669433594</v>
      </c>
      <c r="R113" s="5">
        <v>8.171844482421875E-2</v>
      </c>
      <c r="S113" s="5">
        <v>34.951839447021484</v>
      </c>
      <c r="T113" s="5">
        <v>13.102113723754883</v>
      </c>
      <c r="U113" s="5">
        <v>13.102113723754883</v>
      </c>
      <c r="V113" s="5">
        <v>1.4889240264892578E-2</v>
      </c>
      <c r="W113" s="5">
        <v>0.98973263804251099</v>
      </c>
      <c r="X113" s="5">
        <v>0.98444949367717416</v>
      </c>
      <c r="Y113" s="5"/>
      <c r="Z113" s="5"/>
      <c r="AC113" s="5"/>
    </row>
    <row r="114" spans="1:29" s="1" customFormat="1">
      <c r="A114" s="1" t="s">
        <v>42</v>
      </c>
      <c r="B114" s="1" t="s">
        <v>126</v>
      </c>
      <c r="C114" s="1" t="s">
        <v>127</v>
      </c>
      <c r="D114" s="1" t="s">
        <v>119</v>
      </c>
      <c r="E114" s="1" t="s">
        <v>30</v>
      </c>
      <c r="F114" s="1" t="s">
        <v>185</v>
      </c>
      <c r="G114" s="1" t="s">
        <v>32</v>
      </c>
      <c r="H114" s="1" t="s">
        <v>181</v>
      </c>
      <c r="I114" s="1" t="s">
        <v>34</v>
      </c>
      <c r="J114" s="1" t="s">
        <v>30</v>
      </c>
      <c r="K114" s="5">
        <v>21.752048492431641</v>
      </c>
      <c r="L114" s="5">
        <v>21.320926666259766</v>
      </c>
      <c r="M114" s="5">
        <v>0.431121826171875</v>
      </c>
      <c r="N114" s="5">
        <v>21.536487579345703</v>
      </c>
      <c r="O114" s="5" t="s">
        <v>188</v>
      </c>
      <c r="P114" s="5">
        <v>34.866886138916016</v>
      </c>
      <c r="Q114" s="5">
        <v>34.573036193847656</v>
      </c>
      <c r="R114" s="5">
        <v>0.29384994506835938</v>
      </c>
      <c r="S114" s="5">
        <v>34.719961166381836</v>
      </c>
      <c r="T114" s="5">
        <v>13.183473587036133</v>
      </c>
      <c r="U114" s="5">
        <v>13.183473587036133</v>
      </c>
      <c r="V114" s="5">
        <v>9.6249103546142578E-2</v>
      </c>
      <c r="W114" s="5">
        <v>0.93546196195278408</v>
      </c>
      <c r="X114" s="5">
        <v>0.93046851179936441</v>
      </c>
      <c r="Z114" s="5"/>
      <c r="AC114" s="5"/>
    </row>
    <row r="115" spans="1:29" s="1" customFormat="1">
      <c r="A115" s="1" t="s">
        <v>45</v>
      </c>
      <c r="B115" s="1" t="s">
        <v>128</v>
      </c>
      <c r="C115" s="1" t="s">
        <v>129</v>
      </c>
      <c r="D115" s="1" t="s">
        <v>119</v>
      </c>
      <c r="E115" s="1" t="s">
        <v>30</v>
      </c>
      <c r="F115" s="1" t="s">
        <v>185</v>
      </c>
      <c r="G115" s="1" t="s">
        <v>32</v>
      </c>
      <c r="H115" s="1" t="s">
        <v>181</v>
      </c>
      <c r="I115" s="1" t="s">
        <v>34</v>
      </c>
      <c r="J115" s="1" t="s">
        <v>30</v>
      </c>
      <c r="K115" s="5">
        <v>21.138349533081055</v>
      </c>
      <c r="L115" s="5">
        <v>20.653665542602539</v>
      </c>
      <c r="M115" s="5">
        <v>0.48468399047851562</v>
      </c>
      <c r="N115" s="5">
        <v>20.896007537841797</v>
      </c>
      <c r="O115" s="5" t="s">
        <v>188</v>
      </c>
      <c r="P115" s="5">
        <v>34.322639465332031</v>
      </c>
      <c r="Q115" s="5">
        <v>33.992084503173828</v>
      </c>
      <c r="R115" s="5">
        <v>0.33055496215820312</v>
      </c>
      <c r="S115" s="5">
        <v>34.15736198425293</v>
      </c>
      <c r="T115" s="5">
        <v>13.261354446411133</v>
      </c>
      <c r="U115" s="5">
        <v>13.261354446411133</v>
      </c>
      <c r="V115" s="5">
        <v>0.17412996292114258</v>
      </c>
      <c r="W115" s="5">
        <v>0.88630185448541299</v>
      </c>
      <c r="X115" s="5">
        <v>0.88157081857881381</v>
      </c>
      <c r="Z115" s="5"/>
      <c r="AC115" s="5"/>
    </row>
    <row r="116" spans="1:29" s="1" customFormat="1">
      <c r="A116" s="1" t="s">
        <v>48</v>
      </c>
      <c r="B116" s="1" t="s">
        <v>130</v>
      </c>
      <c r="C116" s="1" t="s">
        <v>131</v>
      </c>
      <c r="D116" s="1" t="s">
        <v>119</v>
      </c>
      <c r="E116" s="1" t="s">
        <v>30</v>
      </c>
      <c r="F116" s="1" t="s">
        <v>185</v>
      </c>
      <c r="G116" s="1" t="s">
        <v>32</v>
      </c>
      <c r="H116" s="1" t="s">
        <v>181</v>
      </c>
      <c r="I116" s="1" t="s">
        <v>34</v>
      </c>
      <c r="J116" s="1" t="s">
        <v>30</v>
      </c>
      <c r="K116" s="5">
        <v>21.884506225585938</v>
      </c>
      <c r="L116" s="5">
        <v>21.973026275634766</v>
      </c>
      <c r="M116" s="5">
        <v>8.8520050048828125E-2</v>
      </c>
      <c r="N116" s="5">
        <v>21.928766250610352</v>
      </c>
      <c r="O116" s="5" t="s">
        <v>188</v>
      </c>
      <c r="P116" s="5">
        <v>34.576580047607422</v>
      </c>
      <c r="Q116" s="5">
        <v>35.302661895751953</v>
      </c>
      <c r="R116" s="5">
        <v>0.72608184814453125</v>
      </c>
      <c r="S116" s="5">
        <v>34.939620971679688</v>
      </c>
      <c r="T116" s="5">
        <v>13.010854721069336</v>
      </c>
      <c r="U116" s="5">
        <v>13.010854721069336</v>
      </c>
      <c r="V116" s="5">
        <v>-7.6369762420654297E-2</v>
      </c>
      <c r="W116" s="5">
        <v>1.0543616213143137</v>
      </c>
      <c r="X116" s="5">
        <v>1.0487334906004564</v>
      </c>
      <c r="Z116" s="5"/>
      <c r="AC116" s="5"/>
    </row>
    <row r="117" spans="1:29" s="1" customFormat="1">
      <c r="A117" s="1" t="s">
        <v>51</v>
      </c>
      <c r="B117" s="1" t="s">
        <v>132</v>
      </c>
      <c r="C117" s="1" t="s">
        <v>133</v>
      </c>
      <c r="D117" s="1" t="s">
        <v>134</v>
      </c>
      <c r="E117" s="1" t="s">
        <v>30</v>
      </c>
      <c r="F117" s="1" t="s">
        <v>187</v>
      </c>
      <c r="G117" s="1" t="s">
        <v>32</v>
      </c>
      <c r="H117" s="1" t="s">
        <v>135</v>
      </c>
      <c r="I117" s="1" t="s">
        <v>34</v>
      </c>
      <c r="J117" s="1" t="s">
        <v>30</v>
      </c>
      <c r="K117" s="5">
        <v>21.806190490722656</v>
      </c>
      <c r="L117" s="5">
        <v>21.527448654174805</v>
      </c>
      <c r="M117" s="5">
        <v>0.27874183654785156</v>
      </c>
      <c r="N117" s="5">
        <v>21.66681957244873</v>
      </c>
      <c r="O117" s="5" t="s">
        <v>188</v>
      </c>
      <c r="P117" s="5">
        <v>33.977397918701172</v>
      </c>
      <c r="Q117" s="5">
        <v>33.895896911621094</v>
      </c>
      <c r="R117" s="5">
        <v>8.1501007080078125E-2</v>
      </c>
      <c r="S117" s="5">
        <v>33.936647415161133</v>
      </c>
      <c r="T117" s="5">
        <v>12.269827842712402</v>
      </c>
      <c r="U117" s="5">
        <v>12.269827842712402</v>
      </c>
      <c r="V117" s="5">
        <v>-0.81739664077758789</v>
      </c>
      <c r="W117" s="5">
        <v>1.7622231704454832</v>
      </c>
      <c r="X117" s="5">
        <v>1.75281650943871</v>
      </c>
      <c r="Y117" s="1" t="s">
        <v>189</v>
      </c>
      <c r="Z117" s="5">
        <v>1.8336447924255559</v>
      </c>
      <c r="AC117" s="5"/>
    </row>
    <row r="118" spans="1:29" s="1" customFormat="1">
      <c r="A118" s="1" t="s">
        <v>56</v>
      </c>
      <c r="B118" s="1" t="s">
        <v>136</v>
      </c>
      <c r="C118" s="1" t="s">
        <v>137</v>
      </c>
      <c r="D118" s="1" t="s">
        <v>134</v>
      </c>
      <c r="E118" s="1" t="s">
        <v>30</v>
      </c>
      <c r="F118" s="1" t="s">
        <v>187</v>
      </c>
      <c r="G118" s="1" t="s">
        <v>32</v>
      </c>
      <c r="H118" s="1" t="s">
        <v>135</v>
      </c>
      <c r="I118" s="1" t="s">
        <v>34</v>
      </c>
      <c r="J118" s="1" t="s">
        <v>30</v>
      </c>
      <c r="K118" s="5">
        <v>20.832693099975586</v>
      </c>
      <c r="L118" s="5">
        <v>21.099390029907227</v>
      </c>
      <c r="M118" s="5">
        <v>0.26669692993164062</v>
      </c>
      <c r="N118" s="5">
        <v>20.966041564941406</v>
      </c>
      <c r="O118" s="5" t="s">
        <v>188</v>
      </c>
      <c r="P118" s="5">
        <v>32.790760040283203</v>
      </c>
      <c r="Q118" s="5">
        <v>33.369762420654297</v>
      </c>
      <c r="R118" s="5">
        <v>0.57900238037109375</v>
      </c>
      <c r="S118" s="5">
        <v>33.08026123046875</v>
      </c>
      <c r="T118" s="5">
        <v>12.114219665527344</v>
      </c>
      <c r="U118" s="5">
        <v>12.114219665527344</v>
      </c>
      <c r="V118" s="5">
        <v>-0.97300481796264648</v>
      </c>
      <c r="W118" s="5">
        <v>1.9629246829953189</v>
      </c>
      <c r="X118" s="5">
        <v>1.9524466871407435</v>
      </c>
      <c r="Z118" s="5"/>
      <c r="AC118" s="5"/>
    </row>
    <row r="119" spans="1:29" s="1" customFormat="1">
      <c r="A119" s="1" t="s">
        <v>59</v>
      </c>
      <c r="B119" s="1" t="s">
        <v>138</v>
      </c>
      <c r="C119" s="1" t="s">
        <v>139</v>
      </c>
      <c r="D119" s="1" t="s">
        <v>134</v>
      </c>
      <c r="E119" s="1" t="s">
        <v>30</v>
      </c>
      <c r="F119" s="1" t="s">
        <v>187</v>
      </c>
      <c r="G119" s="1" t="s">
        <v>32</v>
      </c>
      <c r="H119" s="1" t="s">
        <v>135</v>
      </c>
      <c r="I119" s="1" t="s">
        <v>34</v>
      </c>
      <c r="J119" s="1" t="s">
        <v>30</v>
      </c>
      <c r="K119" s="5">
        <v>21.643289566040039</v>
      </c>
      <c r="L119" s="5">
        <v>21.679422378540039</v>
      </c>
      <c r="M119" s="5">
        <v>3.61328125E-2</v>
      </c>
      <c r="N119" s="5">
        <v>21.661355972290039</v>
      </c>
      <c r="O119" s="5" t="s">
        <v>188</v>
      </c>
      <c r="P119" s="5">
        <v>33.957855224609375</v>
      </c>
      <c r="Q119" s="5">
        <v>33.834815979003906</v>
      </c>
      <c r="R119" s="5">
        <v>0.12303924560546875</v>
      </c>
      <c r="S119" s="5">
        <v>33.896335601806641</v>
      </c>
      <c r="T119" s="5">
        <v>12.234979629516602</v>
      </c>
      <c r="U119" s="5">
        <v>12.234979629516602</v>
      </c>
      <c r="V119" s="5">
        <v>-0.85224485397338867</v>
      </c>
      <c r="W119" s="5">
        <v>1.8053078254831878</v>
      </c>
      <c r="X119" s="5">
        <v>1.7956711806972145</v>
      </c>
      <c r="Y119" s="5"/>
      <c r="Z119" s="5"/>
      <c r="AC119" s="5"/>
    </row>
    <row r="120" spans="1:29" s="1" customFormat="1">
      <c r="A120" s="1" t="s">
        <v>62</v>
      </c>
      <c r="B120" s="1" t="s">
        <v>140</v>
      </c>
      <c r="C120" s="1" t="s">
        <v>141</v>
      </c>
      <c r="D120" s="1" t="s">
        <v>142</v>
      </c>
      <c r="E120" s="1" t="s">
        <v>30</v>
      </c>
      <c r="F120" s="1" t="s">
        <v>187</v>
      </c>
      <c r="G120" s="1" t="s">
        <v>32</v>
      </c>
      <c r="H120" s="1" t="s">
        <v>143</v>
      </c>
      <c r="I120" s="1" t="s">
        <v>34</v>
      </c>
      <c r="J120" s="1" t="s">
        <v>30</v>
      </c>
      <c r="K120" s="5">
        <v>21.716245651245117</v>
      </c>
      <c r="L120" s="5">
        <v>21.582130432128906</v>
      </c>
      <c r="M120" s="5">
        <v>0.13411521911621094</v>
      </c>
      <c r="N120" s="5">
        <v>21.649188041687012</v>
      </c>
      <c r="O120" s="5" t="s">
        <v>188</v>
      </c>
      <c r="P120" s="5">
        <v>33.226791381835938</v>
      </c>
      <c r="Q120" s="5">
        <v>33.681510925292969</v>
      </c>
      <c r="R120" s="5">
        <v>0.45471954345703125</v>
      </c>
      <c r="S120" s="5">
        <v>33.454151153564453</v>
      </c>
      <c r="T120" s="5">
        <v>11.804963111877441</v>
      </c>
      <c r="U120" s="5">
        <v>11.804963111877441</v>
      </c>
      <c r="V120" s="5">
        <v>-1.2822613716125488</v>
      </c>
      <c r="W120" s="5">
        <v>2.4321991655351964</v>
      </c>
      <c r="X120" s="5">
        <v>2.4192162054681341</v>
      </c>
      <c r="Y120" s="1" t="s">
        <v>189</v>
      </c>
      <c r="Z120" s="5">
        <v>2.3754108014246502</v>
      </c>
      <c r="AC120" s="5"/>
    </row>
    <row r="121" spans="1:29" s="1" customFormat="1">
      <c r="A121" s="1" t="s">
        <v>67</v>
      </c>
      <c r="B121" s="1" t="s">
        <v>144</v>
      </c>
      <c r="C121" s="1" t="s">
        <v>145</v>
      </c>
      <c r="D121" s="1" t="s">
        <v>142</v>
      </c>
      <c r="E121" s="1" t="s">
        <v>30</v>
      </c>
      <c r="F121" s="1" t="s">
        <v>187</v>
      </c>
      <c r="G121" s="1" t="s">
        <v>32</v>
      </c>
      <c r="H121" s="1" t="s">
        <v>143</v>
      </c>
      <c r="I121" s="1" t="s">
        <v>34</v>
      </c>
      <c r="J121" s="1" t="s">
        <v>30</v>
      </c>
      <c r="K121" s="5">
        <v>20.974298477172852</v>
      </c>
      <c r="L121" s="5">
        <v>20.80567741394043</v>
      </c>
      <c r="M121" s="5">
        <v>0.16862106323242188</v>
      </c>
      <c r="N121" s="5">
        <v>20.889987945556641</v>
      </c>
      <c r="O121" s="5" t="s">
        <v>188</v>
      </c>
      <c r="P121" s="5">
        <v>32.877010345458984</v>
      </c>
      <c r="Q121" s="5">
        <v>32.453483581542969</v>
      </c>
      <c r="R121" s="5">
        <v>0.42352676391601562</v>
      </c>
      <c r="S121" s="5">
        <v>32.665246963500977</v>
      </c>
      <c r="T121" s="5">
        <v>11.775259017944336</v>
      </c>
      <c r="U121" s="5">
        <v>11.775259017944336</v>
      </c>
      <c r="V121" s="5">
        <v>-1.3119654655456543</v>
      </c>
      <c r="W121" s="5">
        <v>2.4827955505225563</v>
      </c>
      <c r="X121" s="5">
        <v>2.4695425094295906</v>
      </c>
      <c r="Z121" s="5"/>
      <c r="AC121" s="5"/>
    </row>
    <row r="122" spans="1:29" s="1" customFormat="1">
      <c r="A122" s="1" t="s">
        <v>70</v>
      </c>
      <c r="B122" s="1" t="s">
        <v>146</v>
      </c>
      <c r="C122" s="1" t="s">
        <v>147</v>
      </c>
      <c r="D122" s="1" t="s">
        <v>142</v>
      </c>
      <c r="E122" s="1" t="s">
        <v>30</v>
      </c>
      <c r="F122" s="1" t="s">
        <v>187</v>
      </c>
      <c r="G122" s="1" t="s">
        <v>32</v>
      </c>
      <c r="H122" s="1" t="s">
        <v>143</v>
      </c>
      <c r="I122" s="1" t="s">
        <v>34</v>
      </c>
      <c r="J122" s="1" t="s">
        <v>30</v>
      </c>
      <c r="K122" s="5">
        <v>21.588167190551758</v>
      </c>
      <c r="L122" s="5">
        <v>21.696151733398438</v>
      </c>
      <c r="M122" s="5">
        <v>0.10798454284667969</v>
      </c>
      <c r="N122" s="5">
        <v>21.642159461975098</v>
      </c>
      <c r="O122" s="5" t="s">
        <v>188</v>
      </c>
      <c r="P122" s="5">
        <v>33.493862152099609</v>
      </c>
      <c r="Q122" s="5">
        <v>33.625720977783203</v>
      </c>
      <c r="R122" s="5">
        <v>0.13185882568359375</v>
      </c>
      <c r="S122" s="5">
        <v>33.559791564941406</v>
      </c>
      <c r="T122" s="5">
        <v>11.917632102966309</v>
      </c>
      <c r="U122" s="5">
        <v>11.917632102966309</v>
      </c>
      <c r="V122" s="5">
        <v>-1.1695923805236816</v>
      </c>
      <c r="W122" s="5">
        <v>2.2494813104787199</v>
      </c>
      <c r="X122" s="5">
        <v>2.2374736893762259</v>
      </c>
      <c r="Z122" s="5"/>
      <c r="AC122" s="5"/>
    </row>
    <row r="123" spans="1:29" s="1" customFormat="1">
      <c r="A123" s="1" t="s">
        <v>73</v>
      </c>
      <c r="B123" s="1" t="s">
        <v>148</v>
      </c>
      <c r="C123" s="1" t="s">
        <v>149</v>
      </c>
      <c r="D123" s="1" t="s">
        <v>150</v>
      </c>
      <c r="E123" s="1" t="s">
        <v>30</v>
      </c>
      <c r="F123" s="1" t="s">
        <v>187</v>
      </c>
      <c r="G123" s="1" t="s">
        <v>32</v>
      </c>
      <c r="H123" s="1" t="s">
        <v>151</v>
      </c>
      <c r="I123" s="1" t="s">
        <v>34</v>
      </c>
      <c r="J123" s="1" t="s">
        <v>30</v>
      </c>
      <c r="K123" s="5">
        <v>21.92827033996582</v>
      </c>
      <c r="L123" s="5">
        <v>21.605937957763672</v>
      </c>
      <c r="M123" s="5">
        <v>0.32233238220214844</v>
      </c>
      <c r="N123" s="5">
        <v>21.767104148864746</v>
      </c>
      <c r="O123" s="5" t="s">
        <v>188</v>
      </c>
      <c r="P123" s="5">
        <v>34.744552612304688</v>
      </c>
      <c r="Q123" s="5">
        <v>34.92138671875</v>
      </c>
      <c r="R123" s="5">
        <v>0.1768341064453125</v>
      </c>
      <c r="S123" s="5">
        <v>34.832969665527344</v>
      </c>
      <c r="T123" s="5">
        <v>13.065865516662598</v>
      </c>
      <c r="U123" s="5">
        <v>13.065865516662598</v>
      </c>
      <c r="V123" s="5">
        <v>-2.1358966827392578E-2</v>
      </c>
      <c r="W123" s="5">
        <v>1.0149150431251661</v>
      </c>
      <c r="X123" s="5">
        <v>1.0094974763144089</v>
      </c>
      <c r="Y123" s="1" t="s">
        <v>189</v>
      </c>
      <c r="Z123" s="5">
        <v>0.90767543292119124</v>
      </c>
      <c r="AC123" s="5"/>
    </row>
    <row r="124" spans="1:29" s="1" customFormat="1">
      <c r="A124" s="1" t="s">
        <v>78</v>
      </c>
      <c r="B124" s="1" t="s">
        <v>152</v>
      </c>
      <c r="C124" s="1" t="s">
        <v>153</v>
      </c>
      <c r="D124" s="1" t="s">
        <v>150</v>
      </c>
      <c r="E124" s="1" t="s">
        <v>30</v>
      </c>
      <c r="F124" s="1" t="s">
        <v>187</v>
      </c>
      <c r="G124" s="1" t="s">
        <v>32</v>
      </c>
      <c r="H124" s="1" t="s">
        <v>151</v>
      </c>
      <c r="I124" s="1" t="s">
        <v>34</v>
      </c>
      <c r="J124" s="1" t="s">
        <v>30</v>
      </c>
      <c r="K124" s="5">
        <v>22.23707389831543</v>
      </c>
      <c r="L124" s="5">
        <v>21.988019943237305</v>
      </c>
      <c r="M124" s="5">
        <v>0.249053955078125</v>
      </c>
      <c r="N124" s="5">
        <v>22.112546920776367</v>
      </c>
      <c r="O124" s="5" t="s">
        <v>188</v>
      </c>
      <c r="P124" s="5">
        <v>35.506359100341797</v>
      </c>
      <c r="Q124" s="5">
        <v>34.988323211669922</v>
      </c>
      <c r="R124" s="5">
        <v>0.518035888671875</v>
      </c>
      <c r="S124" s="5">
        <v>35.247341156005859</v>
      </c>
      <c r="T124" s="5">
        <v>13.134794235229492</v>
      </c>
      <c r="U124" s="5">
        <v>13.134794235229492</v>
      </c>
      <c r="V124" s="5">
        <v>4.7569751739501953E-2</v>
      </c>
      <c r="W124" s="5">
        <v>0.96756483897223733</v>
      </c>
      <c r="X124" s="5">
        <v>0.9624000252330196</v>
      </c>
      <c r="Z124" s="5"/>
      <c r="AC124" s="5"/>
    </row>
    <row r="125" spans="1:29" s="1" customFormat="1">
      <c r="A125" s="1" t="s">
        <v>81</v>
      </c>
      <c r="B125" s="1" t="s">
        <v>154</v>
      </c>
      <c r="C125" s="1" t="s">
        <v>155</v>
      </c>
      <c r="D125" s="1" t="s">
        <v>150</v>
      </c>
      <c r="E125" s="1" t="s">
        <v>30</v>
      </c>
      <c r="F125" s="1" t="s">
        <v>187</v>
      </c>
      <c r="G125" s="1" t="s">
        <v>32</v>
      </c>
      <c r="H125" s="1" t="s">
        <v>151</v>
      </c>
      <c r="I125" s="1" t="s">
        <v>34</v>
      </c>
      <c r="J125" s="1" t="s">
        <v>30</v>
      </c>
      <c r="K125" s="5">
        <v>21.786539077758789</v>
      </c>
      <c r="L125" s="5">
        <v>21.954523086547852</v>
      </c>
      <c r="M125" s="5">
        <v>0.1679840087890625</v>
      </c>
      <c r="N125" s="5">
        <v>21.87053108215332</v>
      </c>
      <c r="O125" s="5" t="s">
        <v>188</v>
      </c>
      <c r="P125" s="5">
        <v>35.053550720214844</v>
      </c>
      <c r="Q125" s="5">
        <v>35.672252655029297</v>
      </c>
      <c r="R125" s="5">
        <v>0.61870193481445312</v>
      </c>
      <c r="S125" s="5">
        <v>35.36290168762207</v>
      </c>
      <c r="T125" s="5">
        <v>13.49237060546875</v>
      </c>
      <c r="U125" s="5">
        <v>13.49237060546875</v>
      </c>
      <c r="V125" s="5">
        <v>0.40514612197875977</v>
      </c>
      <c r="W125" s="5">
        <v>0.7551598032739899</v>
      </c>
      <c r="X125" s="5">
        <v>0.75112879721614534</v>
      </c>
      <c r="Y125" s="5"/>
      <c r="Z125" s="5"/>
      <c r="AC125" s="5"/>
    </row>
    <row r="126" spans="1:29" s="1" customFormat="1">
      <c r="A126" s="1" t="s">
        <v>84</v>
      </c>
      <c r="B126" s="1" t="s">
        <v>156</v>
      </c>
      <c r="C126" s="1" t="s">
        <v>157</v>
      </c>
      <c r="D126" s="1" t="s">
        <v>158</v>
      </c>
      <c r="E126" s="1" t="s">
        <v>30</v>
      </c>
      <c r="F126" s="1" t="s">
        <v>187</v>
      </c>
      <c r="G126" s="1" t="s">
        <v>32</v>
      </c>
      <c r="H126" s="1" t="s">
        <v>159</v>
      </c>
      <c r="I126" s="1" t="s">
        <v>34</v>
      </c>
      <c r="J126" s="1" t="s">
        <v>30</v>
      </c>
      <c r="K126" s="5">
        <v>21.9</v>
      </c>
      <c r="L126" s="5">
        <v>21.9</v>
      </c>
      <c r="M126" s="5">
        <v>0.01</v>
      </c>
      <c r="N126" s="5">
        <v>21.9</v>
      </c>
      <c r="O126" s="5" t="s">
        <v>188</v>
      </c>
      <c r="P126" s="5">
        <v>35.215808869999996</v>
      </c>
      <c r="Q126" s="5">
        <v>35.881187439999998</v>
      </c>
      <c r="R126" s="5">
        <v>0.67</v>
      </c>
      <c r="S126" s="5">
        <v>35.549999999999997</v>
      </c>
      <c r="T126" s="5">
        <v>13.65</v>
      </c>
      <c r="U126" s="5">
        <v>13.65</v>
      </c>
      <c r="V126" s="5">
        <v>0.56277551651001012</v>
      </c>
      <c r="W126" s="5">
        <v>0.67699847235987665</v>
      </c>
      <c r="X126" s="5">
        <v>0.67338468765973414</v>
      </c>
      <c r="Y126" s="1" t="s">
        <v>189</v>
      </c>
      <c r="Z126" s="5">
        <v>0.5894932530355167</v>
      </c>
      <c r="AC126" s="5"/>
    </row>
    <row r="127" spans="1:29" s="1" customFormat="1">
      <c r="A127" s="1" t="s">
        <v>89</v>
      </c>
      <c r="B127" s="1" t="s">
        <v>160</v>
      </c>
      <c r="C127" s="1" t="s">
        <v>161</v>
      </c>
      <c r="D127" s="1" t="s">
        <v>158</v>
      </c>
      <c r="E127" s="1" t="s">
        <v>30</v>
      </c>
      <c r="F127" s="1" t="s">
        <v>187</v>
      </c>
      <c r="G127" s="1" t="s">
        <v>32</v>
      </c>
      <c r="H127" s="1" t="s">
        <v>159</v>
      </c>
      <c r="I127" s="1" t="s">
        <v>34</v>
      </c>
      <c r="J127" s="1" t="s">
        <v>30</v>
      </c>
      <c r="K127" s="5">
        <v>21.44</v>
      </c>
      <c r="L127" s="5">
        <v>21.3</v>
      </c>
      <c r="M127" s="5">
        <v>0.14000000000000001</v>
      </c>
      <c r="N127" s="5">
        <v>21.37</v>
      </c>
      <c r="O127" s="5" t="s">
        <v>188</v>
      </c>
      <c r="P127" s="5">
        <v>35.628025049999998</v>
      </c>
      <c r="Q127" s="5">
        <v>35.538757320000002</v>
      </c>
      <c r="R127" s="5">
        <v>0.09</v>
      </c>
      <c r="S127" s="5">
        <v>35.58</v>
      </c>
      <c r="T127" s="5">
        <v>14.22</v>
      </c>
      <c r="U127" s="5">
        <v>14.22</v>
      </c>
      <c r="V127" s="5">
        <v>1.1327755165100104</v>
      </c>
      <c r="W127" s="5">
        <v>0.45603753672500236</v>
      </c>
      <c r="X127" s="5">
        <v>0.45360323068120462</v>
      </c>
      <c r="Z127" s="5"/>
      <c r="AC127" s="5"/>
    </row>
    <row r="128" spans="1:29" s="1" customFormat="1">
      <c r="A128" s="1" t="s">
        <v>92</v>
      </c>
      <c r="B128" s="1" t="s">
        <v>162</v>
      </c>
      <c r="C128" s="1" t="s">
        <v>163</v>
      </c>
      <c r="D128" s="1" t="s">
        <v>158</v>
      </c>
      <c r="E128" s="1" t="s">
        <v>30</v>
      </c>
      <c r="F128" s="1" t="s">
        <v>187</v>
      </c>
      <c r="G128" s="1" t="s">
        <v>32</v>
      </c>
      <c r="H128" s="1" t="s">
        <v>159</v>
      </c>
      <c r="I128" s="1" t="s">
        <v>34</v>
      </c>
      <c r="J128" s="1" t="s">
        <v>30</v>
      </c>
      <c r="K128" s="5">
        <v>21.83</v>
      </c>
      <c r="L128" s="5">
        <v>21.91</v>
      </c>
      <c r="M128" s="5">
        <v>0.08</v>
      </c>
      <c r="N128" s="5">
        <v>21.87</v>
      </c>
      <c r="O128" s="5" t="s">
        <v>188</v>
      </c>
      <c r="P128" s="5">
        <v>35.592166900000002</v>
      </c>
      <c r="Q128" s="5">
        <v>35.590896610000001</v>
      </c>
      <c r="R128" s="5">
        <v>0</v>
      </c>
      <c r="S128" s="5">
        <v>35.590000000000003</v>
      </c>
      <c r="T128" s="5">
        <v>13.72</v>
      </c>
      <c r="U128" s="5">
        <v>13.72</v>
      </c>
      <c r="V128" s="5">
        <v>0.63277551651001041</v>
      </c>
      <c r="W128" s="5">
        <v>0.6449344693877167</v>
      </c>
      <c r="X128" s="5">
        <v>0.64149184076561117</v>
      </c>
      <c r="Z128" s="5"/>
      <c r="AC128" s="5"/>
    </row>
    <row r="129" spans="1:29" s="1" customFormat="1">
      <c r="A129" s="1" t="s">
        <v>95</v>
      </c>
      <c r="B129" s="1" t="s">
        <v>164</v>
      </c>
      <c r="C129" s="1" t="s">
        <v>165</v>
      </c>
      <c r="D129" s="1" t="s">
        <v>166</v>
      </c>
      <c r="E129" s="1" t="s">
        <v>30</v>
      </c>
      <c r="F129" s="1" t="s">
        <v>187</v>
      </c>
      <c r="G129" s="1" t="s">
        <v>32</v>
      </c>
      <c r="H129" s="1" t="s">
        <v>167</v>
      </c>
      <c r="I129" s="1" t="s">
        <v>34</v>
      </c>
      <c r="J129" s="1" t="s">
        <v>30</v>
      </c>
      <c r="K129" s="5">
        <v>21.9</v>
      </c>
      <c r="L129" s="5">
        <v>21.77</v>
      </c>
      <c r="M129" s="5">
        <v>0.13</v>
      </c>
      <c r="N129" s="5">
        <v>21.83</v>
      </c>
      <c r="O129" s="5" t="s">
        <v>188</v>
      </c>
      <c r="P129" s="5">
        <v>33.908118999999999</v>
      </c>
      <c r="Q129" s="5">
        <v>33.966121999999999</v>
      </c>
      <c r="R129" s="5">
        <v>0.06</v>
      </c>
      <c r="S129" s="5">
        <v>33.94</v>
      </c>
      <c r="T129" s="5">
        <v>12.1</v>
      </c>
      <c r="U129" s="5">
        <v>12.1</v>
      </c>
      <c r="V129" s="5">
        <v>-0.98722448348999059</v>
      </c>
      <c r="W129" s="5">
        <v>1.9823675591182717</v>
      </c>
      <c r="X129" s="5">
        <v>1.97178577814286</v>
      </c>
      <c r="Y129" s="1" t="s">
        <v>189</v>
      </c>
      <c r="Z129" s="5">
        <v>1.786404971619896</v>
      </c>
      <c r="AC129" s="5"/>
    </row>
    <row r="130" spans="1:29" s="1" customFormat="1">
      <c r="A130" s="1" t="s">
        <v>100</v>
      </c>
      <c r="B130" s="1" t="s">
        <v>168</v>
      </c>
      <c r="C130" s="1" t="s">
        <v>169</v>
      </c>
      <c r="D130" s="1" t="s">
        <v>166</v>
      </c>
      <c r="E130" s="1" t="s">
        <v>30</v>
      </c>
      <c r="F130" s="1" t="s">
        <v>187</v>
      </c>
      <c r="G130" s="1" t="s">
        <v>32</v>
      </c>
      <c r="H130" s="1" t="s">
        <v>167</v>
      </c>
      <c r="I130" s="1" t="s">
        <v>34</v>
      </c>
      <c r="J130" s="1" t="s">
        <v>30</v>
      </c>
      <c r="K130" s="5">
        <v>21.26</v>
      </c>
      <c r="L130" s="5">
        <v>21.2</v>
      </c>
      <c r="M130" s="5">
        <v>0.06</v>
      </c>
      <c r="N130" s="5">
        <v>21.23</v>
      </c>
      <c r="O130" s="5" t="s">
        <v>188</v>
      </c>
      <c r="P130" s="5">
        <v>33.966259000000001</v>
      </c>
      <c r="Q130" s="5">
        <v>33.969375999999997</v>
      </c>
      <c r="R130" s="5">
        <v>0</v>
      </c>
      <c r="S130" s="5">
        <v>33.97</v>
      </c>
      <c r="T130" s="5">
        <v>12.73</v>
      </c>
      <c r="U130" s="5">
        <v>12.73</v>
      </c>
      <c r="V130" s="5">
        <v>-0.35722448348998981</v>
      </c>
      <c r="W130" s="5">
        <v>1.2809591631952166</v>
      </c>
      <c r="X130" s="5">
        <v>1.2741214658968369</v>
      </c>
      <c r="Z130" s="5"/>
      <c r="AC130" s="5"/>
    </row>
    <row r="131" spans="1:29" s="1" customFormat="1">
      <c r="A131" s="1" t="s">
        <v>103</v>
      </c>
      <c r="B131" s="1" t="s">
        <v>170</v>
      </c>
      <c r="C131" s="1" t="s">
        <v>171</v>
      </c>
      <c r="D131" s="1" t="s">
        <v>166</v>
      </c>
      <c r="E131" s="1" t="s">
        <v>30</v>
      </c>
      <c r="F131" s="1" t="s">
        <v>187</v>
      </c>
      <c r="G131" s="1" t="s">
        <v>32</v>
      </c>
      <c r="H131" s="1" t="s">
        <v>167</v>
      </c>
      <c r="I131" s="1" t="s">
        <v>34</v>
      </c>
      <c r="J131" s="1" t="s">
        <v>30</v>
      </c>
      <c r="K131" s="5">
        <v>21.82</v>
      </c>
      <c r="L131" s="5">
        <v>21.81</v>
      </c>
      <c r="M131" s="5">
        <v>0.01</v>
      </c>
      <c r="N131" s="5">
        <v>21.81</v>
      </c>
      <c r="O131" s="5" t="s">
        <v>188</v>
      </c>
      <c r="P131" s="5">
        <v>33.943469999999998</v>
      </c>
      <c r="Q131" s="5">
        <v>33.675666999999997</v>
      </c>
      <c r="R131" s="5">
        <v>0.27</v>
      </c>
      <c r="S131" s="5">
        <v>33.81</v>
      </c>
      <c r="T131" s="5">
        <v>12</v>
      </c>
      <c r="U131" s="5">
        <v>12</v>
      </c>
      <c r="V131" s="5">
        <v>-1.0872244834899902</v>
      </c>
      <c r="W131" s="5">
        <v>2.1246489428558095</v>
      </c>
      <c r="X131" s="5">
        <v>2.1133076708199918</v>
      </c>
      <c r="Y131" s="5"/>
      <c r="Z131" s="5"/>
      <c r="AC131" s="5"/>
    </row>
    <row r="132" spans="1:29" s="1" customFormat="1">
      <c r="A132" s="1" t="s">
        <v>106</v>
      </c>
      <c r="B132" s="1" t="s">
        <v>172</v>
      </c>
      <c r="C132" s="1" t="s">
        <v>173</v>
      </c>
      <c r="D132" s="1" t="s">
        <v>174</v>
      </c>
      <c r="E132" s="1" t="s">
        <v>30</v>
      </c>
      <c r="F132" s="1" t="s">
        <v>187</v>
      </c>
      <c r="G132" s="1" t="s">
        <v>32</v>
      </c>
      <c r="H132" s="1" t="s">
        <v>175</v>
      </c>
      <c r="I132" s="1" t="s">
        <v>34</v>
      </c>
      <c r="J132" s="1" t="s">
        <v>30</v>
      </c>
      <c r="K132" s="5">
        <v>22.737201690673828</v>
      </c>
      <c r="L132" s="5">
        <v>22.642612457275391</v>
      </c>
      <c r="M132" s="5">
        <v>9.45892333984375E-2</v>
      </c>
      <c r="N132" s="5">
        <v>22.689907073974609</v>
      </c>
      <c r="O132" s="5" t="s">
        <v>188</v>
      </c>
      <c r="P132" s="5">
        <v>33.461818695068359</v>
      </c>
      <c r="Q132" s="5">
        <v>33.500057220458984</v>
      </c>
      <c r="R132" s="5">
        <v>3.8238525390625E-2</v>
      </c>
      <c r="S132" s="5">
        <v>33.480937957763672</v>
      </c>
      <c r="T132" s="5">
        <v>10.791030883789062</v>
      </c>
      <c r="U132" s="5">
        <v>10.791030883789062</v>
      </c>
      <c r="V132" s="5">
        <v>-2.2961935997009277</v>
      </c>
      <c r="W132" s="5">
        <v>4.911601794444886</v>
      </c>
      <c r="X132" s="5">
        <v>4.8853839045343124</v>
      </c>
      <c r="Y132" s="1" t="s">
        <v>189</v>
      </c>
      <c r="Z132" s="5">
        <v>4.8396899467715864</v>
      </c>
      <c r="AC132" s="5"/>
    </row>
    <row r="133" spans="1:29" s="1" customFormat="1">
      <c r="A133" s="1" t="s">
        <v>111</v>
      </c>
      <c r="B133" s="1" t="s">
        <v>176</v>
      </c>
      <c r="C133" s="1" t="s">
        <v>177</v>
      </c>
      <c r="D133" s="1" t="s">
        <v>174</v>
      </c>
      <c r="E133" s="1" t="s">
        <v>30</v>
      </c>
      <c r="F133" s="1" t="s">
        <v>187</v>
      </c>
      <c r="G133" s="1" t="s">
        <v>32</v>
      </c>
      <c r="H133" s="1" t="s">
        <v>175</v>
      </c>
      <c r="I133" s="1" t="s">
        <v>34</v>
      </c>
      <c r="J133" s="1" t="s">
        <v>30</v>
      </c>
      <c r="K133" s="5">
        <v>21.656620025634766</v>
      </c>
      <c r="L133" s="5">
        <v>21.599674224853516</v>
      </c>
      <c r="M133" s="5">
        <v>5.694580078125E-2</v>
      </c>
      <c r="N133" s="5">
        <v>21.628147125244141</v>
      </c>
      <c r="O133" s="5" t="s">
        <v>188</v>
      </c>
      <c r="P133" s="5">
        <v>32.518356323242188</v>
      </c>
      <c r="Q133" s="5">
        <v>32.516529083251953</v>
      </c>
      <c r="R133" s="5">
        <v>1.827239990234375E-3</v>
      </c>
      <c r="S133" s="5">
        <v>32.51744270324707</v>
      </c>
      <c r="T133" s="5">
        <v>10.88929557800293</v>
      </c>
      <c r="U133" s="5">
        <v>10.88929557800293</v>
      </c>
      <c r="V133" s="5">
        <v>-2.1979289054870605</v>
      </c>
      <c r="W133" s="5">
        <v>4.5882019895057313</v>
      </c>
      <c r="X133" s="5">
        <v>4.5637103919205222</v>
      </c>
      <c r="Z133" s="5"/>
      <c r="AC133" s="5"/>
    </row>
    <row r="134" spans="1:29" s="1" customFormat="1">
      <c r="A134" s="1" t="s">
        <v>114</v>
      </c>
      <c r="B134" s="1" t="s">
        <v>178</v>
      </c>
      <c r="C134" s="1" t="s">
        <v>179</v>
      </c>
      <c r="D134" s="1" t="s">
        <v>174</v>
      </c>
      <c r="E134" s="1" t="s">
        <v>30</v>
      </c>
      <c r="F134" s="1" t="s">
        <v>187</v>
      </c>
      <c r="G134" s="1" t="s">
        <v>32</v>
      </c>
      <c r="H134" s="1" t="s">
        <v>175</v>
      </c>
      <c r="I134" s="1" t="s">
        <v>34</v>
      </c>
      <c r="J134" s="1" t="s">
        <v>30</v>
      </c>
      <c r="K134" s="5">
        <v>22.382169723510742</v>
      </c>
      <c r="L134" s="5">
        <v>22.446165084838867</v>
      </c>
      <c r="M134" s="5">
        <v>6.3995361328125E-2</v>
      </c>
      <c r="N134" s="5">
        <v>22.414167404174805</v>
      </c>
      <c r="O134" s="5" t="s">
        <v>188</v>
      </c>
      <c r="P134" s="5">
        <v>33.179466247558594</v>
      </c>
      <c r="Q134" s="5">
        <v>33.123916625976562</v>
      </c>
      <c r="R134" s="5">
        <v>5.554962158203125E-2</v>
      </c>
      <c r="S134" s="5">
        <v>33.151691436767578</v>
      </c>
      <c r="T134" s="5">
        <v>10.737524032592773</v>
      </c>
      <c r="U134" s="5">
        <v>10.737524032592773</v>
      </c>
      <c r="V134" s="5">
        <v>-2.3497004508972168</v>
      </c>
      <c r="W134" s="5">
        <v>5.0971840628331915</v>
      </c>
      <c r="X134" s="5">
        <v>5.0699755438599237</v>
      </c>
      <c r="Z134" s="5"/>
      <c r="AC134" s="5"/>
    </row>
    <row r="136" spans="1:29">
      <c r="A136" s="21" t="s">
        <v>186</v>
      </c>
    </row>
    <row r="137" spans="1:29">
      <c r="A137" s="2" t="s">
        <v>23</v>
      </c>
      <c r="B137" s="2" t="s">
        <v>21</v>
      </c>
      <c r="C137" s="2" t="s">
        <v>18</v>
      </c>
      <c r="D137" s="2" t="s">
        <v>22</v>
      </c>
      <c r="E137" s="2" t="s">
        <v>2</v>
      </c>
      <c r="F137" s="2" t="s">
        <v>0</v>
      </c>
      <c r="G137" s="2" t="s">
        <v>3</v>
      </c>
      <c r="H137" s="2" t="s">
        <v>11</v>
      </c>
      <c r="I137" s="2" t="s">
        <v>4</v>
      </c>
      <c r="J137" s="2" t="s">
        <v>5</v>
      </c>
      <c r="K137" s="3" t="s">
        <v>6</v>
      </c>
      <c r="L137" s="3" t="s">
        <v>7</v>
      </c>
      <c r="M137" s="3" t="s">
        <v>13</v>
      </c>
      <c r="N137" s="2" t="s">
        <v>14</v>
      </c>
      <c r="O137" s="2" t="s">
        <v>1</v>
      </c>
      <c r="P137" s="3" t="s">
        <v>8</v>
      </c>
      <c r="Q137" s="3" t="s">
        <v>9</v>
      </c>
      <c r="R137" s="3" t="s">
        <v>15</v>
      </c>
      <c r="S137" s="2" t="s">
        <v>10</v>
      </c>
      <c r="T137" s="2" t="s">
        <v>16</v>
      </c>
      <c r="U137" s="2" t="s">
        <v>20</v>
      </c>
      <c r="V137" s="2" t="s">
        <v>17</v>
      </c>
      <c r="W137" s="2" t="s">
        <v>19</v>
      </c>
      <c r="X137" s="2" t="s">
        <v>12</v>
      </c>
      <c r="Y137" s="3"/>
      <c r="Z137" s="3"/>
    </row>
    <row r="138" spans="1:29" s="1" customFormat="1">
      <c r="A138" s="1" t="s">
        <v>26</v>
      </c>
      <c r="B138" s="1" t="s">
        <v>117</v>
      </c>
      <c r="C138" s="1" t="s">
        <v>118</v>
      </c>
      <c r="D138" s="1" t="s">
        <v>119</v>
      </c>
      <c r="E138" s="1" t="s">
        <v>30</v>
      </c>
      <c r="F138" s="1" t="s">
        <v>185</v>
      </c>
      <c r="G138" s="1" t="s">
        <v>32</v>
      </c>
      <c r="H138" s="1" t="s">
        <v>181</v>
      </c>
      <c r="I138" s="1" t="s">
        <v>34</v>
      </c>
      <c r="J138" s="1" t="s">
        <v>30</v>
      </c>
      <c r="K138" s="5">
        <v>22.137823104858398</v>
      </c>
      <c r="L138" s="5">
        <v>21.825902938842773</v>
      </c>
      <c r="M138" s="5">
        <v>0.311920166015625</v>
      </c>
      <c r="N138" s="5">
        <v>21.981863021850586</v>
      </c>
      <c r="O138" s="5" t="s">
        <v>186</v>
      </c>
      <c r="P138" s="1">
        <v>34.557807922363281</v>
      </c>
      <c r="Q138" s="1">
        <v>34.473583221435547</v>
      </c>
      <c r="R138" s="5">
        <v>8.4224700927734375E-2</v>
      </c>
      <c r="S138" s="5">
        <v>34.515695571899414</v>
      </c>
      <c r="T138" s="5">
        <v>12.533832550048828</v>
      </c>
      <c r="U138" s="5">
        <v>12.533832550048828</v>
      </c>
      <c r="V138" s="5">
        <v>0.59137121836344342</v>
      </c>
      <c r="W138" s="5">
        <v>0.66371177822913352</v>
      </c>
      <c r="X138" s="5">
        <v>0.64542048083646786</v>
      </c>
      <c r="Y138" s="1" t="s">
        <v>24</v>
      </c>
      <c r="Z138" s="5">
        <v>11.942461331685385</v>
      </c>
      <c r="AC138" s="5"/>
    </row>
    <row r="139" spans="1:29" s="1" customFormat="1">
      <c r="A139" s="1" t="s">
        <v>36</v>
      </c>
      <c r="B139" s="1" t="s">
        <v>122</v>
      </c>
      <c r="C139" s="1" t="s">
        <v>123</v>
      </c>
      <c r="D139" s="1" t="s">
        <v>119</v>
      </c>
      <c r="E139" s="1" t="s">
        <v>30</v>
      </c>
      <c r="F139" s="1" t="s">
        <v>185</v>
      </c>
      <c r="G139" s="1" t="s">
        <v>32</v>
      </c>
      <c r="H139" s="1" t="s">
        <v>181</v>
      </c>
      <c r="I139" s="1" t="s">
        <v>34</v>
      </c>
      <c r="J139" s="1" t="s">
        <v>30</v>
      </c>
      <c r="K139" s="5">
        <v>21.143009185791016</v>
      </c>
      <c r="L139" s="5">
        <v>21.09288215637207</v>
      </c>
      <c r="M139" s="5">
        <v>5.0127029418945312E-2</v>
      </c>
      <c r="N139" s="5">
        <v>21.117945671081543</v>
      </c>
      <c r="O139" s="5" t="s">
        <v>186</v>
      </c>
      <c r="P139" s="1">
        <v>32.737041473388672</v>
      </c>
      <c r="Q139" s="1">
        <v>32.752326965332031</v>
      </c>
      <c r="R139" s="5">
        <v>1.5285491943359375E-2</v>
      </c>
      <c r="S139" s="5">
        <v>32.744684219360352</v>
      </c>
      <c r="T139" s="5">
        <v>11.626738548278809</v>
      </c>
      <c r="U139" s="5">
        <v>11.626738548278809</v>
      </c>
      <c r="V139" s="5">
        <v>-0.31572278340657611</v>
      </c>
      <c r="W139" s="5">
        <v>1.2446350534127819</v>
      </c>
      <c r="X139" s="5">
        <v>1.2103340350278859</v>
      </c>
      <c r="Y139" s="1" t="s">
        <v>25</v>
      </c>
      <c r="Z139" s="5">
        <v>1.0283401254465308</v>
      </c>
      <c r="AC139" s="5"/>
    </row>
    <row r="140" spans="1:29" s="1" customFormat="1">
      <c r="A140" s="1" t="s">
        <v>39</v>
      </c>
      <c r="B140" s="1" t="s">
        <v>124</v>
      </c>
      <c r="C140" s="1" t="s">
        <v>125</v>
      </c>
      <c r="D140" s="1" t="s">
        <v>119</v>
      </c>
      <c r="E140" s="1" t="s">
        <v>30</v>
      </c>
      <c r="F140" s="1" t="s">
        <v>185</v>
      </c>
      <c r="G140" s="1" t="s">
        <v>32</v>
      </c>
      <c r="H140" s="1" t="s">
        <v>181</v>
      </c>
      <c r="I140" s="1" t="s">
        <v>34</v>
      </c>
      <c r="J140" s="1" t="s">
        <v>30</v>
      </c>
      <c r="K140" s="5">
        <v>21.822629928588867</v>
      </c>
      <c r="L140" s="5">
        <v>21.876821517944336</v>
      </c>
      <c r="M140" s="5">
        <v>5.419158935546875E-2</v>
      </c>
      <c r="N140" s="5">
        <v>21.849725723266602</v>
      </c>
      <c r="O140" s="5" t="s">
        <v>186</v>
      </c>
      <c r="P140" s="1">
        <v>33.748580932617188</v>
      </c>
      <c r="Q140" s="1">
        <v>33.697307586669922</v>
      </c>
      <c r="R140" s="5">
        <v>5.1273345947265625E-2</v>
      </c>
      <c r="S140" s="5">
        <v>33.722944259643555</v>
      </c>
      <c r="T140" s="5">
        <v>11.873218536376953</v>
      </c>
      <c r="U140" s="5">
        <v>11.873218536376953</v>
      </c>
      <c r="V140" s="5">
        <v>-6.9242795308431582E-2</v>
      </c>
      <c r="W140" s="5">
        <v>1.049165879869467</v>
      </c>
      <c r="X140" s="5">
        <v>1.0202518154330438</v>
      </c>
      <c r="Y140" s="5"/>
      <c r="Z140" s="5"/>
      <c r="AC140" s="5"/>
    </row>
    <row r="141" spans="1:29" s="1" customFormat="1">
      <c r="A141" s="1" t="s">
        <v>42</v>
      </c>
      <c r="B141" s="1" t="s">
        <v>126</v>
      </c>
      <c r="C141" s="1" t="s">
        <v>127</v>
      </c>
      <c r="D141" s="1" t="s">
        <v>119</v>
      </c>
      <c r="E141" s="1" t="s">
        <v>30</v>
      </c>
      <c r="F141" s="1" t="s">
        <v>185</v>
      </c>
      <c r="G141" s="1" t="s">
        <v>32</v>
      </c>
      <c r="H141" s="1" t="s">
        <v>181</v>
      </c>
      <c r="I141" s="1" t="s">
        <v>34</v>
      </c>
      <c r="J141" s="1" t="s">
        <v>30</v>
      </c>
      <c r="K141" s="5">
        <v>21.752048492431641</v>
      </c>
      <c r="L141" s="5">
        <v>21.320926666259766</v>
      </c>
      <c r="M141" s="5">
        <v>0.431121826171875</v>
      </c>
      <c r="N141" s="5">
        <v>21.536487579345703</v>
      </c>
      <c r="O141" s="5" t="s">
        <v>186</v>
      </c>
      <c r="P141" s="1">
        <v>33.903133392333984</v>
      </c>
      <c r="Q141" s="1">
        <v>33.369918823242188</v>
      </c>
      <c r="R141" s="5">
        <v>0.53321456909179688</v>
      </c>
      <c r="S141" s="5">
        <v>33.636526107788086</v>
      </c>
      <c r="T141" s="5">
        <v>12.100038528442383</v>
      </c>
      <c r="U141" s="5">
        <v>12.100038528442383</v>
      </c>
      <c r="V141" s="5">
        <v>0.15757719675699811</v>
      </c>
      <c r="W141" s="5">
        <v>0.89652940235101297</v>
      </c>
      <c r="X141" s="5">
        <v>0.87182186143102969</v>
      </c>
      <c r="Z141" s="5"/>
      <c r="AC141" s="5"/>
    </row>
    <row r="142" spans="1:29" s="1" customFormat="1">
      <c r="A142" s="1" t="s">
        <v>45</v>
      </c>
      <c r="B142" s="1" t="s">
        <v>128</v>
      </c>
      <c r="C142" s="1" t="s">
        <v>129</v>
      </c>
      <c r="D142" s="1" t="s">
        <v>119</v>
      </c>
      <c r="E142" s="1" t="s">
        <v>30</v>
      </c>
      <c r="F142" s="1" t="s">
        <v>185</v>
      </c>
      <c r="G142" s="1" t="s">
        <v>32</v>
      </c>
      <c r="H142" s="1" t="s">
        <v>181</v>
      </c>
      <c r="I142" s="1" t="s">
        <v>34</v>
      </c>
      <c r="J142" s="1" t="s">
        <v>30</v>
      </c>
      <c r="K142" s="5">
        <v>21.138349533081055</v>
      </c>
      <c r="L142" s="5">
        <v>20.653665542602539</v>
      </c>
      <c r="M142" s="5">
        <v>0.48468399047851562</v>
      </c>
      <c r="N142" s="5">
        <v>20.896007537841797</v>
      </c>
      <c r="O142" s="5" t="s">
        <v>186</v>
      </c>
      <c r="P142" s="1">
        <v>32.741321563720703</v>
      </c>
      <c r="Q142" s="1">
        <v>31.984712600708008</v>
      </c>
      <c r="R142" s="5">
        <v>0.75660896301269531</v>
      </c>
      <c r="S142" s="5">
        <v>32.363017082214355</v>
      </c>
      <c r="T142" s="5">
        <v>11.467009544372559</v>
      </c>
      <c r="U142" s="5">
        <v>11.467009544372559</v>
      </c>
      <c r="V142" s="5">
        <v>-0.47545178731282611</v>
      </c>
      <c r="W142" s="5">
        <v>1.3903535479834366</v>
      </c>
      <c r="X142" s="5">
        <v>1.3520366594464168</v>
      </c>
      <c r="Z142" s="5"/>
      <c r="AC142" s="5"/>
    </row>
    <row r="143" spans="1:29" s="1" customFormat="1">
      <c r="A143" s="1" t="s">
        <v>48</v>
      </c>
      <c r="B143" s="1" t="s">
        <v>130</v>
      </c>
      <c r="C143" s="1" t="s">
        <v>131</v>
      </c>
      <c r="D143" s="1" t="s">
        <v>119</v>
      </c>
      <c r="E143" s="1" t="s">
        <v>30</v>
      </c>
      <c r="F143" s="1" t="s">
        <v>185</v>
      </c>
      <c r="G143" s="1" t="s">
        <v>32</v>
      </c>
      <c r="H143" s="1" t="s">
        <v>181</v>
      </c>
      <c r="I143" s="1" t="s">
        <v>34</v>
      </c>
      <c r="J143" s="1" t="s">
        <v>30</v>
      </c>
      <c r="K143" s="5">
        <v>21.884506225585938</v>
      </c>
      <c r="L143" s="5">
        <v>21.973026275634766</v>
      </c>
      <c r="M143" s="5">
        <v>8.8520050048828125E-2</v>
      </c>
      <c r="N143" s="5">
        <v>21.928766250610352</v>
      </c>
      <c r="O143" s="5" t="s">
        <v>186</v>
      </c>
      <c r="P143" s="1">
        <v>34.295345306396484</v>
      </c>
      <c r="Q143" s="1">
        <v>33.670047760009766</v>
      </c>
      <c r="R143" s="5">
        <v>0.62529754638671875</v>
      </c>
      <c r="S143" s="5">
        <v>33.982696533203125</v>
      </c>
      <c r="T143" s="5">
        <v>12.053930282592773</v>
      </c>
      <c r="U143" s="5">
        <v>12.053930282592773</v>
      </c>
      <c r="V143" s="5">
        <v>0.11146895090738873</v>
      </c>
      <c r="W143" s="5">
        <v>0.92564509083335256</v>
      </c>
      <c r="X143" s="5">
        <v>0.90013514782515613</v>
      </c>
      <c r="Z143" s="5"/>
      <c r="AC143" s="5"/>
    </row>
    <row r="144" spans="1:29" s="1" customFormat="1">
      <c r="A144" s="1" t="s">
        <v>51</v>
      </c>
      <c r="B144" s="1" t="s">
        <v>132</v>
      </c>
      <c r="C144" s="1" t="s">
        <v>133</v>
      </c>
      <c r="D144" s="1" t="s">
        <v>134</v>
      </c>
      <c r="E144" s="1" t="s">
        <v>30</v>
      </c>
      <c r="F144" s="1" t="s">
        <v>187</v>
      </c>
      <c r="G144" s="1" t="s">
        <v>32</v>
      </c>
      <c r="H144" s="1" t="s">
        <v>135</v>
      </c>
      <c r="I144" s="1" t="s">
        <v>34</v>
      </c>
      <c r="J144" s="1" t="s">
        <v>30</v>
      </c>
      <c r="K144" s="5">
        <v>21.806190490722656</v>
      </c>
      <c r="L144" s="5">
        <v>21.527448654174805</v>
      </c>
      <c r="M144" s="5">
        <v>0.27874183654785156</v>
      </c>
      <c r="N144" s="5">
        <v>21.66681957244873</v>
      </c>
      <c r="O144" s="5" t="s">
        <v>186</v>
      </c>
      <c r="P144" s="5">
        <v>33.344379425048828</v>
      </c>
      <c r="Q144" s="5">
        <v>33.115177154541016</v>
      </c>
      <c r="R144" s="5">
        <v>0.2292022705078125</v>
      </c>
      <c r="S144" s="5">
        <v>33.229778289794922</v>
      </c>
      <c r="T144" s="5">
        <v>11.562958717346191</v>
      </c>
      <c r="U144" s="5">
        <v>11.562958717346191</v>
      </c>
      <c r="V144" s="5">
        <v>-0.3795026143391933</v>
      </c>
      <c r="W144" s="5">
        <v>1.3008932802430755</v>
      </c>
      <c r="X144" s="5">
        <v>1.2650418359180484</v>
      </c>
      <c r="Y144" s="1" t="s">
        <v>189</v>
      </c>
      <c r="Z144" s="5">
        <v>1.5578185652288568</v>
      </c>
      <c r="AC144" s="5"/>
    </row>
    <row r="145" spans="1:29" s="1" customFormat="1">
      <c r="A145" s="1" t="s">
        <v>56</v>
      </c>
      <c r="B145" s="1" t="s">
        <v>136</v>
      </c>
      <c r="C145" s="1" t="s">
        <v>137</v>
      </c>
      <c r="D145" s="1" t="s">
        <v>134</v>
      </c>
      <c r="E145" s="1" t="s">
        <v>30</v>
      </c>
      <c r="F145" s="1" t="s">
        <v>187</v>
      </c>
      <c r="G145" s="1" t="s">
        <v>32</v>
      </c>
      <c r="H145" s="1" t="s">
        <v>135</v>
      </c>
      <c r="I145" s="1" t="s">
        <v>34</v>
      </c>
      <c r="J145" s="1" t="s">
        <v>30</v>
      </c>
      <c r="K145" s="5">
        <v>20.832693099975586</v>
      </c>
      <c r="L145" s="5">
        <v>21.099390029907227</v>
      </c>
      <c r="M145" s="5">
        <v>0.26669692993164062</v>
      </c>
      <c r="N145" s="5">
        <v>20.966041564941406</v>
      </c>
      <c r="O145" s="5" t="s">
        <v>186</v>
      </c>
      <c r="P145" s="5">
        <v>31.785511016845703</v>
      </c>
      <c r="Q145" s="5">
        <v>31.963779449462891</v>
      </c>
      <c r="R145" s="5">
        <v>0.1782684326171875</v>
      </c>
      <c r="S145" s="5">
        <v>31.874645233154297</v>
      </c>
      <c r="T145" s="5">
        <v>10.908603668212891</v>
      </c>
      <c r="U145" s="5">
        <v>10.908603668212891</v>
      </c>
      <c r="V145" s="5">
        <v>-1.0338576634724941</v>
      </c>
      <c r="W145" s="5">
        <v>2.0474917850188894</v>
      </c>
      <c r="X145" s="5">
        <v>1.9910647599497469</v>
      </c>
      <c r="Z145" s="5"/>
      <c r="AC145" s="5"/>
    </row>
    <row r="146" spans="1:29" s="1" customFormat="1">
      <c r="A146" s="1" t="s">
        <v>59</v>
      </c>
      <c r="B146" s="1" t="s">
        <v>138</v>
      </c>
      <c r="C146" s="1" t="s">
        <v>139</v>
      </c>
      <c r="D146" s="1" t="s">
        <v>134</v>
      </c>
      <c r="E146" s="1" t="s">
        <v>30</v>
      </c>
      <c r="F146" s="1" t="s">
        <v>187</v>
      </c>
      <c r="G146" s="1" t="s">
        <v>32</v>
      </c>
      <c r="H146" s="1" t="s">
        <v>135</v>
      </c>
      <c r="I146" s="1" t="s">
        <v>34</v>
      </c>
      <c r="J146" s="1" t="s">
        <v>30</v>
      </c>
      <c r="K146" s="5">
        <v>21.643289566040039</v>
      </c>
      <c r="L146" s="5">
        <v>21.679422378540039</v>
      </c>
      <c r="M146" s="5">
        <v>3.61328125E-2</v>
      </c>
      <c r="N146" s="5">
        <v>21.661355972290039</v>
      </c>
      <c r="O146" s="5" t="s">
        <v>186</v>
      </c>
      <c r="P146" s="5">
        <v>32.989139556884766</v>
      </c>
      <c r="Q146" s="5">
        <v>33.1314697265625</v>
      </c>
      <c r="R146" s="5">
        <v>0.14233016967773438</v>
      </c>
      <c r="S146" s="5">
        <v>33.060304641723633</v>
      </c>
      <c r="T146" s="5">
        <v>11.398948669433594</v>
      </c>
      <c r="U146" s="5">
        <v>11.398948669433594</v>
      </c>
      <c r="V146" s="5">
        <v>-0.54351266225179096</v>
      </c>
      <c r="W146" s="5">
        <v>1.4575169511091668</v>
      </c>
      <c r="X146" s="5">
        <v>1.4173490998187752</v>
      </c>
      <c r="Y146" s="5"/>
      <c r="Z146" s="5"/>
      <c r="AC146" s="5"/>
    </row>
    <row r="147" spans="1:29" s="1" customFormat="1">
      <c r="A147" s="1" t="s">
        <v>62</v>
      </c>
      <c r="B147" s="1" t="s">
        <v>140</v>
      </c>
      <c r="C147" s="1" t="s">
        <v>141</v>
      </c>
      <c r="D147" s="1" t="s">
        <v>142</v>
      </c>
      <c r="E147" s="1" t="s">
        <v>30</v>
      </c>
      <c r="F147" s="1" t="s">
        <v>187</v>
      </c>
      <c r="G147" s="1" t="s">
        <v>32</v>
      </c>
      <c r="H147" s="1" t="s">
        <v>143</v>
      </c>
      <c r="I147" s="1" t="s">
        <v>34</v>
      </c>
      <c r="J147" s="1" t="s">
        <v>30</v>
      </c>
      <c r="K147" s="5">
        <v>21.716245651245117</v>
      </c>
      <c r="L147" s="5">
        <v>21.582130432128906</v>
      </c>
      <c r="M147" s="5">
        <v>0.13411521911621094</v>
      </c>
      <c r="N147" s="5">
        <v>21.649188041687012</v>
      </c>
      <c r="O147" s="5" t="s">
        <v>186</v>
      </c>
      <c r="P147" s="1">
        <v>33.029594421386719</v>
      </c>
      <c r="Q147" s="1">
        <v>32.927421569824219</v>
      </c>
      <c r="R147" s="5">
        <v>0.1021728515625</v>
      </c>
      <c r="S147" s="5">
        <v>32.978507995605469</v>
      </c>
      <c r="T147" s="5">
        <v>11.329319953918457</v>
      </c>
      <c r="U147" s="5">
        <v>11.329319953918457</v>
      </c>
      <c r="V147" s="5">
        <v>-0.61314137776692768</v>
      </c>
      <c r="W147" s="5">
        <v>1.5295861632532397</v>
      </c>
      <c r="X147" s="5">
        <v>1.4874321495420162</v>
      </c>
      <c r="Y147" s="1" t="s">
        <v>189</v>
      </c>
      <c r="Z147" s="5">
        <v>1.4841131834032641</v>
      </c>
      <c r="AC147" s="5"/>
    </row>
    <row r="148" spans="1:29" s="1" customFormat="1">
      <c r="A148" s="1" t="s">
        <v>67</v>
      </c>
      <c r="B148" s="1" t="s">
        <v>144</v>
      </c>
      <c r="C148" s="1" t="s">
        <v>145</v>
      </c>
      <c r="D148" s="1" t="s">
        <v>142</v>
      </c>
      <c r="E148" s="1" t="s">
        <v>30</v>
      </c>
      <c r="F148" s="1" t="s">
        <v>187</v>
      </c>
      <c r="G148" s="1" t="s">
        <v>32</v>
      </c>
      <c r="H148" s="1" t="s">
        <v>143</v>
      </c>
      <c r="I148" s="1" t="s">
        <v>34</v>
      </c>
      <c r="J148" s="1" t="s">
        <v>30</v>
      </c>
      <c r="K148" s="5">
        <v>20.974298477172852</v>
      </c>
      <c r="L148" s="5">
        <v>20.80567741394043</v>
      </c>
      <c r="M148" s="5">
        <v>0.16862106323242188</v>
      </c>
      <c r="N148" s="5">
        <v>20.889987945556641</v>
      </c>
      <c r="O148" s="5" t="s">
        <v>186</v>
      </c>
      <c r="P148" s="1">
        <v>32.100006103515625</v>
      </c>
      <c r="Q148" s="1">
        <v>31.847414016723633</v>
      </c>
      <c r="R148" s="5">
        <v>0.25259208679199219</v>
      </c>
      <c r="S148" s="5">
        <v>31.973710060119629</v>
      </c>
      <c r="T148" s="5">
        <v>11.083722114562988</v>
      </c>
      <c r="U148" s="5">
        <v>11.083722114562988</v>
      </c>
      <c r="V148" s="5">
        <v>-0.85873921712239643</v>
      </c>
      <c r="W148" s="5">
        <v>1.8134528268429242</v>
      </c>
      <c r="X148" s="5">
        <v>1.7634757041649796</v>
      </c>
      <c r="Z148" s="5"/>
      <c r="AC148" s="5"/>
    </row>
    <row r="149" spans="1:29" s="1" customFormat="1">
      <c r="A149" s="1" t="s">
        <v>70</v>
      </c>
      <c r="B149" s="1" t="s">
        <v>146</v>
      </c>
      <c r="C149" s="1" t="s">
        <v>147</v>
      </c>
      <c r="D149" s="1" t="s">
        <v>142</v>
      </c>
      <c r="E149" s="1" t="s">
        <v>30</v>
      </c>
      <c r="F149" s="1" t="s">
        <v>187</v>
      </c>
      <c r="G149" s="1" t="s">
        <v>32</v>
      </c>
      <c r="H149" s="1" t="s">
        <v>143</v>
      </c>
      <c r="I149" s="1" t="s">
        <v>34</v>
      </c>
      <c r="J149" s="1" t="s">
        <v>30</v>
      </c>
      <c r="K149" s="5">
        <v>21.588167190551758</v>
      </c>
      <c r="L149" s="5">
        <v>21.696151733398438</v>
      </c>
      <c r="M149" s="5">
        <v>0.10798454284667969</v>
      </c>
      <c r="N149" s="5">
        <v>21.642159461975098</v>
      </c>
      <c r="O149" s="5" t="s">
        <v>186</v>
      </c>
      <c r="P149" s="1">
        <v>33.226066589355469</v>
      </c>
      <c r="Q149" s="1">
        <v>33.333030700683594</v>
      </c>
      <c r="R149" s="5">
        <v>0.106964111328125</v>
      </c>
      <c r="S149" s="5">
        <v>33.279548645019531</v>
      </c>
      <c r="T149" s="5">
        <v>11.637389183044434</v>
      </c>
      <c r="U149" s="5">
        <v>11.637389183044434</v>
      </c>
      <c r="V149" s="5">
        <v>-0.30507214864095111</v>
      </c>
      <c r="W149" s="5">
        <v>1.2354804214971242</v>
      </c>
      <c r="X149" s="5">
        <v>1.2014316965027967</v>
      </c>
      <c r="Z149" s="5"/>
      <c r="AC149" s="5"/>
    </row>
    <row r="150" spans="1:29" s="1" customFormat="1">
      <c r="A150" s="1" t="s">
        <v>73</v>
      </c>
      <c r="B150" s="1" t="s">
        <v>148</v>
      </c>
      <c r="C150" s="1" t="s">
        <v>149</v>
      </c>
      <c r="D150" s="1" t="s">
        <v>150</v>
      </c>
      <c r="E150" s="1" t="s">
        <v>30</v>
      </c>
      <c r="F150" s="1" t="s">
        <v>187</v>
      </c>
      <c r="G150" s="1" t="s">
        <v>32</v>
      </c>
      <c r="H150" s="1" t="s">
        <v>151</v>
      </c>
      <c r="I150" s="1" t="s">
        <v>34</v>
      </c>
      <c r="J150" s="1" t="s">
        <v>30</v>
      </c>
      <c r="K150" s="5">
        <v>21.92827033996582</v>
      </c>
      <c r="L150" s="5">
        <v>21.605937957763672</v>
      </c>
      <c r="M150" s="5">
        <v>0.32233238220214844</v>
      </c>
      <c r="N150" s="5">
        <v>21.767104148864746</v>
      </c>
      <c r="O150" s="5" t="s">
        <v>186</v>
      </c>
      <c r="P150" s="1">
        <v>33.873203277587891</v>
      </c>
      <c r="Q150" s="1">
        <v>33.714500427246094</v>
      </c>
      <c r="R150" s="5">
        <v>0.15870285034179688</v>
      </c>
      <c r="S150" s="5">
        <v>33.793851852416992</v>
      </c>
      <c r="T150" s="5">
        <v>12.026747703552246</v>
      </c>
      <c r="U150" s="5">
        <v>12.026747703552246</v>
      </c>
      <c r="V150" s="5">
        <v>8.4286371866861387E-2</v>
      </c>
      <c r="W150" s="5">
        <v>0.94325099901412501</v>
      </c>
      <c r="X150" s="5">
        <v>0.91725585307151369</v>
      </c>
      <c r="Y150" s="1" t="s">
        <v>189</v>
      </c>
      <c r="Z150" s="5">
        <v>0.95521861428731336</v>
      </c>
      <c r="AC150" s="5"/>
    </row>
    <row r="151" spans="1:29" s="1" customFormat="1">
      <c r="A151" s="1" t="s">
        <v>78</v>
      </c>
      <c r="B151" s="1" t="s">
        <v>152</v>
      </c>
      <c r="C151" s="1" t="s">
        <v>153</v>
      </c>
      <c r="D151" s="1" t="s">
        <v>150</v>
      </c>
      <c r="E151" s="1" t="s">
        <v>30</v>
      </c>
      <c r="F151" s="1" t="s">
        <v>187</v>
      </c>
      <c r="G151" s="1" t="s">
        <v>32</v>
      </c>
      <c r="H151" s="1" t="s">
        <v>151</v>
      </c>
      <c r="I151" s="1" t="s">
        <v>34</v>
      </c>
      <c r="J151" s="1" t="s">
        <v>30</v>
      </c>
      <c r="K151" s="5">
        <v>22.23707389831543</v>
      </c>
      <c r="L151" s="5">
        <v>21.988019943237305</v>
      </c>
      <c r="M151" s="5">
        <v>0.249053955078125</v>
      </c>
      <c r="N151" s="5">
        <v>22.112546920776367</v>
      </c>
      <c r="O151" s="5" t="s">
        <v>186</v>
      </c>
      <c r="P151" s="1">
        <v>34.103759765625</v>
      </c>
      <c r="Q151" s="1">
        <v>33.615848541259766</v>
      </c>
      <c r="R151" s="5">
        <v>0.48791122436523438</v>
      </c>
      <c r="S151" s="5">
        <v>33.859804153442383</v>
      </c>
      <c r="T151" s="5">
        <v>11.747257232666016</v>
      </c>
      <c r="U151" s="5">
        <v>11.747257232666016</v>
      </c>
      <c r="V151" s="5">
        <v>-0.19520409901936908</v>
      </c>
      <c r="W151" s="5">
        <v>1.1448861169367737</v>
      </c>
      <c r="X151" s="5">
        <v>1.1133340891853614</v>
      </c>
      <c r="Z151" s="5"/>
      <c r="AC151" s="5"/>
    </row>
    <row r="152" spans="1:29" s="1" customFormat="1">
      <c r="A152" s="1" t="s">
        <v>81</v>
      </c>
      <c r="B152" s="1" t="s">
        <v>154</v>
      </c>
      <c r="C152" s="1" t="s">
        <v>155</v>
      </c>
      <c r="D152" s="1" t="s">
        <v>150</v>
      </c>
      <c r="E152" s="1" t="s">
        <v>30</v>
      </c>
      <c r="F152" s="1" t="s">
        <v>187</v>
      </c>
      <c r="G152" s="1" t="s">
        <v>32</v>
      </c>
      <c r="H152" s="1" t="s">
        <v>151</v>
      </c>
      <c r="I152" s="1" t="s">
        <v>34</v>
      </c>
      <c r="J152" s="1" t="s">
        <v>30</v>
      </c>
      <c r="K152" s="5">
        <v>21.786539077758789</v>
      </c>
      <c r="L152" s="5">
        <v>21.954523086547852</v>
      </c>
      <c r="M152" s="5">
        <v>0.1679840087890625</v>
      </c>
      <c r="N152" s="5">
        <v>21.87053108215332</v>
      </c>
      <c r="O152" s="5" t="s">
        <v>186</v>
      </c>
      <c r="P152" s="1">
        <v>34.253471374511719</v>
      </c>
      <c r="Q152" s="1">
        <v>33.811954498291016</v>
      </c>
      <c r="R152" s="5">
        <v>0.44151687622070312</v>
      </c>
      <c r="S152" s="5">
        <v>34.032712936401367</v>
      </c>
      <c r="T152" s="5">
        <v>12.162181854248047</v>
      </c>
      <c r="U152" s="5">
        <v>12.162181854248047</v>
      </c>
      <c r="V152" s="5">
        <v>0.21972052256266217</v>
      </c>
      <c r="W152" s="5">
        <v>0.85873177298433256</v>
      </c>
      <c r="X152" s="5">
        <v>0.8350659006050648</v>
      </c>
      <c r="Y152" s="5"/>
      <c r="Z152" s="5"/>
      <c r="AC152" s="5"/>
    </row>
    <row r="153" spans="1:29" s="1" customFormat="1">
      <c r="A153" s="1" t="s">
        <v>84</v>
      </c>
      <c r="B153" s="1" t="s">
        <v>156</v>
      </c>
      <c r="C153" s="1" t="s">
        <v>157</v>
      </c>
      <c r="D153" s="1" t="s">
        <v>158</v>
      </c>
      <c r="E153" s="1" t="s">
        <v>30</v>
      </c>
      <c r="F153" s="1" t="s">
        <v>187</v>
      </c>
      <c r="G153" s="1" t="s">
        <v>32</v>
      </c>
      <c r="H153" s="1" t="s">
        <v>159</v>
      </c>
      <c r="I153" s="1" t="s">
        <v>34</v>
      </c>
      <c r="J153" s="1" t="s">
        <v>30</v>
      </c>
      <c r="K153" s="5">
        <v>21.89735221862793</v>
      </c>
      <c r="L153" s="5">
        <v>21.904069900512695</v>
      </c>
      <c r="M153" s="5">
        <v>6.717681884765625E-3</v>
      </c>
      <c r="N153" s="5">
        <v>21.900711059570312</v>
      </c>
      <c r="O153" s="5" t="s">
        <v>186</v>
      </c>
      <c r="P153" s="1">
        <v>33.952838900000003</v>
      </c>
      <c r="Q153" s="1">
        <v>34.096229549999997</v>
      </c>
      <c r="R153" s="5">
        <v>0.14339064999999351</v>
      </c>
      <c r="S153" s="5">
        <v>34.024534224999996</v>
      </c>
      <c r="T153" s="5">
        <v>12.123823165429684</v>
      </c>
      <c r="U153" s="5">
        <v>12.123823165429684</v>
      </c>
      <c r="V153" s="5">
        <v>0.18136183374429926</v>
      </c>
      <c r="W153" s="5">
        <v>0.88187016086003744</v>
      </c>
      <c r="X153" s="5">
        <v>0.85756661540082135</v>
      </c>
      <c r="Y153" s="1" t="s">
        <v>189</v>
      </c>
      <c r="Z153" s="5">
        <v>0.92248348852291695</v>
      </c>
      <c r="AC153" s="5"/>
    </row>
    <row r="154" spans="1:29" s="1" customFormat="1">
      <c r="A154" s="1" t="s">
        <v>89</v>
      </c>
      <c r="B154" s="1" t="s">
        <v>160</v>
      </c>
      <c r="C154" s="1" t="s">
        <v>161</v>
      </c>
      <c r="D154" s="1" t="s">
        <v>158</v>
      </c>
      <c r="E154" s="1" t="s">
        <v>30</v>
      </c>
      <c r="F154" s="1" t="s">
        <v>187</v>
      </c>
      <c r="G154" s="1" t="s">
        <v>32</v>
      </c>
      <c r="H154" s="1" t="s">
        <v>159</v>
      </c>
      <c r="I154" s="1" t="s">
        <v>34</v>
      </c>
      <c r="J154" s="1" t="s">
        <v>30</v>
      </c>
      <c r="K154" s="5">
        <v>21.440397262573242</v>
      </c>
      <c r="L154" s="5">
        <v>21.295988082885742</v>
      </c>
      <c r="M154" s="5">
        <v>0.1444091796875</v>
      </c>
      <c r="N154" s="5">
        <v>21.368192672729492</v>
      </c>
      <c r="O154" s="5" t="s">
        <v>186</v>
      </c>
      <c r="P154" s="1">
        <v>33.239013669999999</v>
      </c>
      <c r="Q154" s="1">
        <v>32.9214859</v>
      </c>
      <c r="R154" s="5">
        <v>0.3175277699999981</v>
      </c>
      <c r="S154" s="5">
        <v>33.080249784999999</v>
      </c>
      <c r="T154" s="5">
        <v>11.712057112270507</v>
      </c>
      <c r="U154" s="5">
        <v>11.712057112270507</v>
      </c>
      <c r="V154" s="5">
        <v>-0.23040421941487743</v>
      </c>
      <c r="W154" s="5">
        <v>1.1731636043286051</v>
      </c>
      <c r="X154" s="5">
        <v>1.1408322745542856</v>
      </c>
      <c r="Z154" s="5"/>
      <c r="AC154" s="5"/>
    </row>
    <row r="155" spans="1:29" s="1" customFormat="1">
      <c r="A155" s="1" t="s">
        <v>92</v>
      </c>
      <c r="B155" s="1" t="s">
        <v>162</v>
      </c>
      <c r="C155" s="1" t="s">
        <v>163</v>
      </c>
      <c r="D155" s="1" t="s">
        <v>158</v>
      </c>
      <c r="E155" s="1" t="s">
        <v>30</v>
      </c>
      <c r="F155" s="1" t="s">
        <v>187</v>
      </c>
      <c r="G155" s="1" t="s">
        <v>32</v>
      </c>
      <c r="H155" s="1" t="s">
        <v>159</v>
      </c>
      <c r="I155" s="1" t="s">
        <v>34</v>
      </c>
      <c r="J155" s="1" t="s">
        <v>30</v>
      </c>
      <c r="K155" s="5">
        <v>21.830070495605469</v>
      </c>
      <c r="L155" s="5">
        <v>21.913087844848633</v>
      </c>
      <c r="M155" s="5">
        <v>8.3017349243164062E-2</v>
      </c>
      <c r="N155" s="5">
        <v>21.871579170227051</v>
      </c>
      <c r="O155" s="5" t="s">
        <v>186</v>
      </c>
      <c r="P155" s="1">
        <v>33.866531369999997</v>
      </c>
      <c r="Q155" s="1">
        <v>34.438610079999997</v>
      </c>
      <c r="R155" s="5">
        <v>0.57207870999999955</v>
      </c>
      <c r="S155" s="5">
        <v>34.152570724999997</v>
      </c>
      <c r="T155" s="5">
        <v>12.280991554772946</v>
      </c>
      <c r="U155" s="5">
        <v>12.280991554772946</v>
      </c>
      <c r="V155" s="5">
        <v>0.33853022308756131</v>
      </c>
      <c r="W155" s="5">
        <v>0.79084659374138677</v>
      </c>
      <c r="X155" s="5">
        <v>0.76905157561364401</v>
      </c>
      <c r="Z155" s="5"/>
      <c r="AC155" s="5"/>
    </row>
    <row r="156" spans="1:29" s="1" customFormat="1">
      <c r="A156" s="1" t="s">
        <v>95</v>
      </c>
      <c r="B156" s="1" t="s">
        <v>164</v>
      </c>
      <c r="C156" s="1" t="s">
        <v>165</v>
      </c>
      <c r="D156" s="1" t="s">
        <v>166</v>
      </c>
      <c r="E156" s="1" t="s">
        <v>30</v>
      </c>
      <c r="F156" s="1" t="s">
        <v>187</v>
      </c>
      <c r="G156" s="1" t="s">
        <v>32</v>
      </c>
      <c r="H156" s="1" t="s">
        <v>167</v>
      </c>
      <c r="I156" s="1" t="s">
        <v>34</v>
      </c>
      <c r="J156" s="1" t="s">
        <v>30</v>
      </c>
      <c r="K156" s="5">
        <v>21.902278900146484</v>
      </c>
      <c r="L156" s="5">
        <v>21.767305374145508</v>
      </c>
      <c r="M156" s="5">
        <v>0.13497352600097656</v>
      </c>
      <c r="N156" s="5">
        <v>21.834792137145996</v>
      </c>
      <c r="O156" s="5" t="s">
        <v>186</v>
      </c>
      <c r="P156" s="1">
        <v>33.216510772705078</v>
      </c>
      <c r="Q156" s="1">
        <v>33.169445037841797</v>
      </c>
      <c r="R156" s="5">
        <v>4.706573486328125E-2</v>
      </c>
      <c r="S156" s="5">
        <v>33.192977905273438</v>
      </c>
      <c r="T156" s="5">
        <v>11.358185768127441</v>
      </c>
      <c r="U156" s="5">
        <v>11.358185768127441</v>
      </c>
      <c r="V156" s="5">
        <v>-0.5842755635579433</v>
      </c>
      <c r="W156" s="5">
        <v>1.4992859471742481</v>
      </c>
      <c r="X156" s="5">
        <v>1.4579669800623807</v>
      </c>
      <c r="Y156" s="1" t="s">
        <v>189</v>
      </c>
      <c r="Z156" s="5">
        <v>1.5858693341980477</v>
      </c>
      <c r="AC156" s="5"/>
    </row>
    <row r="157" spans="1:29" s="1" customFormat="1">
      <c r="A157" s="1" t="s">
        <v>100</v>
      </c>
      <c r="B157" s="1" t="s">
        <v>168</v>
      </c>
      <c r="C157" s="1" t="s">
        <v>169</v>
      </c>
      <c r="D157" s="1" t="s">
        <v>166</v>
      </c>
      <c r="E157" s="1" t="s">
        <v>30</v>
      </c>
      <c r="F157" s="1" t="s">
        <v>187</v>
      </c>
      <c r="G157" s="1" t="s">
        <v>32</v>
      </c>
      <c r="H157" s="1" t="s">
        <v>167</v>
      </c>
      <c r="I157" s="1" t="s">
        <v>34</v>
      </c>
      <c r="J157" s="1" t="s">
        <v>30</v>
      </c>
      <c r="K157" s="5">
        <v>21.264926910400391</v>
      </c>
      <c r="L157" s="5">
        <v>21.203775405883789</v>
      </c>
      <c r="M157" s="5">
        <v>6.1151504516601562E-2</v>
      </c>
      <c r="N157" s="5">
        <v>21.23435115814209</v>
      </c>
      <c r="O157" s="5" t="s">
        <v>186</v>
      </c>
      <c r="P157" s="1">
        <v>32.103607177734375</v>
      </c>
      <c r="Q157" s="1">
        <v>32.121749877929688</v>
      </c>
      <c r="R157" s="5">
        <v>1.81427001953125E-2</v>
      </c>
      <c r="S157" s="5">
        <v>32.112678527832031</v>
      </c>
      <c r="T157" s="5">
        <v>10.878327369689941</v>
      </c>
      <c r="U157" s="5">
        <v>10.878327369689941</v>
      </c>
      <c r="V157" s="5">
        <v>-1.0641339619954433</v>
      </c>
      <c r="W157" s="5">
        <v>2.0909143440413502</v>
      </c>
      <c r="X157" s="5">
        <v>2.0332906324485038</v>
      </c>
      <c r="Z157" s="5"/>
      <c r="AC157" s="5"/>
    </row>
    <row r="158" spans="1:29" s="1" customFormat="1">
      <c r="A158" s="1" t="s">
        <v>103</v>
      </c>
      <c r="B158" s="1" t="s">
        <v>170</v>
      </c>
      <c r="C158" s="1" t="s">
        <v>171</v>
      </c>
      <c r="D158" s="1" t="s">
        <v>166</v>
      </c>
      <c r="E158" s="1" t="s">
        <v>30</v>
      </c>
      <c r="F158" s="1" t="s">
        <v>187</v>
      </c>
      <c r="G158" s="1" t="s">
        <v>32</v>
      </c>
      <c r="H158" s="1" t="s">
        <v>167</v>
      </c>
      <c r="I158" s="1" t="s">
        <v>34</v>
      </c>
      <c r="J158" s="1" t="s">
        <v>30</v>
      </c>
      <c r="K158" s="5">
        <v>21.815975189208984</v>
      </c>
      <c r="L158" s="5">
        <v>21.810373306274414</v>
      </c>
      <c r="M158" s="5">
        <v>5.6018829345703125E-3</v>
      </c>
      <c r="N158" s="5">
        <v>21.813174247741699</v>
      </c>
      <c r="O158" s="5" t="s">
        <v>186</v>
      </c>
      <c r="P158" s="1">
        <v>33.426578521728516</v>
      </c>
      <c r="Q158" s="1">
        <v>33.322704315185547</v>
      </c>
      <c r="R158" s="5">
        <v>0.10387420654296875</v>
      </c>
      <c r="S158" s="5">
        <v>33.374641418457031</v>
      </c>
      <c r="T158" s="5">
        <v>11.561467170715332</v>
      </c>
      <c r="U158" s="5">
        <v>11.561467170715332</v>
      </c>
      <c r="V158" s="5">
        <v>-0.38099416097005268</v>
      </c>
      <c r="W158" s="5">
        <v>1.302238918997481</v>
      </c>
      <c r="X158" s="5">
        <v>1.2663503900832582</v>
      </c>
      <c r="Y158" s="5"/>
      <c r="Z158" s="5"/>
      <c r="AC158" s="5"/>
    </row>
    <row r="159" spans="1:29" s="1" customFormat="1">
      <c r="A159" s="1" t="s">
        <v>106</v>
      </c>
      <c r="B159" s="1" t="s">
        <v>172</v>
      </c>
      <c r="C159" s="1" t="s">
        <v>173</v>
      </c>
      <c r="D159" s="1" t="s">
        <v>174</v>
      </c>
      <c r="E159" s="1" t="s">
        <v>30</v>
      </c>
      <c r="F159" s="1" t="s">
        <v>187</v>
      </c>
      <c r="G159" s="1" t="s">
        <v>32</v>
      </c>
      <c r="H159" s="1" t="s">
        <v>175</v>
      </c>
      <c r="I159" s="1" t="s">
        <v>34</v>
      </c>
      <c r="J159" s="1" t="s">
        <v>30</v>
      </c>
      <c r="K159" s="5">
        <v>22.737201690673828</v>
      </c>
      <c r="L159" s="5">
        <v>22.642612457275391</v>
      </c>
      <c r="M159" s="5">
        <v>9.45892333984375E-2</v>
      </c>
      <c r="N159" s="5">
        <v>22.689907073974609</v>
      </c>
      <c r="O159" s="5" t="s">
        <v>186</v>
      </c>
      <c r="P159" s="1">
        <v>33.736339569091797</v>
      </c>
      <c r="Q159" s="1">
        <v>33.977821350097656</v>
      </c>
      <c r="R159" s="5">
        <v>0.24148178100585938</v>
      </c>
      <c r="S159" s="5">
        <v>33.857080459594727</v>
      </c>
      <c r="T159" s="5">
        <v>11.167173385620117</v>
      </c>
      <c r="U159" s="5">
        <v>11.167173385620117</v>
      </c>
      <c r="V159" s="5">
        <v>-0.77528794606526752</v>
      </c>
      <c r="W159" s="5">
        <v>1.7115316201675566</v>
      </c>
      <c r="X159" s="5">
        <v>1.6643633539286111</v>
      </c>
      <c r="Y159" s="1" t="s">
        <v>189</v>
      </c>
      <c r="Z159" s="5">
        <v>2.1630447538042428</v>
      </c>
      <c r="AC159" s="5"/>
    </row>
    <row r="160" spans="1:29" s="1" customFormat="1">
      <c r="A160" s="1" t="s">
        <v>111</v>
      </c>
      <c r="B160" s="1" t="s">
        <v>176</v>
      </c>
      <c r="C160" s="1" t="s">
        <v>177</v>
      </c>
      <c r="D160" s="1" t="s">
        <v>174</v>
      </c>
      <c r="E160" s="1" t="s">
        <v>30</v>
      </c>
      <c r="F160" s="1" t="s">
        <v>187</v>
      </c>
      <c r="G160" s="1" t="s">
        <v>32</v>
      </c>
      <c r="H160" s="1" t="s">
        <v>175</v>
      </c>
      <c r="I160" s="1" t="s">
        <v>34</v>
      </c>
      <c r="J160" s="1" t="s">
        <v>30</v>
      </c>
      <c r="K160" s="5">
        <v>21.656620025634766</v>
      </c>
      <c r="L160" s="5">
        <v>21.599674224853516</v>
      </c>
      <c r="M160" s="5">
        <v>5.694580078125E-2</v>
      </c>
      <c r="N160" s="5">
        <v>21.628147125244141</v>
      </c>
      <c r="O160" s="5" t="s">
        <v>186</v>
      </c>
      <c r="P160" s="1">
        <v>32.052028656005859</v>
      </c>
      <c r="Q160" s="1">
        <v>31.914552688598633</v>
      </c>
      <c r="R160" s="5">
        <v>0.13747596740722656</v>
      </c>
      <c r="S160" s="5">
        <v>31.983290672302246</v>
      </c>
      <c r="T160" s="5">
        <v>10.355143547058105</v>
      </c>
      <c r="U160" s="5">
        <v>10.355143547058105</v>
      </c>
      <c r="V160" s="5">
        <v>-1.5873177846272792</v>
      </c>
      <c r="W160" s="5">
        <v>3.0049016752437052</v>
      </c>
      <c r="X160" s="5">
        <v>2.9220892979731805</v>
      </c>
      <c r="Z160" s="5"/>
      <c r="AC160" s="5"/>
    </row>
    <row r="161" spans="1:29" s="1" customFormat="1">
      <c r="A161" s="1" t="s">
        <v>114</v>
      </c>
      <c r="B161" s="1" t="s">
        <v>178</v>
      </c>
      <c r="C161" s="1" t="s">
        <v>179</v>
      </c>
      <c r="D161" s="1" t="s">
        <v>174</v>
      </c>
      <c r="E161" s="1" t="s">
        <v>30</v>
      </c>
      <c r="F161" s="1" t="s">
        <v>187</v>
      </c>
      <c r="G161" s="1" t="s">
        <v>32</v>
      </c>
      <c r="H161" s="1" t="s">
        <v>175</v>
      </c>
      <c r="I161" s="1" t="s">
        <v>34</v>
      </c>
      <c r="J161" s="1" t="s">
        <v>30</v>
      </c>
      <c r="K161" s="5">
        <v>22.382169723510742</v>
      </c>
      <c r="L161" s="5">
        <v>22.446165084838867</v>
      </c>
      <c r="M161" s="5">
        <v>6.3995361328125E-2</v>
      </c>
      <c r="N161" s="5">
        <v>22.414167404174805</v>
      </c>
      <c r="O161" s="5" t="s">
        <v>186</v>
      </c>
      <c r="P161" s="1">
        <v>33.352302551269531</v>
      </c>
      <c r="Q161" s="1">
        <v>33.424251556396484</v>
      </c>
      <c r="R161" s="5">
        <v>7.1949005126953125E-2</v>
      </c>
      <c r="S161" s="5">
        <v>33.388277053833008</v>
      </c>
      <c r="T161" s="5">
        <v>10.974109649658203</v>
      </c>
      <c r="U161" s="5">
        <v>10.974109649658203</v>
      </c>
      <c r="V161" s="5">
        <v>-0.96835168202718158</v>
      </c>
      <c r="W161" s="5">
        <v>1.9566038450092833</v>
      </c>
      <c r="X161" s="5">
        <v>1.9026816095109362</v>
      </c>
      <c r="Z161" s="5"/>
      <c r="AC161" s="5"/>
    </row>
  </sheetData>
  <conditionalFormatting sqref="M3:M27">
    <cfRule type="cellIs" dxfId="10" priority="1" operator="greaterThan">
      <formula>0.5</formula>
    </cfRule>
  </conditionalFormatting>
  <conditionalFormatting sqref="R3:R27">
    <cfRule type="cellIs" dxfId="9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iPS26b_kinetics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2024-02-21T07:57:45Z</dcterms:modified>
</cp:coreProperties>
</file>