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9F192A0A-E48C-2B46-BF88-41A583BB6872}" xr6:coauthVersionLast="47" xr6:coauthVersionMax="47" xr10:uidLastSave="{00000000-0000-0000-0000-000000000000}"/>
  <bookViews>
    <workbookView xWindow="3180" yWindow="2000" windowWidth="27640" windowHeight="16940" xr2:uid="{9A033334-912E-BC4C-A208-C2EE5A24E1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<sst xmlns="http://schemas.openxmlformats.org/spreadsheetml/2006/main" count="56" uniqueCount="56">
  <si>
    <t>Sample (#)</t>
  </si>
  <si>
    <t>KmerGenie predicted assembly size (Haploid)</t>
  </si>
  <si>
    <t>MaSuRCA assembly size (including Ns)</t>
  </si>
  <si>
    <t>MaSuRCA N50</t>
  </si>
  <si>
    <t>MaSuRCA BUSCO score</t>
  </si>
  <si>
    <t>MaSuRCA duplicated complete BUSCOs</t>
  </si>
  <si>
    <t>MaSuRCA single copy complete BUSCOs</t>
  </si>
  <si>
    <t>Ratio double:single copy</t>
  </si>
  <si>
    <t>MaSuRCA fragmented BUSCOs</t>
  </si>
  <si>
    <t>MaSuRCA missing BUSCOs</t>
  </si>
  <si>
    <t>Haplostachys haplostachya (10)</t>
  </si>
  <si>
    <t>Phyllostegia  waimeae (28)</t>
  </si>
  <si>
    <t>Phyllostegia ambigua (21)</t>
  </si>
  <si>
    <t>Phyllostegia cf. electra (22)</t>
  </si>
  <si>
    <t>Phyllostegia floribunda (7)</t>
  </si>
  <si>
    <t>Phyllostegia macrophylla (23)</t>
  </si>
  <si>
    <t>Phyllostegia racemosa (24)</t>
  </si>
  <si>
    <t>Phyllostegia stachyoides (25)</t>
  </si>
  <si>
    <t>Phyllostegia velutina (26)</t>
  </si>
  <si>
    <t>Phyllostegia vestita (27)</t>
  </si>
  <si>
    <t>Phyllostegia warshaueri (29)</t>
  </si>
  <si>
    <t>Phyllostegia warshaueri (30)</t>
  </si>
  <si>
    <t>Stachys affinis (17)</t>
  </si>
  <si>
    <t>Stachys ajugoides var. rigida (15)</t>
  </si>
  <si>
    <t>Stachys albens (16)</t>
  </si>
  <si>
    <t>Stachys albens (2)</t>
  </si>
  <si>
    <t>Stachys bullata (4)</t>
  </si>
  <si>
    <t>Stachys byzantina (13)</t>
  </si>
  <si>
    <t>Stachys byzantina (6)</t>
  </si>
  <si>
    <t>Stachys chamissonis (14)</t>
  </si>
  <si>
    <t>Stachys chamissonis (3)</t>
  </si>
  <si>
    <t>Stachys coccinea (11)</t>
  </si>
  <si>
    <t>Stachys coccinea (5)</t>
  </si>
  <si>
    <t>Stachys floridana (20)</t>
  </si>
  <si>
    <t>Stachys strictiflora (1)</t>
  </si>
  <si>
    <t>Stachys sylvatica (18)</t>
  </si>
  <si>
    <t>Stachys tenuifolia (19)</t>
  </si>
  <si>
    <t>Stenogyne bifida (31)</t>
  </si>
  <si>
    <t>Stenogyne calaminthoides (32)</t>
  </si>
  <si>
    <t>Stenogyne campanulata (33)</t>
  </si>
  <si>
    <t>Stenogyne cf. purpurea (40)</t>
  </si>
  <si>
    <t>Stenogyne cranweliae (34)</t>
  </si>
  <si>
    <t>Stenogyne kealiae (35)</t>
  </si>
  <si>
    <t>Stenogyne macrantha (36)</t>
  </si>
  <si>
    <t>Stenogyne macrantha (37)</t>
  </si>
  <si>
    <t>Stenogyne macrantha (38)</t>
  </si>
  <si>
    <t>Stenogyne microphylla (46)</t>
  </si>
  <si>
    <t>Stenogyne oxygona (39)</t>
  </si>
  <si>
    <t>Stenogyne purpurea (9)</t>
  </si>
  <si>
    <t>Stenogyne rugosa (41)</t>
  </si>
  <si>
    <t>Stenogyne rugosa (42)</t>
  </si>
  <si>
    <t>Stenogyne rugosa (8)</t>
  </si>
  <si>
    <t>Stenogyne scrophularioides (43)</t>
  </si>
  <si>
    <t>Stenogyne scrophularioides (44)</t>
  </si>
  <si>
    <t>Stenogyne sessilis (45)</t>
  </si>
  <si>
    <r>
      <rPr>
        <b/>
        <sz val="11"/>
        <color rgb="FF000000"/>
        <rFont val="Arial"/>
        <family val="2"/>
      </rPr>
      <t>Supplementary Table 8:</t>
    </r>
    <r>
      <rPr>
        <sz val="11"/>
        <color rgb="FF000000"/>
        <rFont val="Arial"/>
        <family val="2"/>
      </rPr>
      <t xml:space="preserve"> Genome size estimates and various quality assessment statistics for each Illumina based </t>
    </r>
    <r>
      <rPr>
        <i/>
        <sz val="11"/>
        <color rgb="FF000000"/>
        <rFont val="Arial"/>
        <family val="2"/>
      </rPr>
      <t>de novo</t>
    </r>
    <r>
      <rPr>
        <sz val="11"/>
        <color rgb="FF000000"/>
        <rFont val="Arial"/>
        <family val="2"/>
      </rPr>
      <t xml:space="preserve"> MaSuRCA assembly.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</si>
</sst>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10" fontId="5" fillId="0" borderId="0" xfId="0" applyNumberFormat="1" applyFont="1"/>
    <xf numFmtId="2" fontId="5" fillId="0" borderId="0" xfId="0" applyNumberFormat="1" applyFont="1"/>
    <xf numFmtId="0" fontId="5" fillId="0" borderId="2" xfId="0" applyFont="1" applyBorder="1"/>
    <xf numFmtId="10" fontId="5" fillId="0" borderId="3" xfId="0" applyNumberFormat="1" applyFont="1" applyBorder="1"/>
    <xf numFmtId="0" fontId="5" fillId="0" borderId="3" xfId="0" applyFont="1" applyBorder="1"/>
    <xf numFmtId="2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F0AB-59D3-6948-AB68-1A2382923DD1}">
  <dimension ref="A1:J1002"/>
  <sheetViews>
    <sheetView tabSelected="1" workbookViewId="0">
      <selection sqref="A1:XFD1048576"/>
    </sheetView>
  </sheetViews>
  <sheetFormatPr baseColWidth="10" defaultColWidth="11.1640625" defaultRowHeight="14" x14ac:dyDescent="0.15"/>
  <cols>
    <col min="1" max="1" width="36.1640625" style="4" customWidth="1"/>
    <col min="2" max="2" width="16.5" style="4" customWidth="1"/>
    <col min="3" max="3" width="15.1640625" style="4" customWidth="1"/>
    <col min="4" max="4" width="11" style="4" customWidth="1"/>
    <col min="5" max="5" width="12" style="4" customWidth="1"/>
    <col min="6" max="6" width="12.83203125" style="4" customWidth="1"/>
    <col min="7" max="7" width="11" style="4" customWidth="1"/>
    <col min="8" max="8" width="13.6640625" style="9" customWidth="1"/>
    <col min="9" max="9" width="12.1640625" style="4" customWidth="1"/>
    <col min="10" max="10" width="11.5" style="4" customWidth="1"/>
    <col min="11" max="25" width="10.5" style="4" customWidth="1"/>
    <col min="26" max="16384" width="11.1640625" style="4"/>
  </cols>
  <sheetData>
    <row r="1" spans="1:10" ht="15.75" customHeight="1" x14ac:dyDescent="0.15">
      <c r="A1" s="1" t="s">
        <v>55</v>
      </c>
      <c r="B1" s="2"/>
      <c r="C1" s="2"/>
      <c r="D1" s="2"/>
      <c r="E1" s="2"/>
      <c r="F1" s="2"/>
      <c r="G1" s="2"/>
      <c r="H1" s="3"/>
    </row>
    <row r="2" spans="1:10" ht="15.75" customHeight="1" x14ac:dyDescent="0.15">
      <c r="A2" s="1"/>
      <c r="B2" s="2"/>
      <c r="C2" s="2"/>
      <c r="D2" s="2"/>
      <c r="E2" s="2"/>
      <c r="F2" s="2"/>
      <c r="G2" s="2"/>
      <c r="H2" s="3"/>
    </row>
    <row r="3" spans="1:10" s="7" customFormat="1" ht="75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</row>
    <row r="4" spans="1:10" ht="15.75" customHeight="1" x14ac:dyDescent="0.15">
      <c r="A4" s="4" t="s">
        <v>10</v>
      </c>
      <c r="B4" s="4">
        <v>1224315352</v>
      </c>
      <c r="C4" s="4">
        <v>1008253220</v>
      </c>
      <c r="D4" s="4">
        <v>11760</v>
      </c>
      <c r="E4" s="8">
        <v>0.91400000000000003</v>
      </c>
      <c r="F4" s="4">
        <v>956</v>
      </c>
      <c r="G4" s="4">
        <v>1169</v>
      </c>
      <c r="H4" s="9">
        <f t="shared" ref="H4:H48" si="0">F4/G4</f>
        <v>0.81779298545765611</v>
      </c>
      <c r="I4" s="4">
        <v>84</v>
      </c>
      <c r="J4" s="4">
        <v>117</v>
      </c>
    </row>
    <row r="5" spans="1:10" ht="15.75" customHeight="1" x14ac:dyDescent="0.15">
      <c r="A5" s="4" t="s">
        <v>11</v>
      </c>
      <c r="B5" s="4">
        <v>1056751312</v>
      </c>
      <c r="C5" s="4">
        <v>965324855</v>
      </c>
      <c r="D5" s="4">
        <v>9576</v>
      </c>
      <c r="E5" s="8">
        <v>0.871</v>
      </c>
      <c r="F5" s="4">
        <v>929</v>
      </c>
      <c r="G5" s="4">
        <v>1098</v>
      </c>
      <c r="H5" s="9">
        <f t="shared" si="0"/>
        <v>0.8460837887067395</v>
      </c>
      <c r="I5" s="4">
        <v>146</v>
      </c>
      <c r="J5" s="4">
        <v>153</v>
      </c>
    </row>
    <row r="6" spans="1:10" ht="15.75" customHeight="1" x14ac:dyDescent="0.15">
      <c r="A6" s="4" t="s">
        <v>12</v>
      </c>
      <c r="B6" s="4">
        <v>1012626565</v>
      </c>
      <c r="C6" s="4">
        <v>949614639</v>
      </c>
      <c r="D6" s="4">
        <v>8479</v>
      </c>
      <c r="E6" s="8">
        <v>0.86299999999999999</v>
      </c>
      <c r="F6" s="4">
        <v>911</v>
      </c>
      <c r="G6" s="4">
        <v>1096</v>
      </c>
      <c r="H6" s="9">
        <f t="shared" si="0"/>
        <v>0.83120437956204385</v>
      </c>
      <c r="I6" s="4">
        <v>156</v>
      </c>
      <c r="J6" s="4">
        <v>163</v>
      </c>
    </row>
    <row r="7" spans="1:10" ht="15.75" customHeight="1" x14ac:dyDescent="0.15">
      <c r="A7" s="4" t="s">
        <v>13</v>
      </c>
      <c r="B7" s="4">
        <v>1065646194</v>
      </c>
      <c r="C7" s="4">
        <v>971950807</v>
      </c>
      <c r="D7" s="4">
        <v>6516</v>
      </c>
      <c r="E7" s="8">
        <v>0.85499999999999998</v>
      </c>
      <c r="F7" s="4">
        <v>811</v>
      </c>
      <c r="G7" s="4">
        <v>1176</v>
      </c>
      <c r="H7" s="9">
        <f t="shared" si="0"/>
        <v>0.68962585034013602</v>
      </c>
      <c r="I7" s="4">
        <v>186</v>
      </c>
      <c r="J7" s="4">
        <v>153</v>
      </c>
    </row>
    <row r="8" spans="1:10" ht="14" customHeight="1" x14ac:dyDescent="0.15">
      <c r="A8" s="4" t="s">
        <v>14</v>
      </c>
      <c r="B8" s="4">
        <v>997614534</v>
      </c>
      <c r="C8" s="4">
        <v>956555488</v>
      </c>
      <c r="D8" s="4">
        <v>7766</v>
      </c>
      <c r="E8" s="8">
        <v>0.85399999999999998</v>
      </c>
      <c r="F8" s="4">
        <v>851</v>
      </c>
      <c r="G8" s="4">
        <v>1135</v>
      </c>
      <c r="H8" s="9">
        <f t="shared" si="0"/>
        <v>0.74977973568281941</v>
      </c>
      <c r="I8" s="4">
        <v>168</v>
      </c>
      <c r="J8" s="4">
        <v>172</v>
      </c>
    </row>
    <row r="9" spans="1:10" ht="15.75" customHeight="1" x14ac:dyDescent="0.15">
      <c r="A9" s="4" t="s">
        <v>15</v>
      </c>
      <c r="B9" s="4">
        <v>1020256756</v>
      </c>
      <c r="C9" s="4">
        <v>926662336</v>
      </c>
      <c r="D9" s="4">
        <v>7610</v>
      </c>
      <c r="E9" s="8">
        <v>0.83599999999999997</v>
      </c>
      <c r="F9" s="4">
        <v>874</v>
      </c>
      <c r="G9" s="4">
        <v>1071</v>
      </c>
      <c r="H9" s="9">
        <f t="shared" si="0"/>
        <v>0.81605975723622781</v>
      </c>
      <c r="I9" s="4">
        <v>194</v>
      </c>
      <c r="J9" s="4">
        <v>187</v>
      </c>
    </row>
    <row r="10" spans="1:10" ht="15.75" customHeight="1" x14ac:dyDescent="0.15">
      <c r="A10" s="4" t="s">
        <v>16</v>
      </c>
      <c r="B10" s="4">
        <v>1022453582</v>
      </c>
      <c r="C10" s="4">
        <v>964097932</v>
      </c>
      <c r="D10" s="4">
        <v>8746</v>
      </c>
      <c r="E10" s="8">
        <v>0.85499999999999998</v>
      </c>
      <c r="F10" s="4">
        <v>851</v>
      </c>
      <c r="G10" s="4">
        <v>1137</v>
      </c>
      <c r="H10" s="9">
        <f t="shared" si="0"/>
        <v>0.7484608619173263</v>
      </c>
      <c r="I10" s="4">
        <v>174</v>
      </c>
      <c r="J10" s="4">
        <v>164</v>
      </c>
    </row>
    <row r="11" spans="1:10" ht="15.75" customHeight="1" x14ac:dyDescent="0.15">
      <c r="A11" s="4" t="s">
        <v>17</v>
      </c>
      <c r="B11" s="4">
        <v>1009899603</v>
      </c>
      <c r="C11" s="4">
        <v>983274389</v>
      </c>
      <c r="D11" s="4">
        <v>8218</v>
      </c>
      <c r="E11" s="8">
        <v>0.83799999999999997</v>
      </c>
      <c r="F11" s="4">
        <v>845</v>
      </c>
      <c r="G11" s="4">
        <v>1104</v>
      </c>
      <c r="H11" s="9">
        <f t="shared" si="0"/>
        <v>0.76539855072463769</v>
      </c>
      <c r="I11" s="4">
        <v>187</v>
      </c>
      <c r="J11" s="4">
        <v>190</v>
      </c>
    </row>
    <row r="12" spans="1:10" ht="15.75" customHeight="1" x14ac:dyDescent="0.15">
      <c r="A12" s="4" t="s">
        <v>18</v>
      </c>
      <c r="B12" s="4">
        <v>1007778746</v>
      </c>
      <c r="C12" s="4">
        <v>948715647</v>
      </c>
      <c r="D12" s="4">
        <v>8081</v>
      </c>
      <c r="E12" s="8">
        <v>0.85</v>
      </c>
      <c r="F12" s="4">
        <v>893</v>
      </c>
      <c r="G12" s="4">
        <v>1083</v>
      </c>
      <c r="H12" s="9">
        <f t="shared" si="0"/>
        <v>0.82456140350877194</v>
      </c>
      <c r="I12" s="4">
        <v>173</v>
      </c>
      <c r="J12" s="4">
        <v>177</v>
      </c>
    </row>
    <row r="13" spans="1:10" ht="15.75" customHeight="1" x14ac:dyDescent="0.15">
      <c r="A13" s="4" t="s">
        <v>19</v>
      </c>
      <c r="B13" s="4">
        <v>1010758852</v>
      </c>
      <c r="C13" s="4">
        <v>956136522</v>
      </c>
      <c r="D13" s="4">
        <v>7734</v>
      </c>
      <c r="E13" s="8">
        <v>0.86199999999999999</v>
      </c>
      <c r="F13" s="4">
        <v>926</v>
      </c>
      <c r="G13" s="4">
        <v>1079</v>
      </c>
      <c r="H13" s="9">
        <f t="shared" si="0"/>
        <v>0.85820203892493052</v>
      </c>
      <c r="I13" s="4">
        <v>155</v>
      </c>
      <c r="J13" s="4">
        <v>166</v>
      </c>
    </row>
    <row r="14" spans="1:10" ht="15.75" customHeight="1" x14ac:dyDescent="0.15">
      <c r="A14" s="4" t="s">
        <v>20</v>
      </c>
      <c r="B14" s="4">
        <v>1161882210</v>
      </c>
      <c r="C14" s="4">
        <v>1022721943</v>
      </c>
      <c r="D14" s="4">
        <v>8566</v>
      </c>
      <c r="E14" s="8">
        <v>0.86799999999999999</v>
      </c>
      <c r="F14" s="4">
        <v>935</v>
      </c>
      <c r="G14" s="4">
        <v>1084</v>
      </c>
      <c r="H14" s="9">
        <f t="shared" si="0"/>
        <v>0.86254612546125464</v>
      </c>
      <c r="I14" s="4">
        <v>152</v>
      </c>
      <c r="J14" s="4">
        <v>155</v>
      </c>
    </row>
    <row r="15" spans="1:10" ht="15.75" customHeight="1" x14ac:dyDescent="0.15">
      <c r="A15" s="4" t="s">
        <v>21</v>
      </c>
      <c r="B15" s="4">
        <v>1121073866</v>
      </c>
      <c r="C15" s="4">
        <v>989734890</v>
      </c>
      <c r="D15" s="4">
        <v>7540</v>
      </c>
      <c r="E15" s="8">
        <v>0.85299999999999998</v>
      </c>
      <c r="F15" s="4">
        <v>867</v>
      </c>
      <c r="G15" s="4">
        <v>1117</v>
      </c>
      <c r="H15" s="9">
        <f t="shared" si="0"/>
        <v>0.77618621307072511</v>
      </c>
      <c r="I15" s="4">
        <v>163</v>
      </c>
      <c r="J15" s="4">
        <v>179</v>
      </c>
    </row>
    <row r="16" spans="1:10" ht="15.75" customHeight="1" x14ac:dyDescent="0.15">
      <c r="A16" s="4" t="s">
        <v>22</v>
      </c>
      <c r="B16" s="4">
        <v>1071374108</v>
      </c>
      <c r="C16" s="4">
        <v>905925940</v>
      </c>
      <c r="D16" s="4">
        <v>3002</v>
      </c>
      <c r="E16" s="8">
        <v>0.748</v>
      </c>
      <c r="F16" s="4">
        <v>302</v>
      </c>
      <c r="G16" s="4">
        <v>1438</v>
      </c>
      <c r="H16" s="9">
        <f t="shared" si="0"/>
        <v>0.21001390820584145</v>
      </c>
      <c r="I16" s="4">
        <v>330</v>
      </c>
      <c r="J16" s="4">
        <v>256</v>
      </c>
    </row>
    <row r="17" spans="1:10" ht="15.75" customHeight="1" x14ac:dyDescent="0.15">
      <c r="A17" s="4" t="s">
        <v>23</v>
      </c>
      <c r="B17" s="4">
        <v>1425792135</v>
      </c>
      <c r="C17" s="4">
        <v>1208956715</v>
      </c>
      <c r="D17" s="4">
        <v>3618</v>
      </c>
      <c r="E17" s="8">
        <v>0.745</v>
      </c>
      <c r="F17" s="4">
        <v>740</v>
      </c>
      <c r="G17" s="4">
        <v>994</v>
      </c>
      <c r="H17" s="9">
        <f t="shared" si="0"/>
        <v>0.74446680080482897</v>
      </c>
      <c r="I17" s="4">
        <v>316</v>
      </c>
      <c r="J17" s="4">
        <v>276</v>
      </c>
    </row>
    <row r="18" spans="1:10" ht="15.75" customHeight="1" x14ac:dyDescent="0.15">
      <c r="A18" s="4" t="s">
        <v>24</v>
      </c>
      <c r="B18" s="4">
        <v>1114391529</v>
      </c>
      <c r="C18" s="4">
        <v>949513102</v>
      </c>
      <c r="D18" s="4">
        <v>6774</v>
      </c>
      <c r="E18" s="8">
        <v>0.84</v>
      </c>
      <c r="F18" s="4">
        <v>926</v>
      </c>
      <c r="G18" s="4">
        <v>1027</v>
      </c>
      <c r="H18" s="9">
        <f t="shared" si="0"/>
        <v>0.90165530671859784</v>
      </c>
      <c r="I18" s="4">
        <v>203</v>
      </c>
      <c r="J18" s="4">
        <v>170</v>
      </c>
    </row>
    <row r="19" spans="1:10" ht="15.75" customHeight="1" x14ac:dyDescent="0.15">
      <c r="A19" s="4" t="s">
        <v>25</v>
      </c>
      <c r="B19" s="4">
        <v>1121300772</v>
      </c>
      <c r="C19" s="4">
        <v>976669580</v>
      </c>
      <c r="D19" s="4">
        <v>7677</v>
      </c>
      <c r="E19" s="8">
        <v>0.84699999999999998</v>
      </c>
      <c r="F19" s="4">
        <v>906</v>
      </c>
      <c r="G19" s="4">
        <v>1062</v>
      </c>
      <c r="H19" s="9">
        <f t="shared" si="0"/>
        <v>0.85310734463276838</v>
      </c>
      <c r="I19" s="4">
        <v>184</v>
      </c>
      <c r="J19" s="4">
        <v>174</v>
      </c>
    </row>
    <row r="20" spans="1:10" ht="15.75" customHeight="1" x14ac:dyDescent="0.15">
      <c r="A20" s="4" t="s">
        <v>26</v>
      </c>
      <c r="B20" s="4">
        <v>1081534666</v>
      </c>
      <c r="C20" s="4">
        <v>911800064</v>
      </c>
      <c r="D20" s="4">
        <v>4302</v>
      </c>
      <c r="E20" s="8">
        <v>0.76200000000000001</v>
      </c>
      <c r="F20" s="4">
        <v>739</v>
      </c>
      <c r="G20" s="4">
        <v>1033</v>
      </c>
      <c r="H20" s="9">
        <f t="shared" si="0"/>
        <v>0.71539206195546956</v>
      </c>
      <c r="I20" s="4">
        <v>288</v>
      </c>
      <c r="J20" s="4">
        <v>266</v>
      </c>
    </row>
    <row r="21" spans="1:10" ht="15.75" customHeight="1" x14ac:dyDescent="0.15">
      <c r="A21" s="4" t="s">
        <v>27</v>
      </c>
      <c r="B21" s="4">
        <v>563714644</v>
      </c>
      <c r="C21" s="4">
        <v>528697074</v>
      </c>
      <c r="D21" s="4">
        <v>8911</v>
      </c>
      <c r="E21" s="8">
        <v>0.90500000000000003</v>
      </c>
      <c r="F21" s="4">
        <v>96</v>
      </c>
      <c r="G21" s="4">
        <v>2010</v>
      </c>
      <c r="H21" s="9">
        <f t="shared" si="0"/>
        <v>4.7761194029850747E-2</v>
      </c>
      <c r="I21" s="4">
        <v>107</v>
      </c>
      <c r="J21" s="4">
        <v>113</v>
      </c>
    </row>
    <row r="22" spans="1:10" ht="15.75" customHeight="1" x14ac:dyDescent="0.15">
      <c r="A22" s="4" t="s">
        <v>28</v>
      </c>
      <c r="B22" s="4">
        <v>579791112</v>
      </c>
      <c r="C22" s="4">
        <v>528643545</v>
      </c>
      <c r="D22" s="4">
        <v>8966</v>
      </c>
      <c r="E22" s="8">
        <v>0.89600000000000002</v>
      </c>
      <c r="F22" s="4">
        <v>109</v>
      </c>
      <c r="G22" s="4">
        <v>1974</v>
      </c>
      <c r="H22" s="9">
        <f t="shared" si="0"/>
        <v>5.5217831813576493E-2</v>
      </c>
      <c r="I22" s="4">
        <v>132</v>
      </c>
      <c r="J22" s="4">
        <v>111</v>
      </c>
    </row>
    <row r="23" spans="1:10" ht="15.75" customHeight="1" x14ac:dyDescent="0.15">
      <c r="A23" s="4" t="s">
        <v>29</v>
      </c>
      <c r="B23" s="4">
        <v>1066152663</v>
      </c>
      <c r="C23" s="4">
        <v>927553490</v>
      </c>
      <c r="D23" s="4">
        <v>7404</v>
      </c>
      <c r="E23" s="8">
        <v>0.83399999999999996</v>
      </c>
      <c r="F23" s="4">
        <v>934</v>
      </c>
      <c r="G23" s="4">
        <v>1005</v>
      </c>
      <c r="H23" s="9">
        <f t="shared" si="0"/>
        <v>0.92935323383084578</v>
      </c>
      <c r="I23" s="4">
        <v>208</v>
      </c>
      <c r="J23" s="4">
        <v>179</v>
      </c>
    </row>
    <row r="24" spans="1:10" ht="15.75" customHeight="1" x14ac:dyDescent="0.15">
      <c r="A24" s="4" t="s">
        <v>30</v>
      </c>
      <c r="B24" s="4">
        <v>1285009408</v>
      </c>
      <c r="C24" s="4">
        <v>917477717</v>
      </c>
      <c r="D24" s="4">
        <v>4352</v>
      </c>
      <c r="E24" s="8">
        <v>0.77400000000000002</v>
      </c>
      <c r="F24" s="4">
        <v>706</v>
      </c>
      <c r="G24" s="4">
        <v>1093</v>
      </c>
      <c r="H24" s="9">
        <f t="shared" si="0"/>
        <v>0.64592863677950596</v>
      </c>
      <c r="I24" s="4">
        <v>265</v>
      </c>
      <c r="J24" s="4">
        <v>262</v>
      </c>
    </row>
    <row r="25" spans="1:10" ht="15.75" customHeight="1" x14ac:dyDescent="0.15">
      <c r="A25" s="4" t="s">
        <v>31</v>
      </c>
      <c r="B25" s="4">
        <v>1413768576</v>
      </c>
      <c r="C25" s="4">
        <v>1211108084</v>
      </c>
      <c r="D25" s="4">
        <v>3687</v>
      </c>
      <c r="E25" s="8">
        <v>0.85199999999999998</v>
      </c>
      <c r="F25" s="4">
        <v>956</v>
      </c>
      <c r="G25" s="4">
        <v>1026</v>
      </c>
      <c r="H25" s="9">
        <f t="shared" si="0"/>
        <v>0.93177387914230014</v>
      </c>
      <c r="I25" s="4">
        <v>172</v>
      </c>
      <c r="J25" s="4">
        <v>172</v>
      </c>
    </row>
    <row r="26" spans="1:10" ht="15.75" customHeight="1" x14ac:dyDescent="0.15">
      <c r="A26" s="4" t="s">
        <v>32</v>
      </c>
      <c r="B26" s="4">
        <v>1498259984</v>
      </c>
      <c r="C26" s="4">
        <v>1239410326</v>
      </c>
      <c r="D26" s="4">
        <v>3545</v>
      </c>
      <c r="E26" s="8">
        <v>0.83599999999999997</v>
      </c>
      <c r="F26" s="4">
        <v>945</v>
      </c>
      <c r="G26" s="4">
        <v>1001</v>
      </c>
      <c r="H26" s="9">
        <f t="shared" si="0"/>
        <v>0.94405594405594406</v>
      </c>
      <c r="I26" s="4">
        <v>193</v>
      </c>
      <c r="J26" s="4">
        <v>187</v>
      </c>
    </row>
    <row r="27" spans="1:10" ht="15.75" customHeight="1" x14ac:dyDescent="0.15">
      <c r="A27" s="4" t="s">
        <v>33</v>
      </c>
      <c r="B27" s="4">
        <v>858302436</v>
      </c>
      <c r="C27" s="4">
        <v>655194223</v>
      </c>
      <c r="D27" s="4">
        <v>15351</v>
      </c>
      <c r="E27" s="8">
        <v>0.92700000000000005</v>
      </c>
      <c r="F27" s="4">
        <v>83</v>
      </c>
      <c r="G27" s="4">
        <v>2072</v>
      </c>
      <c r="H27" s="9">
        <f t="shared" si="0"/>
        <v>4.0057915057915061E-2</v>
      </c>
      <c r="I27" s="4">
        <v>71</v>
      </c>
      <c r="J27" s="4">
        <v>100</v>
      </c>
    </row>
    <row r="28" spans="1:10" ht="15.75" customHeight="1" x14ac:dyDescent="0.15">
      <c r="A28" s="4" t="s">
        <v>34</v>
      </c>
      <c r="B28" s="4">
        <v>780115538</v>
      </c>
      <c r="C28" s="4">
        <v>580923021</v>
      </c>
      <c r="D28" s="4">
        <v>5143</v>
      </c>
      <c r="E28" s="8">
        <v>0.88500000000000001</v>
      </c>
      <c r="F28" s="4">
        <v>87</v>
      </c>
      <c r="G28" s="4">
        <v>1972</v>
      </c>
      <c r="H28" s="9">
        <f t="shared" si="0"/>
        <v>4.4117647058823532E-2</v>
      </c>
      <c r="I28" s="4">
        <v>139</v>
      </c>
      <c r="J28" s="4">
        <v>128</v>
      </c>
    </row>
    <row r="29" spans="1:10" ht="15.75" customHeight="1" x14ac:dyDescent="0.15">
      <c r="A29" s="4" t="s">
        <v>35</v>
      </c>
      <c r="B29" s="4">
        <v>844652899</v>
      </c>
      <c r="C29" s="4">
        <v>843139090</v>
      </c>
      <c r="D29" s="4">
        <v>8646</v>
      </c>
      <c r="E29" s="8">
        <v>0.85799999999999998</v>
      </c>
      <c r="F29" s="4">
        <v>1010</v>
      </c>
      <c r="G29" s="4">
        <v>987</v>
      </c>
      <c r="H29" s="9">
        <f t="shared" si="0"/>
        <v>1.0233029381965553</v>
      </c>
      <c r="I29" s="4">
        <v>174</v>
      </c>
      <c r="J29" s="4">
        <v>155</v>
      </c>
    </row>
    <row r="30" spans="1:10" ht="15.75" customHeight="1" x14ac:dyDescent="0.15">
      <c r="A30" s="4" t="s">
        <v>36</v>
      </c>
      <c r="B30" s="4">
        <v>652325591</v>
      </c>
      <c r="C30" s="4">
        <v>558770461</v>
      </c>
      <c r="D30" s="4">
        <v>11653</v>
      </c>
      <c r="E30" s="8">
        <v>0.90800000000000003</v>
      </c>
      <c r="F30" s="4">
        <v>92</v>
      </c>
      <c r="G30" s="4">
        <v>2018</v>
      </c>
      <c r="H30" s="9">
        <f t="shared" si="0"/>
        <v>4.5589692765113973E-2</v>
      </c>
      <c r="I30" s="4">
        <v>104</v>
      </c>
      <c r="J30" s="4">
        <v>112</v>
      </c>
    </row>
    <row r="31" spans="1:10" ht="15.75" customHeight="1" x14ac:dyDescent="0.15">
      <c r="A31" s="4" t="s">
        <v>37</v>
      </c>
      <c r="B31" s="4">
        <v>1146638391</v>
      </c>
      <c r="C31" s="4">
        <v>1022744137</v>
      </c>
      <c r="D31" s="4">
        <v>10681</v>
      </c>
      <c r="E31" s="8">
        <v>0.88900000000000001</v>
      </c>
      <c r="F31" s="4">
        <v>948</v>
      </c>
      <c r="G31" s="4">
        <v>1118</v>
      </c>
      <c r="H31" s="9">
        <f t="shared" si="0"/>
        <v>0.84794275491949911</v>
      </c>
      <c r="I31" s="4">
        <v>118</v>
      </c>
      <c r="J31" s="4">
        <v>142</v>
      </c>
    </row>
    <row r="32" spans="1:10" ht="15.75" customHeight="1" x14ac:dyDescent="0.15">
      <c r="A32" s="4" t="s">
        <v>38</v>
      </c>
      <c r="B32" s="4">
        <v>1122037451</v>
      </c>
      <c r="C32" s="4">
        <v>1022330910</v>
      </c>
      <c r="D32" s="4">
        <v>5508</v>
      </c>
      <c r="E32" s="8">
        <v>0.84699999999999998</v>
      </c>
      <c r="F32" s="4">
        <v>736</v>
      </c>
      <c r="G32" s="4">
        <v>1236</v>
      </c>
      <c r="H32" s="9">
        <f t="shared" si="0"/>
        <v>0.59546925566343045</v>
      </c>
      <c r="I32" s="4">
        <v>183</v>
      </c>
      <c r="J32" s="4">
        <v>171</v>
      </c>
    </row>
    <row r="33" spans="1:10" ht="15.75" customHeight="1" x14ac:dyDescent="0.15">
      <c r="A33" s="4" t="s">
        <v>39</v>
      </c>
      <c r="B33" s="4">
        <v>1145151366</v>
      </c>
      <c r="C33" s="4">
        <v>1022326163</v>
      </c>
      <c r="D33" s="4">
        <v>5636</v>
      </c>
      <c r="E33" s="8">
        <v>0.84799999999999998</v>
      </c>
      <c r="F33" s="4">
        <v>782</v>
      </c>
      <c r="G33" s="4">
        <v>1192</v>
      </c>
      <c r="H33" s="9">
        <f t="shared" si="0"/>
        <v>0.65604026845637586</v>
      </c>
      <c r="I33" s="4">
        <v>163</v>
      </c>
      <c r="J33" s="4">
        <v>189</v>
      </c>
    </row>
    <row r="34" spans="1:10" ht="15.75" customHeight="1" x14ac:dyDescent="0.15">
      <c r="A34" s="4" t="s">
        <v>40</v>
      </c>
      <c r="B34" s="4">
        <v>1090057051</v>
      </c>
      <c r="C34" s="4">
        <v>971071596</v>
      </c>
      <c r="D34" s="4">
        <v>6555</v>
      </c>
      <c r="E34" s="8">
        <v>0.85499999999999998</v>
      </c>
      <c r="F34" s="4">
        <v>850</v>
      </c>
      <c r="G34" s="4">
        <v>1140</v>
      </c>
      <c r="H34" s="9">
        <f t="shared" si="0"/>
        <v>0.74561403508771928</v>
      </c>
      <c r="I34" s="4">
        <v>160</v>
      </c>
      <c r="J34" s="4">
        <v>176</v>
      </c>
    </row>
    <row r="35" spans="1:10" ht="15.75" customHeight="1" x14ac:dyDescent="0.15">
      <c r="A35" s="4" t="s">
        <v>41</v>
      </c>
      <c r="B35" s="4">
        <v>1237932875</v>
      </c>
      <c r="C35" s="4">
        <v>1052369294</v>
      </c>
      <c r="D35" s="4">
        <v>4716</v>
      </c>
      <c r="E35" s="8">
        <v>0.80300000000000005</v>
      </c>
      <c r="F35" s="4">
        <v>725</v>
      </c>
      <c r="G35" s="4">
        <v>1141</v>
      </c>
      <c r="H35" s="9">
        <f t="shared" si="0"/>
        <v>0.63540753724802801</v>
      </c>
      <c r="I35" s="4">
        <v>264</v>
      </c>
      <c r="J35" s="4">
        <v>196</v>
      </c>
    </row>
    <row r="36" spans="1:10" ht="15.75" customHeight="1" x14ac:dyDescent="0.15">
      <c r="A36" s="4" t="s">
        <v>42</v>
      </c>
      <c r="B36" s="4">
        <v>1182679331</v>
      </c>
      <c r="C36" s="4">
        <v>1039490649</v>
      </c>
      <c r="D36" s="4">
        <v>8918</v>
      </c>
      <c r="E36" s="8">
        <v>0.88</v>
      </c>
      <c r="F36" s="4">
        <v>931</v>
      </c>
      <c r="G36" s="4">
        <v>1116</v>
      </c>
      <c r="H36" s="9">
        <f t="shared" si="0"/>
        <v>0.83422939068100355</v>
      </c>
      <c r="I36" s="4">
        <v>129</v>
      </c>
      <c r="J36" s="4">
        <v>150</v>
      </c>
    </row>
    <row r="37" spans="1:10" ht="15.75" customHeight="1" x14ac:dyDescent="0.15">
      <c r="A37" s="4" t="s">
        <v>43</v>
      </c>
      <c r="B37" s="4">
        <v>1101654695</v>
      </c>
      <c r="C37" s="4">
        <v>1008621116</v>
      </c>
      <c r="D37" s="4">
        <v>5724</v>
      </c>
      <c r="E37" s="8">
        <v>0.84699999999999998</v>
      </c>
      <c r="F37" s="4">
        <v>743</v>
      </c>
      <c r="G37" s="4">
        <v>1229</v>
      </c>
      <c r="H37" s="9">
        <f t="shared" si="0"/>
        <v>0.60455655004068354</v>
      </c>
      <c r="I37" s="4">
        <v>193</v>
      </c>
      <c r="J37" s="4">
        <v>161</v>
      </c>
    </row>
    <row r="38" spans="1:10" ht="15.75" customHeight="1" x14ac:dyDescent="0.15">
      <c r="A38" s="4" t="s">
        <v>44</v>
      </c>
      <c r="B38" s="4">
        <v>1181019237</v>
      </c>
      <c r="C38" s="4">
        <v>1016840054</v>
      </c>
      <c r="D38" s="4">
        <v>5406</v>
      </c>
      <c r="E38" s="8">
        <v>0.85899999999999999</v>
      </c>
      <c r="F38" s="4">
        <v>755</v>
      </c>
      <c r="G38" s="4">
        <v>1242</v>
      </c>
      <c r="H38" s="9">
        <f t="shared" si="0"/>
        <v>0.60789049919484706</v>
      </c>
      <c r="I38" s="4">
        <v>157</v>
      </c>
      <c r="J38" s="4">
        <v>172</v>
      </c>
    </row>
    <row r="39" spans="1:10" ht="15.75" customHeight="1" x14ac:dyDescent="0.15">
      <c r="A39" s="4" t="s">
        <v>45</v>
      </c>
      <c r="B39" s="4">
        <v>1187821147</v>
      </c>
      <c r="C39" s="4">
        <v>1029874335</v>
      </c>
      <c r="D39" s="4">
        <v>5789</v>
      </c>
      <c r="E39" s="8">
        <v>0.86099999999999999</v>
      </c>
      <c r="F39" s="4">
        <v>817</v>
      </c>
      <c r="G39" s="4">
        <v>1187</v>
      </c>
      <c r="H39" s="9">
        <f t="shared" si="0"/>
        <v>0.68828980623420388</v>
      </c>
      <c r="I39" s="4">
        <v>166</v>
      </c>
      <c r="J39" s="4">
        <v>156</v>
      </c>
    </row>
    <row r="40" spans="1:10" ht="15.75" customHeight="1" x14ac:dyDescent="0.15">
      <c r="A40" s="4" t="s">
        <v>46</v>
      </c>
      <c r="B40" s="4">
        <v>1176881498</v>
      </c>
      <c r="C40" s="4">
        <v>1020092466</v>
      </c>
      <c r="D40" s="4">
        <v>5501</v>
      </c>
      <c r="E40" s="8">
        <v>0.85</v>
      </c>
      <c r="F40" s="4">
        <v>819</v>
      </c>
      <c r="G40" s="4">
        <v>1158</v>
      </c>
      <c r="H40" s="9">
        <f t="shared" si="0"/>
        <v>0.70725388601036265</v>
      </c>
      <c r="I40" s="4">
        <v>179</v>
      </c>
      <c r="J40" s="4">
        <v>170</v>
      </c>
    </row>
    <row r="41" spans="1:10" ht="15.75" customHeight="1" x14ac:dyDescent="0.15">
      <c r="A41" s="4" t="s">
        <v>47</v>
      </c>
      <c r="B41" s="4">
        <v>1285666791</v>
      </c>
      <c r="C41" s="4">
        <v>1069686212</v>
      </c>
      <c r="D41" s="4">
        <v>5229</v>
      </c>
      <c r="E41" s="8">
        <v>0.86899999999999999</v>
      </c>
      <c r="F41" s="4">
        <v>795</v>
      </c>
      <c r="G41" s="4">
        <v>1225</v>
      </c>
      <c r="H41" s="9">
        <f t="shared" si="0"/>
        <v>0.6489795918367347</v>
      </c>
      <c r="I41" s="4">
        <v>152</v>
      </c>
      <c r="J41" s="4">
        <v>154</v>
      </c>
    </row>
    <row r="42" spans="1:10" ht="15.75" customHeight="1" x14ac:dyDescent="0.15">
      <c r="A42" s="4" t="s">
        <v>48</v>
      </c>
      <c r="B42" s="4">
        <v>1317316470</v>
      </c>
      <c r="C42" s="4">
        <v>1046569536</v>
      </c>
      <c r="D42" s="4">
        <v>8270</v>
      </c>
      <c r="E42" s="8">
        <v>0.874</v>
      </c>
      <c r="F42" s="4">
        <v>935</v>
      </c>
      <c r="G42" s="4">
        <v>1097</v>
      </c>
      <c r="H42" s="9">
        <f t="shared" si="0"/>
        <v>0.85232452142206017</v>
      </c>
      <c r="I42" s="4">
        <v>145</v>
      </c>
      <c r="J42" s="4">
        <v>149</v>
      </c>
    </row>
    <row r="43" spans="1:10" ht="15.75" customHeight="1" x14ac:dyDescent="0.15">
      <c r="A43" s="4" t="s">
        <v>49</v>
      </c>
      <c r="B43" s="4">
        <v>1222112014</v>
      </c>
      <c r="C43" s="4">
        <v>1034466219</v>
      </c>
      <c r="D43" s="4">
        <v>6479</v>
      </c>
      <c r="E43" s="8">
        <v>0.85699999999999998</v>
      </c>
      <c r="F43" s="4">
        <v>845</v>
      </c>
      <c r="G43" s="4">
        <v>1149</v>
      </c>
      <c r="H43" s="9">
        <f t="shared" si="0"/>
        <v>0.73542210617928638</v>
      </c>
      <c r="I43" s="4">
        <v>166</v>
      </c>
      <c r="J43" s="4">
        <v>166</v>
      </c>
    </row>
    <row r="44" spans="1:10" ht="15.75" customHeight="1" x14ac:dyDescent="0.15">
      <c r="A44" s="4" t="s">
        <v>50</v>
      </c>
      <c r="B44" s="4">
        <v>1210983588</v>
      </c>
      <c r="C44" s="4">
        <v>1025791469</v>
      </c>
      <c r="D44" s="4">
        <v>5855</v>
      </c>
      <c r="E44" s="8">
        <v>0.85799999999999998</v>
      </c>
      <c r="F44" s="4">
        <v>769</v>
      </c>
      <c r="G44" s="4">
        <v>1225</v>
      </c>
      <c r="H44" s="9">
        <f t="shared" si="0"/>
        <v>0.6277551020408163</v>
      </c>
      <c r="I44" s="4">
        <v>183</v>
      </c>
      <c r="J44" s="4">
        <v>149</v>
      </c>
    </row>
    <row r="45" spans="1:10" ht="15.75" customHeight="1" x14ac:dyDescent="0.15">
      <c r="A45" s="4" t="s">
        <v>51</v>
      </c>
      <c r="B45" s="4">
        <v>1216866187</v>
      </c>
      <c r="C45" s="4">
        <v>957318253</v>
      </c>
      <c r="D45" s="4">
        <v>6097</v>
      </c>
      <c r="E45" s="8">
        <v>0.86499999999999999</v>
      </c>
      <c r="F45" s="4">
        <v>786</v>
      </c>
      <c r="G45" s="4">
        <v>1225</v>
      </c>
      <c r="H45" s="9">
        <f t="shared" si="0"/>
        <v>0.64163265306122452</v>
      </c>
      <c r="I45" s="4">
        <v>151</v>
      </c>
      <c r="J45" s="4">
        <v>164</v>
      </c>
    </row>
    <row r="46" spans="1:10" ht="15.75" customHeight="1" x14ac:dyDescent="0.15">
      <c r="A46" s="4" t="s">
        <v>52</v>
      </c>
      <c r="B46" s="4">
        <v>1220804525</v>
      </c>
      <c r="C46" s="4">
        <v>1027370413</v>
      </c>
      <c r="D46" s="4">
        <v>5934</v>
      </c>
      <c r="E46" s="8">
        <v>0.84699999999999998</v>
      </c>
      <c r="F46" s="4">
        <v>779</v>
      </c>
      <c r="G46" s="4">
        <v>1191</v>
      </c>
      <c r="H46" s="9">
        <f t="shared" si="0"/>
        <v>0.65407220822837953</v>
      </c>
      <c r="I46" s="4">
        <v>187</v>
      </c>
      <c r="J46" s="4">
        <v>169</v>
      </c>
    </row>
    <row r="47" spans="1:10" ht="15.75" customHeight="1" x14ac:dyDescent="0.15">
      <c r="A47" s="4" t="s">
        <v>53</v>
      </c>
      <c r="B47" s="4">
        <v>1211763366</v>
      </c>
      <c r="C47" s="4">
        <v>996145965</v>
      </c>
      <c r="D47" s="4">
        <v>5310</v>
      </c>
      <c r="E47" s="8">
        <v>0.84899999999999998</v>
      </c>
      <c r="F47" s="4">
        <v>761</v>
      </c>
      <c r="G47" s="4">
        <v>1214</v>
      </c>
      <c r="H47" s="9">
        <f t="shared" si="0"/>
        <v>0.62685337726523893</v>
      </c>
      <c r="I47" s="4">
        <v>182</v>
      </c>
      <c r="J47" s="4">
        <v>169</v>
      </c>
    </row>
    <row r="48" spans="1:10" ht="15.75" customHeight="1" x14ac:dyDescent="0.15">
      <c r="A48" s="10" t="s">
        <v>54</v>
      </c>
      <c r="B48" s="10">
        <v>1176237223</v>
      </c>
      <c r="C48" s="10">
        <v>1005720886</v>
      </c>
      <c r="D48" s="10">
        <v>4053</v>
      </c>
      <c r="E48" s="11">
        <v>0.81799999999999995</v>
      </c>
      <c r="F48" s="12">
        <v>612</v>
      </c>
      <c r="G48" s="12">
        <v>1291</v>
      </c>
      <c r="H48" s="13">
        <f t="shared" si="0"/>
        <v>0.47405112316034081</v>
      </c>
      <c r="I48" s="12">
        <v>235</v>
      </c>
      <c r="J48" s="12">
        <v>188</v>
      </c>
    </row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2024-03-15T00:33:31Z</dcterms:created>
  <dcterms:modified xsi:type="dcterms:W3CDTF">2024-03-15T00:33:59Z</dcterms:modified>
</cp:coreProperties>
</file>